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usepa-my.sharepoint.com/personal/reyes-morales_nydia_epa_gov/Documents/Documents/ICRs/CI ICR/2023 CI Renewal/Submitted/Updated forms/"/>
    </mc:Choice>
  </mc:AlternateContent>
  <xr:revisionPtr revIDLastSave="0" documentId="13_ncr:40009_{41C29570-E4A9-4374-849B-999ED87B38B2}" xr6:coauthVersionLast="47" xr6:coauthVersionMax="47" xr10:uidLastSave="{00000000-0000-0000-0000-000000000000}"/>
  <bookViews>
    <workbookView xWindow="19080" yWindow="-1500" windowWidth="19440" windowHeight="14880" tabRatio="608"/>
  </bookViews>
  <sheets>
    <sheet name="Instructions" sheetId="40" r:id="rId1"/>
    <sheet name="Summary" sheetId="8" r:id="rId2"/>
    <sheet name="Web" sheetId="27" state="hidden" r:id="rId3"/>
    <sheet name="Test Engine #1" sheetId="7" r:id="rId4"/>
    <sheet name="Test Engine #2" sheetId="36" r:id="rId5"/>
    <sheet name="Test Engine #3" sheetId="37" r:id="rId6"/>
    <sheet name="Test Engine #4" sheetId="38" r:id="rId7"/>
    <sheet name="Test Engine #5" sheetId="39" r:id="rId8"/>
    <sheet name="Invalid Tests" sheetId="26" r:id="rId9"/>
    <sheet name="Notes" sheetId="41" r:id="rId10"/>
  </sheets>
  <definedNames>
    <definedName name="_xlnm.Print_Area" localSheetId="8">'Invalid Tests'!$A$1:$T$76</definedName>
    <definedName name="_xlnm.Print_Area" localSheetId="9">Notes!$B$1:$O$68</definedName>
    <definedName name="_xlnm.Print_Area" localSheetId="1">Summary!$A$1:$U$33</definedName>
    <definedName name="_xlnm.Print_Area" localSheetId="3">'Test Engine #1'!$A$1:$AJ$75</definedName>
    <definedName name="_xlnm.Print_Area" localSheetId="4">'Test Engine #2'!$A$1:$AJ$75</definedName>
    <definedName name="_xlnm.Print_Area" localSheetId="5">'Test Engine #3'!$A$1:$AJ$75</definedName>
    <definedName name="_xlnm.Print_Area" localSheetId="6">'Test Engine #4'!$A$1:$AJ$75</definedName>
    <definedName name="_xlnm.Print_Area" localSheetId="7">'Test Engine #5'!$A$1:$AJ$75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7" l="1"/>
  <c r="A7" i="8"/>
  <c r="L25" i="8"/>
  <c r="I25" i="8"/>
  <c r="K15" i="8"/>
  <c r="A20" i="8"/>
  <c r="G21" i="8"/>
  <c r="R18" i="39"/>
  <c r="R18" i="38"/>
  <c r="R18" i="37"/>
  <c r="R16" i="36"/>
  <c r="R16" i="37" s="1"/>
  <c r="C28" i="8" s="1"/>
  <c r="R18" i="36"/>
  <c r="C26" i="8"/>
  <c r="B26" i="8"/>
  <c r="D26" i="8" s="1"/>
  <c r="V18" i="39"/>
  <c r="V18" i="38"/>
  <c r="V18" i="37"/>
  <c r="V18" i="36"/>
  <c r="E26" i="8"/>
  <c r="V16" i="36"/>
  <c r="V16" i="37" s="1"/>
  <c r="F26" i="8"/>
  <c r="CB13" i="27"/>
  <c r="AA18" i="39"/>
  <c r="AA16" i="39"/>
  <c r="I30" i="8"/>
  <c r="AA18" i="38"/>
  <c r="AA16" i="38"/>
  <c r="I29" i="8" s="1"/>
  <c r="AA18" i="37"/>
  <c r="AA16" i="37"/>
  <c r="I28" i="8" s="1"/>
  <c r="AA18" i="36"/>
  <c r="AA16" i="36"/>
  <c r="I27" i="8" s="1"/>
  <c r="H26" i="8"/>
  <c r="J26" i="8" s="1"/>
  <c r="I26" i="8"/>
  <c r="AE18" i="39"/>
  <c r="AE16" i="39"/>
  <c r="L30" i="8"/>
  <c r="AE18" i="38"/>
  <c r="AE16" i="38"/>
  <c r="L29" i="8" s="1"/>
  <c r="AE18" i="37"/>
  <c r="AE16" i="37"/>
  <c r="L28" i="8" s="1"/>
  <c r="AE18" i="36"/>
  <c r="AE16" i="36"/>
  <c r="L27" i="8"/>
  <c r="K26" i="8"/>
  <c r="L26" i="8"/>
  <c r="A27" i="7"/>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61" i="8"/>
  <c r="R25" i="39" s="1"/>
  <c r="BP26" i="39"/>
  <c r="AE26" i="39" s="1"/>
  <c r="BQ26" i="39" s="1"/>
  <c r="AF26" i="39" s="1"/>
  <c r="BP27" i="39"/>
  <c r="AE27" i="39"/>
  <c r="BQ27" i="39" s="1"/>
  <c r="AF27" i="39" s="1"/>
  <c r="BP28" i="39"/>
  <c r="AE28" i="39" s="1"/>
  <c r="BQ28" i="39" s="1"/>
  <c r="AF28" i="39" s="1"/>
  <c r="BP29" i="39"/>
  <c r="AE29" i="39"/>
  <c r="BQ29" i="39" s="1"/>
  <c r="AF29" i="39" s="1"/>
  <c r="BP30" i="39"/>
  <c r="AE30" i="39" s="1"/>
  <c r="BQ30" i="39" s="1"/>
  <c r="AF30" i="39" s="1"/>
  <c r="BP31" i="39"/>
  <c r="AE31" i="39"/>
  <c r="BQ31" i="39" s="1"/>
  <c r="AF31" i="39" s="1"/>
  <c r="BP32" i="39"/>
  <c r="AE32" i="39" s="1"/>
  <c r="BQ32" i="39" s="1"/>
  <c r="AF32" i="39" s="1"/>
  <c r="BP33" i="39"/>
  <c r="AE33" i="39"/>
  <c r="BQ33" i="39" s="1"/>
  <c r="AF33" i="39" s="1"/>
  <c r="BP34" i="39"/>
  <c r="AE34" i="39" s="1"/>
  <c r="BQ34" i="39" s="1"/>
  <c r="AF34" i="39" s="1"/>
  <c r="BP35" i="39"/>
  <c r="AE35" i="39"/>
  <c r="BQ35" i="39" s="1"/>
  <c r="AF35" i="39" s="1"/>
  <c r="BP36" i="39"/>
  <c r="AE36" i="39" s="1"/>
  <c r="BQ36" i="39" s="1"/>
  <c r="AF36" i="39" s="1"/>
  <c r="BP37" i="39"/>
  <c r="AE37" i="39"/>
  <c r="BQ37" i="39" s="1"/>
  <c r="AF37" i="39" s="1"/>
  <c r="BP38" i="39"/>
  <c r="AE38" i="39" s="1"/>
  <c r="BQ38" i="39" s="1"/>
  <c r="AF38" i="39" s="1"/>
  <c r="BP39" i="39"/>
  <c r="AE39" i="39"/>
  <c r="BQ39" i="39" s="1"/>
  <c r="BP40" i="39"/>
  <c r="AE40" i="39"/>
  <c r="BQ40" i="39" s="1"/>
  <c r="AF40" i="39" s="1"/>
  <c r="BP41" i="39"/>
  <c r="AE41" i="39" s="1"/>
  <c r="BQ41" i="39" s="1"/>
  <c r="AF41" i="39" s="1"/>
  <c r="BP42" i="39"/>
  <c r="AE42" i="39"/>
  <c r="BQ42" i="39" s="1"/>
  <c r="AF42" i="39"/>
  <c r="BP43" i="39"/>
  <c r="AE43" i="39" s="1"/>
  <c r="BQ43" i="39" s="1"/>
  <c r="AF43" i="39" s="1"/>
  <c r="BP44" i="39"/>
  <c r="AE44" i="39"/>
  <c r="BQ44" i="39" s="1"/>
  <c r="AF44" i="39" s="1"/>
  <c r="BP45" i="39"/>
  <c r="AE45" i="39" s="1"/>
  <c r="BQ45" i="39" s="1"/>
  <c r="AF45" i="39" s="1"/>
  <c r="BP46" i="39"/>
  <c r="AE46" i="39"/>
  <c r="BQ46" i="39" s="1"/>
  <c r="AF46" i="39"/>
  <c r="BP47" i="39"/>
  <c r="AE47" i="39" s="1"/>
  <c r="BQ47" i="39" s="1"/>
  <c r="AF47" i="39" s="1"/>
  <c r="BP48" i="39"/>
  <c r="AE48" i="39"/>
  <c r="BQ48" i="39" s="1"/>
  <c r="AF48" i="39" s="1"/>
  <c r="BP49" i="39"/>
  <c r="AE49" i="39" s="1"/>
  <c r="BQ49" i="39" s="1"/>
  <c r="AF49" i="39" s="1"/>
  <c r="BP50" i="39"/>
  <c r="AE50" i="39"/>
  <c r="BQ50" i="39" s="1"/>
  <c r="AF50" i="39"/>
  <c r="BP51" i="39"/>
  <c r="AE51" i="39" s="1"/>
  <c r="BQ51" i="39" s="1"/>
  <c r="AF51" i="39" s="1"/>
  <c r="BP52" i="39"/>
  <c r="AE52" i="39"/>
  <c r="BQ52" i="39" s="1"/>
  <c r="AF52" i="39" s="1"/>
  <c r="BP53" i="39"/>
  <c r="AE53" i="39" s="1"/>
  <c r="BQ53" i="39" s="1"/>
  <c r="BP54" i="39"/>
  <c r="AE54" i="39" s="1"/>
  <c r="BQ54" i="39" s="1"/>
  <c r="AF54" i="39" s="1"/>
  <c r="BP55" i="39"/>
  <c r="AE55" i="39" s="1"/>
  <c r="BQ55" i="39" s="1"/>
  <c r="AF55" i="39" s="1"/>
  <c r="BP56" i="39"/>
  <c r="AE56" i="39" s="1"/>
  <c r="BQ56" i="39" s="1"/>
  <c r="AF56" i="39" s="1"/>
  <c r="BP57" i="39"/>
  <c r="AE57" i="39" s="1"/>
  <c r="BQ57" i="39" s="1"/>
  <c r="AF57" i="39" s="1"/>
  <c r="BP58" i="39"/>
  <c r="AE58" i="39" s="1"/>
  <c r="BQ58" i="39" s="1"/>
  <c r="AF58" i="39" s="1"/>
  <c r="BP59" i="39"/>
  <c r="AE59" i="39" s="1"/>
  <c r="BQ59" i="39" s="1"/>
  <c r="AF59" i="39" s="1"/>
  <c r="BP60" i="39"/>
  <c r="AE60" i="39" s="1"/>
  <c r="BQ60" i="39" s="1"/>
  <c r="AF60" i="39" s="1"/>
  <c r="BP61" i="39"/>
  <c r="AE61" i="39" s="1"/>
  <c r="BQ61" i="39" s="1"/>
  <c r="BP62" i="39"/>
  <c r="AE62" i="39" s="1"/>
  <c r="BQ62" i="39" s="1"/>
  <c r="AF62" i="39" s="1"/>
  <c r="BP63" i="39"/>
  <c r="AE63" i="39"/>
  <c r="BQ63" i="39" s="1"/>
  <c r="AF63" i="39" s="1"/>
  <c r="BP64" i="39"/>
  <c r="AE64" i="39" s="1"/>
  <c r="BQ64" i="39" s="1"/>
  <c r="AF64" i="39" s="1"/>
  <c r="BP65" i="39"/>
  <c r="AE65" i="39"/>
  <c r="BQ65" i="39" s="1"/>
  <c r="AF65" i="39" s="1"/>
  <c r="BP66" i="39"/>
  <c r="AE66" i="39" s="1"/>
  <c r="BQ66" i="39" s="1"/>
  <c r="AF66" i="39" s="1"/>
  <c r="BP67" i="39"/>
  <c r="AE67" i="39"/>
  <c r="BQ67" i="39" s="1"/>
  <c r="AF67" i="39" s="1"/>
  <c r="BP68" i="39"/>
  <c r="AE68" i="39" s="1"/>
  <c r="BQ68" i="39" s="1"/>
  <c r="AF68" i="39" s="1"/>
  <c r="BP69" i="39"/>
  <c r="AE69" i="39"/>
  <c r="BQ69" i="39" s="1"/>
  <c r="AF69" i="39" s="1"/>
  <c r="BP70" i="39"/>
  <c r="AE70" i="39" s="1"/>
  <c r="BQ70" i="39" s="1"/>
  <c r="AF70" i="39" s="1"/>
  <c r="BP71" i="39"/>
  <c r="AE71" i="39"/>
  <c r="BQ71" i="39" s="1"/>
  <c r="AF71" i="39" s="1"/>
  <c r="BP72" i="39"/>
  <c r="AE72" i="39" s="1"/>
  <c r="BQ72" i="39" s="1"/>
  <c r="AF72" i="39" s="1"/>
  <c r="BP73" i="39"/>
  <c r="AE73" i="39"/>
  <c r="BQ73" i="39" s="1"/>
  <c r="AF73" i="39" s="1"/>
  <c r="BP74" i="39"/>
  <c r="AE74" i="39" s="1"/>
  <c r="BQ74" i="39" s="1"/>
  <c r="AF74" i="39" s="1"/>
  <c r="BP75" i="39"/>
  <c r="AE75" i="39"/>
  <c r="BQ75" i="39" s="1"/>
  <c r="AF75" i="39" s="1"/>
  <c r="BP26" i="38"/>
  <c r="AE26" i="38" s="1"/>
  <c r="BQ26" i="38" s="1"/>
  <c r="AF26" i="38" s="1"/>
  <c r="BP27" i="38"/>
  <c r="AE27" i="38"/>
  <c r="BQ27" i="38" s="1"/>
  <c r="AF27" i="38" s="1"/>
  <c r="BP28" i="38"/>
  <c r="AE28" i="38" s="1"/>
  <c r="BQ28" i="38" s="1"/>
  <c r="AF28" i="38" s="1"/>
  <c r="BP29" i="38"/>
  <c r="AE29" i="38"/>
  <c r="BQ29" i="38" s="1"/>
  <c r="AF29" i="38" s="1"/>
  <c r="BP30" i="38"/>
  <c r="AE30" i="38" s="1"/>
  <c r="BQ30" i="38" s="1"/>
  <c r="AF30" i="38" s="1"/>
  <c r="BP31" i="38"/>
  <c r="AE31" i="38"/>
  <c r="BQ31" i="38" s="1"/>
  <c r="AF31" i="38" s="1"/>
  <c r="BP32" i="38"/>
  <c r="AE32" i="38" s="1"/>
  <c r="BQ32" i="38" s="1"/>
  <c r="AF32" i="38" s="1"/>
  <c r="BP33" i="38"/>
  <c r="AE33" i="38"/>
  <c r="BQ33" i="38" s="1"/>
  <c r="BP34" i="38"/>
  <c r="AE34" i="38"/>
  <c r="BQ34" i="38" s="1"/>
  <c r="AF34" i="38" s="1"/>
  <c r="BP35" i="38"/>
  <c r="AE35" i="38" s="1"/>
  <c r="BQ35" i="38" s="1"/>
  <c r="BP36" i="38"/>
  <c r="AE36" i="38" s="1"/>
  <c r="BQ36" i="38" s="1"/>
  <c r="BP37" i="38"/>
  <c r="AE37" i="38" s="1"/>
  <c r="BQ37" i="38" s="1"/>
  <c r="AF37" i="38" s="1"/>
  <c r="BP38" i="38"/>
  <c r="AE38" i="38" s="1"/>
  <c r="BQ38" i="38" s="1"/>
  <c r="BP39" i="38"/>
  <c r="AE39" i="38" s="1"/>
  <c r="BQ39" i="38" s="1"/>
  <c r="AF39" i="38" s="1"/>
  <c r="BP40" i="38"/>
  <c r="AE40" i="38"/>
  <c r="BQ40" i="38" s="1"/>
  <c r="AF40" i="38" s="1"/>
  <c r="BP41" i="38"/>
  <c r="AE41" i="38" s="1"/>
  <c r="BQ41" i="38" s="1"/>
  <c r="AF41" i="38" s="1"/>
  <c r="BP42" i="38"/>
  <c r="AE42" i="38"/>
  <c r="BQ42" i="38" s="1"/>
  <c r="AF42" i="38" s="1"/>
  <c r="BP43" i="38"/>
  <c r="AE43" i="38" s="1"/>
  <c r="BQ43" i="38" s="1"/>
  <c r="BP44" i="38"/>
  <c r="AE44" i="38"/>
  <c r="BQ44" i="38"/>
  <c r="AF44" i="38" s="1"/>
  <c r="BP45" i="38"/>
  <c r="AE45" i="38"/>
  <c r="BQ45" i="38" s="1"/>
  <c r="AF45" i="38" s="1"/>
  <c r="BP46" i="38"/>
  <c r="AE46" i="38"/>
  <c r="BQ46" i="38"/>
  <c r="AF46" i="38" s="1"/>
  <c r="BP47" i="38"/>
  <c r="AE47" i="38"/>
  <c r="BQ47" i="38" s="1"/>
  <c r="AF47" i="38" s="1"/>
  <c r="BP48" i="38"/>
  <c r="AE48" i="38"/>
  <c r="BQ48" i="38"/>
  <c r="AF48" i="38" s="1"/>
  <c r="BP49" i="38"/>
  <c r="AE49" i="38"/>
  <c r="BQ49" i="38" s="1"/>
  <c r="AF49" i="38" s="1"/>
  <c r="BP50" i="38"/>
  <c r="AE50" i="38"/>
  <c r="BQ50" i="38"/>
  <c r="AF50" i="38" s="1"/>
  <c r="BP51" i="38"/>
  <c r="AE51" i="38"/>
  <c r="BQ51" i="38" s="1"/>
  <c r="AF51" i="38" s="1"/>
  <c r="BP52" i="38"/>
  <c r="AE52" i="38" s="1"/>
  <c r="BQ52" i="38" s="1"/>
  <c r="AF52" i="38" s="1"/>
  <c r="BP53" i="38"/>
  <c r="AE53" i="38"/>
  <c r="BQ53" i="38" s="1"/>
  <c r="BP54" i="38"/>
  <c r="AE54" i="38"/>
  <c r="BQ54" i="38" s="1"/>
  <c r="AF54" i="38" s="1"/>
  <c r="BP55" i="38"/>
  <c r="AE55" i="38"/>
  <c r="BQ55" i="38"/>
  <c r="AF55" i="38" s="1"/>
  <c r="BP56" i="38"/>
  <c r="AE56" i="38"/>
  <c r="BQ56" i="38" s="1"/>
  <c r="AF56" i="38"/>
  <c r="BP57" i="38"/>
  <c r="AE57" i="38"/>
  <c r="BQ57" i="38"/>
  <c r="AF57" i="38" s="1"/>
  <c r="BP58" i="38"/>
  <c r="AE58" i="38"/>
  <c r="BQ58" i="38" s="1"/>
  <c r="AF58" i="38"/>
  <c r="BP59" i="38"/>
  <c r="AE59" i="38"/>
  <c r="BQ59" i="38"/>
  <c r="AF59" i="38" s="1"/>
  <c r="BP60" i="38"/>
  <c r="AE60" i="38"/>
  <c r="BQ60" i="38" s="1"/>
  <c r="AF60" i="38"/>
  <c r="BP61" i="38"/>
  <c r="AE61" i="38"/>
  <c r="BQ61" i="38"/>
  <c r="AF61" i="38" s="1"/>
  <c r="BP62" i="38"/>
  <c r="AE62" i="38"/>
  <c r="BQ62" i="38" s="1"/>
  <c r="AF62" i="38" s="1"/>
  <c r="BP63" i="38"/>
  <c r="AE63" i="38"/>
  <c r="BQ63" i="38"/>
  <c r="AF63" i="38" s="1"/>
  <c r="BP64" i="38"/>
  <c r="AE64" i="38"/>
  <c r="BQ64" i="38" s="1"/>
  <c r="AF64" i="38"/>
  <c r="BP65" i="38"/>
  <c r="AE65" i="38"/>
  <c r="BQ65" i="38"/>
  <c r="AF65" i="38" s="1"/>
  <c r="BP66" i="38"/>
  <c r="AE66" i="38"/>
  <c r="BQ66" i="38" s="1"/>
  <c r="AF66" i="38"/>
  <c r="BP67" i="38"/>
  <c r="AE67" i="38"/>
  <c r="BQ67" i="38"/>
  <c r="AF67" i="38" s="1"/>
  <c r="BP68" i="38"/>
  <c r="AE68" i="38"/>
  <c r="BQ68" i="38" s="1"/>
  <c r="AF68" i="38"/>
  <c r="BP69" i="38"/>
  <c r="AE69" i="38"/>
  <c r="BQ69" i="38"/>
  <c r="AF69" i="38" s="1"/>
  <c r="BP70" i="38"/>
  <c r="AE70" i="38"/>
  <c r="BQ70" i="38" s="1"/>
  <c r="AF70" i="38" s="1"/>
  <c r="BP71" i="38"/>
  <c r="AE71" i="38"/>
  <c r="BQ71" i="38"/>
  <c r="AF71" i="38" s="1"/>
  <c r="BP72" i="38"/>
  <c r="AE72" i="38"/>
  <c r="BQ72" i="38" s="1"/>
  <c r="BP73" i="38"/>
  <c r="AE73" i="38" s="1"/>
  <c r="BQ73" i="38" s="1"/>
  <c r="AF73" i="38" s="1"/>
  <c r="BP74" i="38"/>
  <c r="AE74" i="38"/>
  <c r="BQ74" i="38"/>
  <c r="AF74" i="38" s="1"/>
  <c r="BP75" i="38"/>
  <c r="AE75" i="38" s="1"/>
  <c r="BQ75" i="38" s="1"/>
  <c r="AF75" i="38" s="1"/>
  <c r="BP26" i="37"/>
  <c r="AE26" i="37"/>
  <c r="BQ26" i="37"/>
  <c r="AF26" i="37" s="1"/>
  <c r="BP27" i="37"/>
  <c r="AE27" i="37" s="1"/>
  <c r="BQ27" i="37" s="1"/>
  <c r="BP28" i="37"/>
  <c r="AE28" i="37" s="1"/>
  <c r="BQ28" i="37" s="1"/>
  <c r="AF28" i="37" s="1"/>
  <c r="BP29" i="37"/>
  <c r="AE29" i="37"/>
  <c r="BQ29" i="37" s="1"/>
  <c r="AF29" i="37" s="1"/>
  <c r="BP30" i="37"/>
  <c r="AE30" i="37"/>
  <c r="BQ30" i="37" s="1"/>
  <c r="BP31" i="37"/>
  <c r="AE31" i="37"/>
  <c r="BQ31" i="37" s="1"/>
  <c r="AF31" i="37"/>
  <c r="BP32" i="37"/>
  <c r="AE32" i="37"/>
  <c r="BQ32" i="37"/>
  <c r="AF32" i="37" s="1"/>
  <c r="BP33" i="37"/>
  <c r="AE33" i="37"/>
  <c r="BQ33" i="37" s="1"/>
  <c r="AF33" i="37"/>
  <c r="BP34" i="37"/>
  <c r="AE34" i="37" s="1"/>
  <c r="BQ34" i="37" s="1"/>
  <c r="AF34" i="37" s="1"/>
  <c r="BP35" i="37"/>
  <c r="AE35" i="37"/>
  <c r="BQ35" i="37" s="1"/>
  <c r="BP36" i="37"/>
  <c r="AE36" i="37" s="1"/>
  <c r="BQ36" i="37" s="1"/>
  <c r="AF36" i="37" s="1"/>
  <c r="BP37" i="37"/>
  <c r="AE37" i="37"/>
  <c r="BQ37" i="37"/>
  <c r="AF37" i="37" s="1"/>
  <c r="BP38" i="37"/>
  <c r="AE38" i="37" s="1"/>
  <c r="BQ38" i="37" s="1"/>
  <c r="AF38" i="37" s="1"/>
  <c r="BP39" i="37"/>
  <c r="AE39" i="37"/>
  <c r="BQ39" i="37"/>
  <c r="AF39" i="37" s="1"/>
  <c r="BP40" i="37"/>
  <c r="AE40" i="37" s="1"/>
  <c r="BQ40" i="37" s="1"/>
  <c r="AF40" i="37" s="1"/>
  <c r="BP41" i="37"/>
  <c r="AE41" i="37"/>
  <c r="BQ41" i="37"/>
  <c r="AF41" i="37" s="1"/>
  <c r="BP42" i="37"/>
  <c r="AE42" i="37" s="1"/>
  <c r="BQ42" i="37" s="1"/>
  <c r="AF42" i="37" s="1"/>
  <c r="BP43" i="37"/>
  <c r="AE43" i="37"/>
  <c r="BQ43" i="37"/>
  <c r="AF43" i="37" s="1"/>
  <c r="BP44" i="37"/>
  <c r="AE44" i="37" s="1"/>
  <c r="BQ44" i="37" s="1"/>
  <c r="AF44" i="37" s="1"/>
  <c r="BP45" i="37"/>
  <c r="AE45" i="37"/>
  <c r="BQ45" i="37"/>
  <c r="AF45" i="37" s="1"/>
  <c r="BP46" i="37"/>
  <c r="AE46" i="37" s="1"/>
  <c r="BQ46" i="37" s="1"/>
  <c r="AF46" i="37" s="1"/>
  <c r="BP47" i="37"/>
  <c r="AE47" i="37" s="1"/>
  <c r="BQ47" i="37" s="1"/>
  <c r="AF47" i="37" s="1"/>
  <c r="BP48" i="37"/>
  <c r="AE48" i="37" s="1"/>
  <c r="BQ48" i="37" s="1"/>
  <c r="AF48" i="37" s="1"/>
  <c r="BP49" i="37"/>
  <c r="AE49" i="37" s="1"/>
  <c r="BQ49" i="37" s="1"/>
  <c r="AF49" i="37" s="1"/>
  <c r="BP50" i="37"/>
  <c r="AE50" i="37" s="1"/>
  <c r="BQ50" i="37" s="1"/>
  <c r="AF50" i="37" s="1"/>
  <c r="BP51" i="37"/>
  <c r="AE51" i="37" s="1"/>
  <c r="BQ51" i="37" s="1"/>
  <c r="AF51" i="37" s="1"/>
  <c r="BP52" i="37"/>
  <c r="AE52" i="37" s="1"/>
  <c r="BQ52" i="37" s="1"/>
  <c r="AF52" i="37" s="1"/>
  <c r="BP53" i="37"/>
  <c r="AE53" i="37" s="1"/>
  <c r="BQ53" i="37" s="1"/>
  <c r="AF53" i="37" s="1"/>
  <c r="BP54" i="37"/>
  <c r="AE54" i="37" s="1"/>
  <c r="BQ54" i="37" s="1"/>
  <c r="AF54" i="37" s="1"/>
  <c r="BP55" i="37"/>
  <c r="AE55" i="37" s="1"/>
  <c r="BQ55" i="37" s="1"/>
  <c r="AF55" i="37" s="1"/>
  <c r="BP56" i="37"/>
  <c r="AE56" i="37" s="1"/>
  <c r="BQ56" i="37" s="1"/>
  <c r="AF56" i="37" s="1"/>
  <c r="BP57" i="37"/>
  <c r="AE57" i="37" s="1"/>
  <c r="BQ57" i="37" s="1"/>
  <c r="AF57" i="37" s="1"/>
  <c r="BP58" i="37"/>
  <c r="AE58" i="37" s="1"/>
  <c r="BQ58" i="37" s="1"/>
  <c r="AF58" i="37" s="1"/>
  <c r="BP59" i="37"/>
  <c r="AE59" i="37" s="1"/>
  <c r="BQ59" i="37" s="1"/>
  <c r="BP60" i="37"/>
  <c r="AE60" i="37"/>
  <c r="BQ60" i="37" s="1"/>
  <c r="AF60" i="37" s="1"/>
  <c r="BP61" i="37"/>
  <c r="AE61" i="37"/>
  <c r="BQ61" i="37" s="1"/>
  <c r="AF61" i="37" s="1"/>
  <c r="BP62" i="37"/>
  <c r="AE62" i="37"/>
  <c r="BQ62" i="37" s="1"/>
  <c r="AF62" i="37" s="1"/>
  <c r="BP63" i="37"/>
  <c r="AE63" i="37"/>
  <c r="BQ63" i="37" s="1"/>
  <c r="BP64" i="37"/>
  <c r="AE64" i="37" s="1"/>
  <c r="BQ64" i="37"/>
  <c r="AF64" i="37" s="1"/>
  <c r="BP65" i="37"/>
  <c r="AE65" i="37" s="1"/>
  <c r="BQ65" i="37" s="1"/>
  <c r="AF65" i="37" s="1"/>
  <c r="BP66" i="37"/>
  <c r="AE66" i="37" s="1"/>
  <c r="BQ66" i="37"/>
  <c r="AF66" i="37" s="1"/>
  <c r="BP67" i="37"/>
  <c r="AE67" i="37" s="1"/>
  <c r="BQ67" i="37" s="1"/>
  <c r="BP68" i="37"/>
  <c r="AE68" i="37"/>
  <c r="BQ68" i="37" s="1"/>
  <c r="AF68" i="37" s="1"/>
  <c r="BP69" i="37"/>
  <c r="AE69" i="37"/>
  <c r="BQ69" i="37" s="1"/>
  <c r="AF69" i="37" s="1"/>
  <c r="BP70" i="37"/>
  <c r="AE70" i="37"/>
  <c r="BQ70" i="37" s="1"/>
  <c r="AF70" i="37"/>
  <c r="BP71" i="37"/>
  <c r="AE71" i="37"/>
  <c r="BQ71" i="37" s="1"/>
  <c r="BP72" i="37"/>
  <c r="AE72" i="37" s="1"/>
  <c r="BQ72" i="37" s="1"/>
  <c r="AF72" i="37" s="1"/>
  <c r="BP73" i="37"/>
  <c r="AE73" i="37" s="1"/>
  <c r="BQ73" i="37" s="1"/>
  <c r="AF73" i="37" s="1"/>
  <c r="BP74" i="37"/>
  <c r="AE74" i="37" s="1"/>
  <c r="BQ74" i="37" s="1"/>
  <c r="AF74" i="37" s="1"/>
  <c r="BP75" i="37"/>
  <c r="AE75" i="37" s="1"/>
  <c r="BQ75" i="37" s="1"/>
  <c r="BP26" i="36"/>
  <c r="AE26" i="36" s="1"/>
  <c r="BQ26" i="36" s="1"/>
  <c r="BP27" i="36"/>
  <c r="AE27" i="36" s="1"/>
  <c r="BQ27" i="36" s="1"/>
  <c r="AF27" i="36" s="1"/>
  <c r="BP28" i="36"/>
  <c r="AE28" i="36" s="1"/>
  <c r="BQ28" i="36" s="1"/>
  <c r="AF28" i="36" s="1"/>
  <c r="BP29" i="36"/>
  <c r="AE29" i="36" s="1"/>
  <c r="BQ29" i="36"/>
  <c r="BP30" i="36"/>
  <c r="AE30" i="36"/>
  <c r="BQ30" i="36" s="1"/>
  <c r="AF30" i="36" s="1"/>
  <c r="BP31" i="36"/>
  <c r="AE31" i="36"/>
  <c r="BQ31" i="36" s="1"/>
  <c r="AF31" i="36" s="1"/>
  <c r="BP32" i="36"/>
  <c r="AE32" i="36" s="1"/>
  <c r="BQ32" i="36" s="1"/>
  <c r="AF32" i="36" s="1"/>
  <c r="BP33" i="36"/>
  <c r="AE33" i="36"/>
  <c r="BQ33" i="36" s="1"/>
  <c r="AF33" i="36"/>
  <c r="BP34" i="36"/>
  <c r="AE34" i="36" s="1"/>
  <c r="BQ34" i="36" s="1"/>
  <c r="BP35" i="36"/>
  <c r="AE35" i="36"/>
  <c r="BQ35" i="36"/>
  <c r="AF35" i="36" s="1"/>
  <c r="BP36" i="36"/>
  <c r="AE36" i="36" s="1"/>
  <c r="BQ36" i="36" s="1"/>
  <c r="AF36" i="36" s="1"/>
  <c r="BP37" i="36"/>
  <c r="AE37" i="36" s="1"/>
  <c r="BQ37" i="36" s="1"/>
  <c r="AF37" i="36" s="1"/>
  <c r="BP38" i="36"/>
  <c r="AE38" i="36" s="1"/>
  <c r="BQ38" i="36" s="1"/>
  <c r="AF38" i="36" s="1"/>
  <c r="BP39" i="36"/>
  <c r="AE39" i="36" s="1"/>
  <c r="BQ39" i="36" s="1"/>
  <c r="AF39" i="36" s="1"/>
  <c r="BP40" i="36"/>
  <c r="AE40" i="36" s="1"/>
  <c r="BQ40" i="36" s="1"/>
  <c r="AF40" i="36" s="1"/>
  <c r="BP41" i="36"/>
  <c r="AE41" i="36" s="1"/>
  <c r="BQ41" i="36" s="1"/>
  <c r="BP42" i="36"/>
  <c r="AE42" i="36"/>
  <c r="BQ42" i="36" s="1"/>
  <c r="BP43" i="36"/>
  <c r="AE43" i="36" s="1"/>
  <c r="BQ43" i="36" s="1"/>
  <c r="AF43" i="36" s="1"/>
  <c r="BP44" i="36"/>
  <c r="AE44" i="36" s="1"/>
  <c r="BQ44" i="36"/>
  <c r="AF44" i="36" s="1"/>
  <c r="BP45" i="36"/>
  <c r="AE45" i="36" s="1"/>
  <c r="BQ45" i="36" s="1"/>
  <c r="AF45" i="36" s="1"/>
  <c r="BP46" i="36"/>
  <c r="AE46" i="36" s="1"/>
  <c r="BQ46" i="36"/>
  <c r="AF46" i="36" s="1"/>
  <c r="BP47" i="36"/>
  <c r="AE47" i="36" s="1"/>
  <c r="BQ47" i="36" s="1"/>
  <c r="AF47" i="36" s="1"/>
  <c r="BP48" i="36"/>
  <c r="AE48" i="36" s="1"/>
  <c r="BQ48" i="36"/>
  <c r="AF48" i="36" s="1"/>
  <c r="BP49" i="36"/>
  <c r="AE49" i="36" s="1"/>
  <c r="BQ49" i="36" s="1"/>
  <c r="BP50" i="36"/>
  <c r="AE50" i="36"/>
  <c r="BQ50" i="36" s="1"/>
  <c r="BP51" i="36"/>
  <c r="AE51" i="36" s="1"/>
  <c r="BQ51" i="36" s="1"/>
  <c r="AF51" i="36" s="1"/>
  <c r="BP52" i="36"/>
  <c r="AE52" i="36" s="1"/>
  <c r="BQ52" i="36" s="1"/>
  <c r="AF52" i="36" s="1"/>
  <c r="BP53" i="36"/>
  <c r="AE53" i="36" s="1"/>
  <c r="BQ53" i="36" s="1"/>
  <c r="AF53" i="36" s="1"/>
  <c r="BP54" i="36"/>
  <c r="AE54" i="36" s="1"/>
  <c r="BQ54" i="36" s="1"/>
  <c r="AF54" i="36" s="1"/>
  <c r="BP55" i="36"/>
  <c r="AE55" i="36" s="1"/>
  <c r="BQ55" i="36" s="1"/>
  <c r="AF55" i="36" s="1"/>
  <c r="BP56" i="36"/>
  <c r="AE56" i="36" s="1"/>
  <c r="BQ56" i="36" s="1"/>
  <c r="AF56" i="36" s="1"/>
  <c r="BP57" i="36"/>
  <c r="AE57" i="36" s="1"/>
  <c r="BQ57" i="36" s="1"/>
  <c r="BP58" i="36"/>
  <c r="AE58" i="36"/>
  <c r="BQ58" i="36" s="1"/>
  <c r="BP59" i="36"/>
  <c r="AE59" i="36" s="1"/>
  <c r="BQ59" i="36" s="1"/>
  <c r="AF59" i="36" s="1"/>
  <c r="BP60" i="36"/>
  <c r="AE60" i="36" s="1"/>
  <c r="BQ60" i="36" s="1"/>
  <c r="AF60" i="36" s="1"/>
  <c r="BP61" i="36"/>
  <c r="AE61" i="36" s="1"/>
  <c r="BQ61" i="36" s="1"/>
  <c r="AF61" i="36" s="1"/>
  <c r="BP62" i="36"/>
  <c r="AE62" i="36" s="1"/>
  <c r="BQ62" i="36" s="1"/>
  <c r="AF62" i="36" s="1"/>
  <c r="BP63" i="36"/>
  <c r="AE63" i="36" s="1"/>
  <c r="BQ63" i="36"/>
  <c r="AF63" i="36" s="1"/>
  <c r="BP64" i="36"/>
  <c r="AE64" i="36" s="1"/>
  <c r="BQ64" i="36" s="1"/>
  <c r="AF64" i="36" s="1"/>
  <c r="BP65" i="36"/>
  <c r="AE65" i="36" s="1"/>
  <c r="BQ65" i="36" s="1"/>
  <c r="BP66" i="36"/>
  <c r="AE66" i="36"/>
  <c r="BQ66" i="36" s="1"/>
  <c r="BP67" i="36"/>
  <c r="AE67" i="36" s="1"/>
  <c r="BQ67" i="36" s="1"/>
  <c r="AF67" i="36" s="1"/>
  <c r="BP68" i="36"/>
  <c r="AE68" i="36" s="1"/>
  <c r="BQ68" i="36" s="1"/>
  <c r="AF68" i="36" s="1"/>
  <c r="BP69" i="36"/>
  <c r="AE69" i="36" s="1"/>
  <c r="BQ69" i="36"/>
  <c r="AF69" i="36" s="1"/>
  <c r="BP70" i="36"/>
  <c r="AE70" i="36" s="1"/>
  <c r="BQ70" i="36" s="1"/>
  <c r="AF70" i="36" s="1"/>
  <c r="BP71" i="36"/>
  <c r="AE71" i="36" s="1"/>
  <c r="BQ71" i="36" s="1"/>
  <c r="AF71" i="36" s="1"/>
  <c r="BP72" i="36"/>
  <c r="AE72" i="36" s="1"/>
  <c r="BQ72" i="36" s="1"/>
  <c r="AF72" i="36" s="1"/>
  <c r="BP73" i="36"/>
  <c r="AE73" i="36" s="1"/>
  <c r="BQ73" i="36"/>
  <c r="BP74" i="36"/>
  <c r="AE74" i="36"/>
  <c r="BQ74" i="36" s="1"/>
  <c r="BP75" i="36"/>
  <c r="AE75" i="36" s="1"/>
  <c r="BQ75" i="36" s="1"/>
  <c r="AF75" i="36" s="1"/>
  <c r="BD26" i="39"/>
  <c r="R26" i="39" s="1"/>
  <c r="BE26" i="39" s="1"/>
  <c r="S26" i="39" s="1"/>
  <c r="BD27" i="39"/>
  <c r="R27" i="39" s="1"/>
  <c r="BE27" i="39" s="1"/>
  <c r="BD28" i="39"/>
  <c r="R28" i="39"/>
  <c r="BE28" i="39" s="1"/>
  <c r="BD29" i="39"/>
  <c r="R29" i="39" s="1"/>
  <c r="BE29" i="39"/>
  <c r="S29" i="39" s="1"/>
  <c r="BD30" i="39"/>
  <c r="R30" i="39" s="1"/>
  <c r="BE30" i="39"/>
  <c r="S30" i="39" s="1"/>
  <c r="BD31" i="39"/>
  <c r="R31" i="39" s="1"/>
  <c r="BE31" i="39"/>
  <c r="BD32" i="39"/>
  <c r="R32" i="39"/>
  <c r="BE32" i="39" s="1"/>
  <c r="BD33" i="39"/>
  <c r="R33" i="39" s="1"/>
  <c r="BE33" i="39"/>
  <c r="S33" i="39" s="1"/>
  <c r="BD34" i="39"/>
  <c r="R34" i="39" s="1"/>
  <c r="BE34" i="39"/>
  <c r="S34" i="39" s="1"/>
  <c r="BD35" i="39"/>
  <c r="R35" i="39"/>
  <c r="BE35" i="39" s="1"/>
  <c r="BD36" i="39"/>
  <c r="R36" i="39"/>
  <c r="BE36" i="39"/>
  <c r="BD37" i="39"/>
  <c r="R37" i="39"/>
  <c r="BE37" i="39" s="1"/>
  <c r="S37" i="39" s="1"/>
  <c r="BD38" i="39"/>
  <c r="R38" i="39"/>
  <c r="BE38" i="39"/>
  <c r="S38" i="39" s="1"/>
  <c r="BD39" i="39"/>
  <c r="R39" i="39"/>
  <c r="BE39" i="39" s="1"/>
  <c r="BD40" i="39"/>
  <c r="R40" i="39" s="1"/>
  <c r="BE40" i="39" s="1"/>
  <c r="BD41" i="39"/>
  <c r="R41" i="39"/>
  <c r="BE41" i="39" s="1"/>
  <c r="S41" i="39" s="1"/>
  <c r="BD42" i="39"/>
  <c r="R42" i="39"/>
  <c r="BE42" i="39" s="1"/>
  <c r="S42" i="39" s="1"/>
  <c r="BD43" i="39"/>
  <c r="R43" i="39"/>
  <c r="BE43" i="39" s="1"/>
  <c r="BD44" i="39"/>
  <c r="R44" i="39" s="1"/>
  <c r="BE44" i="39" s="1"/>
  <c r="BD45" i="39"/>
  <c r="R45" i="39"/>
  <c r="BE45" i="39"/>
  <c r="S45" i="39" s="1"/>
  <c r="BD46" i="39"/>
  <c r="R46" i="39"/>
  <c r="BE46" i="39" s="1"/>
  <c r="S46" i="39" s="1"/>
  <c r="BD47" i="39"/>
  <c r="R47" i="39"/>
  <c r="BE47" i="39"/>
  <c r="BD48" i="39"/>
  <c r="R48" i="39" s="1"/>
  <c r="BE48" i="39" s="1"/>
  <c r="BD49" i="39"/>
  <c r="R49" i="39"/>
  <c r="BE49" i="39" s="1"/>
  <c r="S49" i="39" s="1"/>
  <c r="BD50" i="39"/>
  <c r="R50" i="39" s="1"/>
  <c r="BE50" i="39" s="1"/>
  <c r="S50" i="39" s="1"/>
  <c r="BD51" i="39"/>
  <c r="R51" i="39"/>
  <c r="BE51" i="39" s="1"/>
  <c r="S51" i="39" s="1"/>
  <c r="BD52" i="39"/>
  <c r="R52" i="39" s="1"/>
  <c r="BE52" i="39" s="1"/>
  <c r="BD53" i="39"/>
  <c r="R53" i="39" s="1"/>
  <c r="BE53" i="39" s="1"/>
  <c r="S53" i="39" s="1"/>
  <c r="BD54" i="39"/>
  <c r="R54" i="39"/>
  <c r="BE54" i="39" s="1"/>
  <c r="S54" i="39" s="1"/>
  <c r="BD55" i="39"/>
  <c r="R55" i="39" s="1"/>
  <c r="BE55" i="39" s="1"/>
  <c r="S55" i="39" s="1"/>
  <c r="BD56" i="39"/>
  <c r="R56" i="39"/>
  <c r="BE56" i="39" s="1"/>
  <c r="BD57" i="39"/>
  <c r="R57" i="39"/>
  <c r="BE57" i="39" s="1"/>
  <c r="S57" i="39" s="1"/>
  <c r="BD58" i="39"/>
  <c r="R58" i="39"/>
  <c r="BE58" i="39"/>
  <c r="S58" i="39"/>
  <c r="BD59" i="39"/>
  <c r="R59" i="39"/>
  <c r="BE59" i="39" s="1"/>
  <c r="S59" i="39" s="1"/>
  <c r="BD60" i="39"/>
  <c r="R60" i="39"/>
  <c r="BE60" i="39"/>
  <c r="BD61" i="39"/>
  <c r="R61" i="39" s="1"/>
  <c r="BE61" i="39" s="1"/>
  <c r="S61" i="39" s="1"/>
  <c r="BD62" i="39"/>
  <c r="R62" i="39" s="1"/>
  <c r="BE62" i="39" s="1"/>
  <c r="S62" i="39"/>
  <c r="BD63" i="39"/>
  <c r="R63" i="39" s="1"/>
  <c r="BE63" i="39" s="1"/>
  <c r="S63" i="39" s="1"/>
  <c r="BD64" i="39"/>
  <c r="R64" i="39" s="1"/>
  <c r="BE64" i="39" s="1"/>
  <c r="BD65" i="39"/>
  <c r="R65" i="39" s="1"/>
  <c r="BE65" i="39" s="1"/>
  <c r="S65" i="39" s="1"/>
  <c r="BD66" i="39"/>
  <c r="R66" i="39"/>
  <c r="BE66" i="39" s="1"/>
  <c r="S66" i="39" s="1"/>
  <c r="BD67" i="39"/>
  <c r="R67" i="39"/>
  <c r="BE67" i="39" s="1"/>
  <c r="S67" i="39" s="1"/>
  <c r="BD68" i="39"/>
  <c r="R68" i="39"/>
  <c r="BE68" i="39" s="1"/>
  <c r="BD69" i="39"/>
  <c r="R69" i="39"/>
  <c r="BE69" i="39"/>
  <c r="S69" i="39" s="1"/>
  <c r="BD70" i="39"/>
  <c r="R70" i="39" s="1"/>
  <c r="BE70" i="39" s="1"/>
  <c r="S70" i="39" s="1"/>
  <c r="BD71" i="39"/>
  <c r="R71" i="39"/>
  <c r="BE71" i="39"/>
  <c r="S71" i="39" s="1"/>
  <c r="BD72" i="39"/>
  <c r="R72" i="39" s="1"/>
  <c r="BE72" i="39" s="1"/>
  <c r="BD73" i="39"/>
  <c r="R73" i="39"/>
  <c r="BE73" i="39"/>
  <c r="S73" i="39" s="1"/>
  <c r="BD74" i="39"/>
  <c r="R74" i="39"/>
  <c r="BE74" i="39" s="1"/>
  <c r="S74" i="39" s="1"/>
  <c r="BD75" i="39"/>
  <c r="R75" i="39"/>
  <c r="BE75" i="39"/>
  <c r="S75" i="39" s="1"/>
  <c r="BD26" i="38"/>
  <c r="R26" i="38"/>
  <c r="BD27" i="38"/>
  <c r="R27" i="38"/>
  <c r="BD28" i="38"/>
  <c r="R28" i="38"/>
  <c r="BD29" i="38"/>
  <c r="R29" i="38" s="1"/>
  <c r="BD30" i="38"/>
  <c r="R30" i="38"/>
  <c r="BD31" i="38"/>
  <c r="R31" i="38"/>
  <c r="BD32" i="38"/>
  <c r="R32" i="38"/>
  <c r="BD33" i="38"/>
  <c r="R33" i="38" s="1"/>
  <c r="BD34" i="38"/>
  <c r="R34" i="38"/>
  <c r="BD35" i="38"/>
  <c r="R35" i="38"/>
  <c r="BD36" i="38"/>
  <c r="R36" i="38"/>
  <c r="BD37" i="38"/>
  <c r="R37" i="38" s="1"/>
  <c r="BD38" i="38"/>
  <c r="R38" i="38"/>
  <c r="BE38" i="38" s="1"/>
  <c r="BD39" i="38"/>
  <c r="R39" i="38"/>
  <c r="BD40" i="38"/>
  <c r="R40" i="38"/>
  <c r="BD41" i="38"/>
  <c r="R41" i="38" s="1"/>
  <c r="BD42" i="38"/>
  <c r="R42" i="38"/>
  <c r="BD43" i="38"/>
  <c r="R43" i="38"/>
  <c r="BD44" i="38"/>
  <c r="R44" i="38"/>
  <c r="BD45" i="38"/>
  <c r="R45" i="38" s="1"/>
  <c r="BD46" i="38"/>
  <c r="R46" i="38"/>
  <c r="BD47" i="38"/>
  <c r="R47" i="38"/>
  <c r="BD48" i="38"/>
  <c r="R48" i="38"/>
  <c r="BD49" i="38"/>
  <c r="R49" i="38" s="1"/>
  <c r="BD50" i="38"/>
  <c r="R50" i="38"/>
  <c r="BD51" i="38"/>
  <c r="R51" i="38"/>
  <c r="BD52" i="38"/>
  <c r="R52" i="38"/>
  <c r="BD53" i="38"/>
  <c r="R53" i="38" s="1"/>
  <c r="BD54" i="38"/>
  <c r="R54" i="38"/>
  <c r="BE54" i="38" s="1"/>
  <c r="CO54" i="38" s="1"/>
  <c r="BD55" i="38"/>
  <c r="R55" i="38"/>
  <c r="BD56" i="38"/>
  <c r="R56" i="38"/>
  <c r="BD57" i="38"/>
  <c r="R57" i="38" s="1"/>
  <c r="BD58" i="38"/>
  <c r="R58" i="38"/>
  <c r="BD59" i="38"/>
  <c r="R59" i="38"/>
  <c r="BD60" i="38"/>
  <c r="R60" i="38"/>
  <c r="BD61" i="38"/>
  <c r="R61" i="38" s="1"/>
  <c r="BE61" i="38" s="1"/>
  <c r="BD62" i="38"/>
  <c r="R62" i="38" s="1"/>
  <c r="BD63" i="38"/>
  <c r="R63" i="38" s="1"/>
  <c r="BD64" i="38"/>
  <c r="R64" i="38"/>
  <c r="BD65" i="38"/>
  <c r="R65" i="38" s="1"/>
  <c r="BD66" i="38"/>
  <c r="R66" i="38" s="1"/>
  <c r="BD67" i="38"/>
  <c r="R67" i="38" s="1"/>
  <c r="BD68" i="38"/>
  <c r="R68" i="38"/>
  <c r="BD69" i="38"/>
  <c r="R69" i="38" s="1"/>
  <c r="BD70" i="38"/>
  <c r="R70" i="38" s="1"/>
  <c r="BD71" i="38"/>
  <c r="R71" i="38" s="1"/>
  <c r="BD72" i="38"/>
  <c r="R72" i="38"/>
  <c r="BD73" i="38"/>
  <c r="R73" i="38" s="1"/>
  <c r="BD74" i="38"/>
  <c r="R74" i="38" s="1"/>
  <c r="BD75" i="38"/>
  <c r="R75" i="38" s="1"/>
  <c r="BD26" i="37"/>
  <c r="R26" i="37"/>
  <c r="BE26" i="37"/>
  <c r="S26" i="37" s="1"/>
  <c r="BD27" i="37"/>
  <c r="R27" i="37" s="1"/>
  <c r="BE27" i="37" s="1"/>
  <c r="BD28" i="37"/>
  <c r="R28" i="37"/>
  <c r="BE28" i="37"/>
  <c r="BD29" i="37"/>
  <c r="R29" i="37" s="1"/>
  <c r="BE29" i="37" s="1"/>
  <c r="S29" i="37" s="1"/>
  <c r="BD30" i="37"/>
  <c r="R30" i="37" s="1"/>
  <c r="BE30" i="37" s="1"/>
  <c r="S30" i="37"/>
  <c r="BD31" i="37"/>
  <c r="R31" i="37" s="1"/>
  <c r="BE31" i="37" s="1"/>
  <c r="BD32" i="37"/>
  <c r="R32" i="37"/>
  <c r="BE32" i="37" s="1"/>
  <c r="BD33" i="37"/>
  <c r="R33" i="37"/>
  <c r="BE33" i="37"/>
  <c r="S33" i="37" s="1"/>
  <c r="BD34" i="37"/>
  <c r="R34" i="37" s="1"/>
  <c r="BE34" i="37" s="1"/>
  <c r="S34" i="37" s="1"/>
  <c r="BD35" i="37"/>
  <c r="R35" i="37"/>
  <c r="BE35" i="37" s="1"/>
  <c r="BD36" i="37"/>
  <c r="R36" i="37"/>
  <c r="BE36" i="37" s="1"/>
  <c r="BD37" i="37"/>
  <c r="R37" i="37" s="1"/>
  <c r="BE37" i="37" s="1"/>
  <c r="S37" i="37"/>
  <c r="BD38" i="37"/>
  <c r="R38" i="37" s="1"/>
  <c r="BE38" i="37" s="1"/>
  <c r="S38" i="37" s="1"/>
  <c r="BD39" i="37"/>
  <c r="R39" i="37" s="1"/>
  <c r="BE39" i="37" s="1"/>
  <c r="BD40" i="37"/>
  <c r="R40" i="37" s="1"/>
  <c r="BE40" i="37" s="1"/>
  <c r="BD41" i="37"/>
  <c r="R41" i="37" s="1"/>
  <c r="BE41" i="37" s="1"/>
  <c r="S41" i="37" s="1"/>
  <c r="BD42" i="37"/>
  <c r="R42" i="37"/>
  <c r="BE42" i="37"/>
  <c r="S42" i="37" s="1"/>
  <c r="BD43" i="37"/>
  <c r="R43" i="37" s="1"/>
  <c r="BE43" i="37" s="1"/>
  <c r="BD44" i="37"/>
  <c r="R44" i="37"/>
  <c r="BE44" i="37"/>
  <c r="BD45" i="37"/>
  <c r="R45" i="37" s="1"/>
  <c r="BE45" i="37" s="1"/>
  <c r="S45" i="37" s="1"/>
  <c r="BD46" i="37"/>
  <c r="R46" i="37" s="1"/>
  <c r="BE46" i="37" s="1"/>
  <c r="S46" i="37" s="1"/>
  <c r="BD47" i="37"/>
  <c r="R47" i="37" s="1"/>
  <c r="BE47" i="37" s="1"/>
  <c r="BD48" i="37"/>
  <c r="R48" i="37"/>
  <c r="BE48" i="37" s="1"/>
  <c r="BD49" i="37"/>
  <c r="R49" i="37"/>
  <c r="BE49" i="37" s="1"/>
  <c r="S49" i="37" s="1"/>
  <c r="BD50" i="37"/>
  <c r="R50" i="37" s="1"/>
  <c r="BE50" i="37" s="1"/>
  <c r="S50" i="37" s="1"/>
  <c r="BD51" i="37"/>
  <c r="R51" i="37"/>
  <c r="BE51" i="37" s="1"/>
  <c r="BD52" i="37"/>
  <c r="R52" i="37"/>
  <c r="BE52" i="37" s="1"/>
  <c r="BD53" i="37"/>
  <c r="R53" i="37" s="1"/>
  <c r="BE53" i="37" s="1"/>
  <c r="S53" i="37" s="1"/>
  <c r="BD54" i="37"/>
  <c r="R54" i="37" s="1"/>
  <c r="BE54" i="37" s="1"/>
  <c r="S54" i="37" s="1"/>
  <c r="BD55" i="37"/>
  <c r="R55" i="37" s="1"/>
  <c r="BE55" i="37" s="1"/>
  <c r="BD56" i="37"/>
  <c r="R56" i="37" s="1"/>
  <c r="BE56" i="37" s="1"/>
  <c r="BD57" i="37"/>
  <c r="R57" i="37" s="1"/>
  <c r="BE57" i="37" s="1"/>
  <c r="S57" i="37" s="1"/>
  <c r="BD58" i="37"/>
  <c r="R58" i="37"/>
  <c r="BE58" i="37" s="1"/>
  <c r="S58" i="37" s="1"/>
  <c r="BD59" i="37"/>
  <c r="R59" i="37" s="1"/>
  <c r="BE59" i="37" s="1"/>
  <c r="BD60" i="37"/>
  <c r="R60" i="37"/>
  <c r="BE60" i="37"/>
  <c r="BD61" i="37"/>
  <c r="R61" i="37" s="1"/>
  <c r="BE61" i="37" s="1"/>
  <c r="S61" i="37" s="1"/>
  <c r="BD62" i="37"/>
  <c r="R62" i="37" s="1"/>
  <c r="BE62" i="37" s="1"/>
  <c r="S62" i="37" s="1"/>
  <c r="BD63" i="37"/>
  <c r="R63" i="37" s="1"/>
  <c r="BE63" i="37" s="1"/>
  <c r="BD64" i="37"/>
  <c r="R64" i="37"/>
  <c r="BE64" i="37" s="1"/>
  <c r="BD65" i="37"/>
  <c r="R65" i="37"/>
  <c r="BE65" i="37"/>
  <c r="S65" i="37" s="1"/>
  <c r="BD66" i="37"/>
  <c r="R66" i="37" s="1"/>
  <c r="BE66" i="37" s="1"/>
  <c r="S66" i="37" s="1"/>
  <c r="BD67" i="37"/>
  <c r="R67" i="37"/>
  <c r="BE67" i="37"/>
  <c r="BD68" i="37"/>
  <c r="R68" i="37"/>
  <c r="BE68" i="37" s="1"/>
  <c r="BD69" i="37"/>
  <c r="R69" i="37" s="1"/>
  <c r="BE69" i="37" s="1"/>
  <c r="S69" i="37"/>
  <c r="BD70" i="37"/>
  <c r="R70" i="37" s="1"/>
  <c r="BE70" i="37" s="1"/>
  <c r="S70" i="37" s="1"/>
  <c r="BD71" i="37"/>
  <c r="R71" i="37" s="1"/>
  <c r="BE71" i="37" s="1"/>
  <c r="BD72" i="37"/>
  <c r="R72" i="37"/>
  <c r="BE72" i="37" s="1"/>
  <c r="BD73" i="37"/>
  <c r="R73" i="37" s="1"/>
  <c r="BE73" i="37" s="1"/>
  <c r="S73" i="37" s="1"/>
  <c r="BD74" i="37"/>
  <c r="R74" i="37"/>
  <c r="BE74" i="37"/>
  <c r="S74" i="37" s="1"/>
  <c r="BD75" i="37"/>
  <c r="R75" i="37" s="1"/>
  <c r="BE75" i="37" s="1"/>
  <c r="BD26" i="36"/>
  <c r="R26" i="36"/>
  <c r="BE26" i="36"/>
  <c r="BD27" i="36"/>
  <c r="R27" i="36" s="1"/>
  <c r="BE27" i="36" s="1"/>
  <c r="S27" i="36" s="1"/>
  <c r="BD28" i="36"/>
  <c r="R28" i="36" s="1"/>
  <c r="BE28" i="36" s="1"/>
  <c r="S28" i="36" s="1"/>
  <c r="BD29" i="36"/>
  <c r="R29" i="36" s="1"/>
  <c r="BE29" i="36" s="1"/>
  <c r="BD30" i="36"/>
  <c r="R30" i="36"/>
  <c r="BE30" i="36" s="1"/>
  <c r="BD31" i="36"/>
  <c r="R31" i="36"/>
  <c r="BE31" i="36" s="1"/>
  <c r="S31" i="36" s="1"/>
  <c r="BD32" i="36"/>
  <c r="R32" i="36" s="1"/>
  <c r="BE32" i="36" s="1"/>
  <c r="S32" i="36" s="1"/>
  <c r="BD33" i="36"/>
  <c r="R33" i="36"/>
  <c r="BE33" i="36"/>
  <c r="S33" i="36" s="1"/>
  <c r="BD34" i="36"/>
  <c r="R34" i="36" s="1"/>
  <c r="BE34" i="36" s="1"/>
  <c r="BD35" i="36"/>
  <c r="R35" i="36"/>
  <c r="BE35" i="36"/>
  <c r="S35" i="36"/>
  <c r="BD36" i="36"/>
  <c r="R36" i="36"/>
  <c r="BE36" i="36" s="1"/>
  <c r="S36" i="36" s="1"/>
  <c r="BD37" i="36"/>
  <c r="R37" i="36"/>
  <c r="BE37" i="36"/>
  <c r="BD38" i="36"/>
  <c r="R38" i="36" s="1"/>
  <c r="BE38" i="36" s="1"/>
  <c r="BD39" i="36"/>
  <c r="R39" i="36"/>
  <c r="BE39" i="36" s="1"/>
  <c r="S39" i="36" s="1"/>
  <c r="BD40" i="36"/>
  <c r="R40" i="36"/>
  <c r="BE40" i="36" s="1"/>
  <c r="S40" i="36" s="1"/>
  <c r="BD41" i="36"/>
  <c r="R41" i="36"/>
  <c r="BE41" i="36" s="1"/>
  <c r="BD42" i="36"/>
  <c r="R42" i="36"/>
  <c r="BE42" i="36" s="1"/>
  <c r="BD43" i="36"/>
  <c r="R43" i="36"/>
  <c r="BE43" i="36" s="1"/>
  <c r="S43" i="36" s="1"/>
  <c r="BD44" i="36"/>
  <c r="R44" i="36"/>
  <c r="BE44" i="36"/>
  <c r="S44" i="36" s="1"/>
  <c r="BD45" i="36"/>
  <c r="R45" i="36"/>
  <c r="BE45" i="36" s="1"/>
  <c r="BD46" i="36"/>
  <c r="R46" i="36" s="1"/>
  <c r="BE46" i="36" s="1"/>
  <c r="BD47" i="36"/>
  <c r="R47" i="36"/>
  <c r="BE47" i="36" s="1"/>
  <c r="S47" i="36" s="1"/>
  <c r="BD48" i="36"/>
  <c r="R48" i="36"/>
  <c r="BE48" i="36" s="1"/>
  <c r="S48" i="36" s="1"/>
  <c r="BD49" i="36"/>
  <c r="R49" i="36"/>
  <c r="BE49" i="36" s="1"/>
  <c r="BD50" i="36"/>
  <c r="R50" i="36" s="1"/>
  <c r="BE50" i="36" s="1"/>
  <c r="BD51" i="36"/>
  <c r="R51" i="36"/>
  <c r="BE51" i="36"/>
  <c r="S51" i="36"/>
  <c r="BD52" i="36"/>
  <c r="R52" i="36"/>
  <c r="BE52" i="36" s="1"/>
  <c r="S52" i="36" s="1"/>
  <c r="BD53" i="36"/>
  <c r="R53" i="36"/>
  <c r="BE53" i="36"/>
  <c r="BD54" i="36"/>
  <c r="R54" i="36" s="1"/>
  <c r="BE54" i="36" s="1"/>
  <c r="BD55" i="36"/>
  <c r="R55" i="36"/>
  <c r="BE55" i="36" s="1"/>
  <c r="S55" i="36" s="1"/>
  <c r="BD56" i="36"/>
  <c r="R56" i="36" s="1"/>
  <c r="BE56" i="36" s="1"/>
  <c r="S56" i="36" s="1"/>
  <c r="BD57" i="36"/>
  <c r="R57" i="36"/>
  <c r="BE57" i="36" s="1"/>
  <c r="BD58" i="36"/>
  <c r="R58" i="36"/>
  <c r="BE58" i="36"/>
  <c r="BD59" i="36"/>
  <c r="R59" i="36"/>
  <c r="BE59" i="36" s="1"/>
  <c r="S59" i="36" s="1"/>
  <c r="BD60" i="36"/>
  <c r="R60" i="36"/>
  <c r="BE60" i="36"/>
  <c r="S60" i="36"/>
  <c r="BD61" i="36"/>
  <c r="R61" i="36"/>
  <c r="BE61" i="36" s="1"/>
  <c r="BD62" i="36"/>
  <c r="R62" i="36" s="1"/>
  <c r="BE62" i="36" s="1"/>
  <c r="BD63" i="36"/>
  <c r="R63" i="36" s="1"/>
  <c r="BE63" i="36" s="1"/>
  <c r="S63" i="36" s="1"/>
  <c r="BD64" i="36"/>
  <c r="R64" i="36"/>
  <c r="BE64" i="36" s="1"/>
  <c r="S64" i="36" s="1"/>
  <c r="BD65" i="36"/>
  <c r="R65" i="36" s="1"/>
  <c r="BE65" i="36" s="1"/>
  <c r="BD66" i="36"/>
  <c r="R66" i="36" s="1"/>
  <c r="BE66" i="36" s="1"/>
  <c r="BD67" i="36"/>
  <c r="R67" i="36"/>
  <c r="BE67" i="36"/>
  <c r="S67" i="36"/>
  <c r="BD68" i="36"/>
  <c r="R68" i="36"/>
  <c r="BE68" i="36" s="1"/>
  <c r="S68" i="36" s="1"/>
  <c r="BD69" i="36"/>
  <c r="R69" i="36"/>
  <c r="BE69" i="36"/>
  <c r="BD70" i="36"/>
  <c r="R70" i="36" s="1"/>
  <c r="BE70" i="36" s="1"/>
  <c r="BD71" i="36"/>
  <c r="R71" i="36"/>
  <c r="BE71" i="36" s="1"/>
  <c r="S71" i="36" s="1"/>
  <c r="BD72" i="36"/>
  <c r="R72" i="36"/>
  <c r="BE72" i="36" s="1"/>
  <c r="S72" i="36" s="1"/>
  <c r="BD73" i="36"/>
  <c r="R73" i="36"/>
  <c r="BE73" i="36" s="1"/>
  <c r="BD74" i="36"/>
  <c r="R74" i="36"/>
  <c r="BE74" i="36" s="1"/>
  <c r="BD75" i="36"/>
  <c r="R75" i="36"/>
  <c r="BE75" i="36" s="1"/>
  <c r="S75" i="36" s="1"/>
  <c r="BH26" i="39"/>
  <c r="V26" i="39"/>
  <c r="BI26" i="39"/>
  <c r="W26" i="39"/>
  <c r="BH27" i="39"/>
  <c r="V27" i="39"/>
  <c r="BI27" i="39" s="1"/>
  <c r="BH28" i="39"/>
  <c r="V28" i="39" s="1"/>
  <c r="BI28" i="39" s="1"/>
  <c r="BH29" i="39"/>
  <c r="V29" i="39"/>
  <c r="BI29" i="39" s="1"/>
  <c r="W29" i="39" s="1"/>
  <c r="BH30" i="39"/>
  <c r="V30" i="39"/>
  <c r="BI30" i="39" s="1"/>
  <c r="W30" i="39" s="1"/>
  <c r="BH31" i="39"/>
  <c r="BH32" i="39"/>
  <c r="V32" i="39" s="1"/>
  <c r="BI32" i="39" s="1"/>
  <c r="W32" i="39" s="1"/>
  <c r="BH33" i="39"/>
  <c r="V33" i="39" s="1"/>
  <c r="BI33" i="39" s="1"/>
  <c r="W33" i="39"/>
  <c r="BH34" i="39"/>
  <c r="V34" i="39" s="1"/>
  <c r="BI34" i="39" s="1"/>
  <c r="W34" i="39" s="1"/>
  <c r="BH35" i="39"/>
  <c r="V35" i="39" s="1"/>
  <c r="BI35" i="39" s="1"/>
  <c r="W35" i="39" s="1"/>
  <c r="BH36" i="39"/>
  <c r="V36" i="39" s="1"/>
  <c r="BI36" i="39" s="1"/>
  <c r="W36" i="39" s="1"/>
  <c r="BH37" i="39"/>
  <c r="BH38" i="39"/>
  <c r="V38" i="39"/>
  <c r="BI38" i="39"/>
  <c r="W38" i="39" s="1"/>
  <c r="BH39" i="39"/>
  <c r="V39" i="39"/>
  <c r="BI39" i="39" s="1"/>
  <c r="W39" i="39" s="1"/>
  <c r="BH40" i="39"/>
  <c r="V40" i="39"/>
  <c r="BI40" i="39"/>
  <c r="W40" i="39" s="1"/>
  <c r="BH41" i="39"/>
  <c r="V41" i="39"/>
  <c r="BI41" i="39" s="1"/>
  <c r="W41" i="39" s="1"/>
  <c r="BH42" i="39"/>
  <c r="BH43" i="39"/>
  <c r="V43" i="39"/>
  <c r="BI43" i="39"/>
  <c r="W43" i="39" s="1"/>
  <c r="BH44" i="39"/>
  <c r="V44" i="39" s="1"/>
  <c r="BI44" i="39" s="1"/>
  <c r="W44" i="39" s="1"/>
  <c r="BH45" i="39"/>
  <c r="V45" i="39"/>
  <c r="BI45" i="39" s="1"/>
  <c r="W45" i="39" s="1"/>
  <c r="BH46" i="39"/>
  <c r="V46" i="39" s="1"/>
  <c r="BI46" i="39" s="1"/>
  <c r="W46" i="39" s="1"/>
  <c r="BH47" i="39"/>
  <c r="V47" i="39"/>
  <c r="BI47" i="39"/>
  <c r="W47" i="39" s="1"/>
  <c r="BH48" i="39"/>
  <c r="V48" i="39" s="1"/>
  <c r="BI48" i="39" s="1"/>
  <c r="BH49" i="39"/>
  <c r="V49" i="39"/>
  <c r="BI49" i="39"/>
  <c r="W49" i="39"/>
  <c r="BH50" i="39"/>
  <c r="V50" i="39"/>
  <c r="BI50" i="39" s="1"/>
  <c r="W50" i="39" s="1"/>
  <c r="BH51" i="39"/>
  <c r="V51" i="39"/>
  <c r="BI51" i="39"/>
  <c r="W51" i="39"/>
  <c r="BH52" i="39"/>
  <c r="V52" i="39"/>
  <c r="BI52" i="39" s="1"/>
  <c r="BH53" i="39"/>
  <c r="V53" i="39" s="1"/>
  <c r="BI53" i="39" s="1"/>
  <c r="W53" i="39"/>
  <c r="BH54" i="39"/>
  <c r="V54" i="39" s="1"/>
  <c r="BI54" i="39" s="1"/>
  <c r="W54" i="39" s="1"/>
  <c r="BH55" i="39"/>
  <c r="V55" i="39" s="1"/>
  <c r="BI55" i="39" s="1"/>
  <c r="W55" i="39" s="1"/>
  <c r="BH56" i="39"/>
  <c r="V56" i="39" s="1"/>
  <c r="BI56" i="39" s="1"/>
  <c r="BH57" i="39"/>
  <c r="V57" i="39"/>
  <c r="BI57" i="39" s="1"/>
  <c r="W57" i="39" s="1"/>
  <c r="BH58" i="39"/>
  <c r="V58" i="39"/>
  <c r="BI58" i="39" s="1"/>
  <c r="W58" i="39" s="1"/>
  <c r="BH59" i="39"/>
  <c r="V59" i="39"/>
  <c r="BI59" i="39" s="1"/>
  <c r="W59" i="39" s="1"/>
  <c r="BH60" i="39"/>
  <c r="V60" i="39"/>
  <c r="BI60" i="39" s="1"/>
  <c r="BH61" i="39"/>
  <c r="V61" i="39" s="1"/>
  <c r="BI61" i="39" s="1"/>
  <c r="W61" i="39" s="1"/>
  <c r="BH62" i="39"/>
  <c r="V62" i="39"/>
  <c r="BI62" i="39"/>
  <c r="BH63" i="39"/>
  <c r="V63" i="39"/>
  <c r="BI63" i="39" s="1"/>
  <c r="W63" i="39" s="1"/>
  <c r="GA63" i="39" s="1"/>
  <c r="BH64" i="39"/>
  <c r="V64" i="39"/>
  <c r="BI64" i="39"/>
  <c r="BH65" i="39"/>
  <c r="V65" i="39" s="1"/>
  <c r="BI65" i="39" s="1"/>
  <c r="W65" i="39" s="1"/>
  <c r="BH66" i="39"/>
  <c r="V66" i="39" s="1"/>
  <c r="BI66" i="39" s="1"/>
  <c r="W66" i="39"/>
  <c r="BH67" i="39"/>
  <c r="V67" i="39" s="1"/>
  <c r="BI67" i="39"/>
  <c r="W67" i="39" s="1"/>
  <c r="BH68" i="39"/>
  <c r="V68" i="39" s="1"/>
  <c r="BI68" i="39" s="1"/>
  <c r="W68" i="39"/>
  <c r="BH69" i="39"/>
  <c r="V69" i="39" s="1"/>
  <c r="BI69" i="39"/>
  <c r="W69" i="39" s="1"/>
  <c r="BH70" i="39"/>
  <c r="V70" i="39" s="1"/>
  <c r="BI70" i="39" s="1"/>
  <c r="W70" i="39"/>
  <c r="BH71" i="39"/>
  <c r="BH72" i="39"/>
  <c r="V72" i="39"/>
  <c r="BI72" i="39" s="1"/>
  <c r="W72" i="39"/>
  <c r="BH73" i="39"/>
  <c r="V73" i="39"/>
  <c r="BI73" i="39"/>
  <c r="W73" i="39"/>
  <c r="BH74" i="39"/>
  <c r="V74" i="39"/>
  <c r="BI74" i="39" s="1"/>
  <c r="W74" i="39" s="1"/>
  <c r="BH75" i="39"/>
  <c r="V75" i="39"/>
  <c r="BI75" i="39"/>
  <c r="W75" i="39" s="1"/>
  <c r="BH26" i="38"/>
  <c r="V26" i="38"/>
  <c r="BI26" i="38" s="1"/>
  <c r="W26" i="38"/>
  <c r="BH27" i="38"/>
  <c r="BH28" i="38"/>
  <c r="V28" i="38"/>
  <c r="BI28" i="38"/>
  <c r="W28" i="38" s="1"/>
  <c r="BH29" i="38"/>
  <c r="V29" i="38" s="1"/>
  <c r="BI29" i="38"/>
  <c r="BH30" i="38"/>
  <c r="V30" i="38"/>
  <c r="BI30" i="38"/>
  <c r="W30" i="38"/>
  <c r="BH31" i="38"/>
  <c r="V31" i="38"/>
  <c r="BI31" i="38" s="1"/>
  <c r="BH32" i="38"/>
  <c r="V32" i="38" s="1"/>
  <c r="BI32" i="38" s="1"/>
  <c r="BH33" i="38"/>
  <c r="V33" i="38"/>
  <c r="BI33" i="38" s="1"/>
  <c r="W33" i="38"/>
  <c r="BH34" i="38"/>
  <c r="BH35" i="38"/>
  <c r="V35" i="38" s="1"/>
  <c r="BI35" i="38" s="1"/>
  <c r="BH36" i="38"/>
  <c r="V36" i="38"/>
  <c r="BI36" i="38" s="1"/>
  <c r="W36" i="38" s="1"/>
  <c r="BH37" i="38"/>
  <c r="V37" i="38"/>
  <c r="BI37" i="38" s="1"/>
  <c r="W37" i="38" s="1"/>
  <c r="BH38" i="38"/>
  <c r="V38" i="38" s="1"/>
  <c r="BI38" i="38" s="1"/>
  <c r="W38" i="38" s="1"/>
  <c r="BH39" i="38"/>
  <c r="V39" i="38"/>
  <c r="BI39" i="38" s="1"/>
  <c r="W39" i="38" s="1"/>
  <c r="BH40" i="38"/>
  <c r="V40" i="38"/>
  <c r="BI40" i="38" s="1"/>
  <c r="W40" i="38"/>
  <c r="BH41" i="38"/>
  <c r="V41" i="38"/>
  <c r="BI41" i="38" s="1"/>
  <c r="W41" i="38" s="1"/>
  <c r="BH42" i="38"/>
  <c r="V42" i="38" s="1"/>
  <c r="BI42" i="38" s="1"/>
  <c r="W42" i="38" s="1"/>
  <c r="BH43" i="38"/>
  <c r="V43" i="38"/>
  <c r="BI43" i="38" s="1"/>
  <c r="W43" i="38" s="1"/>
  <c r="BH44" i="38"/>
  <c r="V44" i="38" s="1"/>
  <c r="BI44" i="38" s="1"/>
  <c r="W44" i="38" s="1"/>
  <c r="BH45" i="38"/>
  <c r="V45" i="38"/>
  <c r="BI45" i="38" s="1"/>
  <c r="W45" i="38" s="1"/>
  <c r="BH46" i="38"/>
  <c r="V46" i="38" s="1"/>
  <c r="BI46" i="38" s="1"/>
  <c r="W46" i="38" s="1"/>
  <c r="BH47" i="38"/>
  <c r="V47" i="38"/>
  <c r="BI47" i="38" s="1"/>
  <c r="W47" i="38" s="1"/>
  <c r="BH48" i="38"/>
  <c r="V48" i="38"/>
  <c r="BI48" i="38" s="1"/>
  <c r="W48" i="38" s="1"/>
  <c r="BH49" i="38"/>
  <c r="V49" i="38"/>
  <c r="BI49" i="38" s="1"/>
  <c r="W49" i="38" s="1"/>
  <c r="BH50" i="38"/>
  <c r="V50" i="38"/>
  <c r="BI50" i="38" s="1"/>
  <c r="W50" i="38" s="1"/>
  <c r="BH51" i="38"/>
  <c r="V51" i="38"/>
  <c r="BI51" i="38" s="1"/>
  <c r="W51" i="38" s="1"/>
  <c r="BH52" i="38"/>
  <c r="V52" i="38"/>
  <c r="BI52" i="38" s="1"/>
  <c r="W52" i="38" s="1"/>
  <c r="BH53" i="38"/>
  <c r="V53" i="38"/>
  <c r="BI53" i="38" s="1"/>
  <c r="W53" i="38" s="1"/>
  <c r="BH54" i="38"/>
  <c r="V54" i="38" s="1"/>
  <c r="BI54" i="38" s="1"/>
  <c r="W54" i="38" s="1"/>
  <c r="BH55" i="38"/>
  <c r="V55" i="38"/>
  <c r="BI55" i="38" s="1"/>
  <c r="W55" i="38" s="1"/>
  <c r="BH56" i="38"/>
  <c r="V56" i="38"/>
  <c r="BI56" i="38" s="1"/>
  <c r="W56" i="38"/>
  <c r="BH57" i="38"/>
  <c r="V57" i="38"/>
  <c r="BI57" i="38" s="1"/>
  <c r="W57" i="38" s="1"/>
  <c r="BH58" i="38"/>
  <c r="V58" i="38" s="1"/>
  <c r="BI58" i="38" s="1"/>
  <c r="W58" i="38" s="1"/>
  <c r="BH59" i="38"/>
  <c r="V59" i="38"/>
  <c r="BI59" i="38" s="1"/>
  <c r="W59" i="38" s="1"/>
  <c r="BH60" i="38"/>
  <c r="V60" i="38"/>
  <c r="BI60" i="38" s="1"/>
  <c r="W60" i="38" s="1"/>
  <c r="BH61" i="38"/>
  <c r="V61" i="38"/>
  <c r="BI61" i="38" s="1"/>
  <c r="W61" i="38" s="1"/>
  <c r="BH62" i="38"/>
  <c r="V62" i="38" s="1"/>
  <c r="BI62" i="38" s="1"/>
  <c r="W62" i="38" s="1"/>
  <c r="BH63" i="38"/>
  <c r="V63" i="38"/>
  <c r="BI63" i="38" s="1"/>
  <c r="W63" i="38" s="1"/>
  <c r="BH64" i="38"/>
  <c r="V64" i="38"/>
  <c r="BI64" i="38" s="1"/>
  <c r="W64" i="38" s="1"/>
  <c r="BH65" i="38"/>
  <c r="V65" i="38"/>
  <c r="BI65" i="38" s="1"/>
  <c r="W65" i="38" s="1"/>
  <c r="BH66" i="38"/>
  <c r="V66" i="38"/>
  <c r="BI66" i="38" s="1"/>
  <c r="W66" i="38"/>
  <c r="BH67" i="38"/>
  <c r="V67" i="38"/>
  <c r="BI67" i="38" s="1"/>
  <c r="W67" i="38" s="1"/>
  <c r="BH68" i="38"/>
  <c r="V68" i="38"/>
  <c r="BI68" i="38" s="1"/>
  <c r="W68" i="38" s="1"/>
  <c r="BH69" i="38"/>
  <c r="V69" i="38"/>
  <c r="BI69" i="38" s="1"/>
  <c r="W69" i="38" s="1"/>
  <c r="BH70" i="38"/>
  <c r="V70" i="38" s="1"/>
  <c r="BI70" i="38" s="1"/>
  <c r="W70" i="38" s="1"/>
  <c r="BH71" i="38"/>
  <c r="V71" i="38"/>
  <c r="BI71" i="38" s="1"/>
  <c r="W71" i="38" s="1"/>
  <c r="BH72" i="38"/>
  <c r="V72" i="38" s="1"/>
  <c r="BI72" i="38" s="1"/>
  <c r="W72" i="38" s="1"/>
  <c r="BH73" i="38"/>
  <c r="V73" i="38"/>
  <c r="BI73" i="38" s="1"/>
  <c r="W73" i="38" s="1"/>
  <c r="BH74" i="38"/>
  <c r="V74" i="38" s="1"/>
  <c r="BI74" i="38" s="1"/>
  <c r="W74" i="38" s="1"/>
  <c r="BH75" i="38"/>
  <c r="V75" i="38"/>
  <c r="BI75" i="38" s="1"/>
  <c r="W75" i="38" s="1"/>
  <c r="BH26" i="37"/>
  <c r="V26" i="37" s="1"/>
  <c r="BI26" i="37" s="1"/>
  <c r="W26" i="37" s="1"/>
  <c r="BH27" i="37"/>
  <c r="V27" i="37" s="1"/>
  <c r="BI27" i="37" s="1"/>
  <c r="W27" i="37" s="1"/>
  <c r="BH28" i="37"/>
  <c r="V28" i="37" s="1"/>
  <c r="BI28" i="37" s="1"/>
  <c r="BH29" i="37"/>
  <c r="V29" i="37"/>
  <c r="BI29" i="37" s="1"/>
  <c r="BH30" i="37"/>
  <c r="V30" i="37"/>
  <c r="BI30" i="37" s="1"/>
  <c r="W30" i="37" s="1"/>
  <c r="BH31" i="37"/>
  <c r="V31" i="37" s="1"/>
  <c r="BI31" i="37" s="1"/>
  <c r="BH32" i="37"/>
  <c r="V32" i="37"/>
  <c r="BI32" i="37"/>
  <c r="W32" i="37" s="1"/>
  <c r="BH33" i="37"/>
  <c r="V33" i="37"/>
  <c r="BI33" i="37" s="1"/>
  <c r="W33" i="37"/>
  <c r="BH34" i="37"/>
  <c r="V34" i="37"/>
  <c r="BI34" i="37"/>
  <c r="BH35" i="37"/>
  <c r="V35" i="37" s="1"/>
  <c r="BI35" i="37" s="1"/>
  <c r="BH36" i="37"/>
  <c r="V36" i="37"/>
  <c r="BI36" i="37" s="1"/>
  <c r="W36" i="37" s="1"/>
  <c r="BH37" i="37"/>
  <c r="V37" i="37"/>
  <c r="BI37" i="37" s="1"/>
  <c r="W37" i="37" s="1"/>
  <c r="BH38" i="37"/>
  <c r="V38" i="37"/>
  <c r="BI38" i="37" s="1"/>
  <c r="W38" i="37" s="1"/>
  <c r="BH39" i="37"/>
  <c r="V39" i="37"/>
  <c r="BI39" i="37" s="1"/>
  <c r="W39" i="37" s="1"/>
  <c r="BH40" i="37"/>
  <c r="V40" i="37"/>
  <c r="BI40" i="37" s="1"/>
  <c r="BH41" i="37"/>
  <c r="V41" i="37"/>
  <c r="BI41" i="37" s="1"/>
  <c r="W41" i="37" s="1"/>
  <c r="BH42" i="37"/>
  <c r="V42" i="37" s="1"/>
  <c r="BI42" i="37" s="1"/>
  <c r="W42" i="37" s="1"/>
  <c r="BH43" i="37"/>
  <c r="V43" i="37" s="1"/>
  <c r="BI43" i="37" s="1"/>
  <c r="W43" i="37" s="1"/>
  <c r="BH44" i="37"/>
  <c r="V44" i="37" s="1"/>
  <c r="BI44" i="37"/>
  <c r="BH45" i="37"/>
  <c r="V45" i="37"/>
  <c r="BI45" i="37" s="1"/>
  <c r="W45" i="37" s="1"/>
  <c r="BH46" i="37"/>
  <c r="V46" i="37"/>
  <c r="BI46" i="37" s="1"/>
  <c r="W46" i="37" s="1"/>
  <c r="BH47" i="37"/>
  <c r="V47" i="37"/>
  <c r="BI47" i="37"/>
  <c r="W47" i="37" s="1"/>
  <c r="BH48" i="37"/>
  <c r="V48" i="37"/>
  <c r="BI48" i="37" s="1"/>
  <c r="W48" i="37"/>
  <c r="BH49" i="37"/>
  <c r="V49" i="37"/>
  <c r="BI49" i="37" s="1"/>
  <c r="W49" i="37" s="1"/>
  <c r="BH50" i="37"/>
  <c r="V50" i="37"/>
  <c r="BI50" i="37" s="1"/>
  <c r="W50" i="37" s="1"/>
  <c r="BH51" i="37"/>
  <c r="V51" i="37"/>
  <c r="BI51" i="37"/>
  <c r="W51" i="37" s="1"/>
  <c r="BH52" i="37"/>
  <c r="V52" i="37"/>
  <c r="BI52" i="37" s="1"/>
  <c r="W52" i="37"/>
  <c r="BH53" i="37"/>
  <c r="V53" i="37"/>
  <c r="BI53" i="37" s="1"/>
  <c r="W53" i="37" s="1"/>
  <c r="BH54" i="37"/>
  <c r="V54" i="37"/>
  <c r="BI54" i="37" s="1"/>
  <c r="W54" i="37" s="1"/>
  <c r="BH55" i="37"/>
  <c r="V55" i="37"/>
  <c r="BI55" i="37"/>
  <c r="W55" i="37" s="1"/>
  <c r="BH56" i="37"/>
  <c r="V56" i="37"/>
  <c r="BI56" i="37" s="1"/>
  <c r="W56" i="37"/>
  <c r="BH57" i="37"/>
  <c r="V57" i="37"/>
  <c r="BI57" i="37" s="1"/>
  <c r="W57" i="37" s="1"/>
  <c r="BH58" i="37"/>
  <c r="V58" i="37"/>
  <c r="BI58" i="37" s="1"/>
  <c r="BH59" i="37"/>
  <c r="V59" i="37" s="1"/>
  <c r="BI59" i="37"/>
  <c r="W59" i="37" s="1"/>
  <c r="BH60" i="37"/>
  <c r="V60" i="37" s="1"/>
  <c r="BI60" i="37" s="1"/>
  <c r="BH61" i="37"/>
  <c r="V61" i="37"/>
  <c r="BI61" i="37" s="1"/>
  <c r="W61" i="37" s="1"/>
  <c r="BH62" i="37"/>
  <c r="V62" i="37" s="1"/>
  <c r="BI62" i="37" s="1"/>
  <c r="W62" i="37" s="1"/>
  <c r="BH63" i="37"/>
  <c r="V63" i="37"/>
  <c r="BI63" i="37" s="1"/>
  <c r="W63" i="37"/>
  <c r="BH64" i="37"/>
  <c r="V64" i="37"/>
  <c r="BI64" i="37" s="1"/>
  <c r="W64" i="37" s="1"/>
  <c r="BH65" i="37"/>
  <c r="V65" i="37"/>
  <c r="BI65" i="37" s="1"/>
  <c r="W65" i="37" s="1"/>
  <c r="BH66" i="37"/>
  <c r="V66" i="37" s="1"/>
  <c r="BI66" i="37" s="1"/>
  <c r="W66" i="37" s="1"/>
  <c r="BH67" i="37"/>
  <c r="V67" i="37"/>
  <c r="BI67" i="37" s="1"/>
  <c r="W67" i="37"/>
  <c r="BH68" i="37"/>
  <c r="V68" i="37"/>
  <c r="BI68" i="37" s="1"/>
  <c r="W68" i="37" s="1"/>
  <c r="BH69" i="37"/>
  <c r="V69" i="37"/>
  <c r="BI69" i="37" s="1"/>
  <c r="W69" i="37" s="1"/>
  <c r="BH70" i="37"/>
  <c r="V70" i="37" s="1"/>
  <c r="BI70" i="37" s="1"/>
  <c r="W70" i="37" s="1"/>
  <c r="BH71" i="37"/>
  <c r="V71" i="37"/>
  <c r="BI71" i="37" s="1"/>
  <c r="W71" i="37"/>
  <c r="BH72" i="37"/>
  <c r="V72" i="37"/>
  <c r="BI72" i="37" s="1"/>
  <c r="BH73" i="37"/>
  <c r="V73" i="37" s="1"/>
  <c r="BI73" i="37"/>
  <c r="W73" i="37" s="1"/>
  <c r="BH74" i="37"/>
  <c r="V74" i="37"/>
  <c r="BI74" i="37" s="1"/>
  <c r="W74" i="37" s="1"/>
  <c r="BH75" i="37"/>
  <c r="V75" i="37" s="1"/>
  <c r="BI75" i="37" s="1"/>
  <c r="W75" i="37" s="1"/>
  <c r="BH26" i="36"/>
  <c r="V26" i="36" s="1"/>
  <c r="BH27" i="36"/>
  <c r="V27" i="36" s="1"/>
  <c r="BH28" i="36"/>
  <c r="V28" i="36" s="1"/>
  <c r="BH29" i="36"/>
  <c r="V29" i="36" s="1"/>
  <c r="BH30" i="36"/>
  <c r="V30" i="36"/>
  <c r="BH31" i="36"/>
  <c r="V31" i="36" s="1"/>
  <c r="BH32" i="36"/>
  <c r="V32" i="36" s="1"/>
  <c r="BH33" i="36"/>
  <c r="V33" i="36" s="1"/>
  <c r="BH34" i="36"/>
  <c r="V34" i="36" s="1"/>
  <c r="BH35" i="36"/>
  <c r="V35" i="36" s="1"/>
  <c r="BH36" i="36"/>
  <c r="V36" i="36" s="1"/>
  <c r="BH37" i="36"/>
  <c r="V37" i="36" s="1"/>
  <c r="BH38" i="36"/>
  <c r="V38" i="36"/>
  <c r="BH39" i="36"/>
  <c r="V39" i="36" s="1"/>
  <c r="BH40" i="36"/>
  <c r="V40" i="36" s="1"/>
  <c r="BH41" i="36"/>
  <c r="V41" i="36" s="1"/>
  <c r="BH42" i="36"/>
  <c r="V42" i="36" s="1"/>
  <c r="BH43" i="36"/>
  <c r="V43" i="36" s="1"/>
  <c r="BH44" i="36"/>
  <c r="V44" i="36" s="1"/>
  <c r="BH45" i="36"/>
  <c r="V45" i="36" s="1"/>
  <c r="BH46" i="36"/>
  <c r="V46" i="36"/>
  <c r="BH47" i="36"/>
  <c r="V47" i="36" s="1"/>
  <c r="BH48" i="36"/>
  <c r="V48" i="36" s="1"/>
  <c r="BH49" i="36"/>
  <c r="V49" i="36" s="1"/>
  <c r="BH50" i="36"/>
  <c r="V50" i="36" s="1"/>
  <c r="BH51" i="36"/>
  <c r="V51" i="36" s="1"/>
  <c r="BH52" i="36"/>
  <c r="V52" i="36" s="1"/>
  <c r="BH53" i="36"/>
  <c r="V53" i="36" s="1"/>
  <c r="BH54" i="36"/>
  <c r="V54" i="36"/>
  <c r="BH55" i="36"/>
  <c r="V55" i="36" s="1"/>
  <c r="BH56" i="36"/>
  <c r="V56" i="36" s="1"/>
  <c r="BI56" i="36" s="1"/>
  <c r="BH57" i="36"/>
  <c r="V57" i="36"/>
  <c r="BH58" i="36"/>
  <c r="V58" i="36" s="1"/>
  <c r="BH59" i="36"/>
  <c r="BH60" i="36"/>
  <c r="V60" i="36" s="1"/>
  <c r="BH61" i="36"/>
  <c r="V61" i="36" s="1"/>
  <c r="BH62" i="36"/>
  <c r="V62" i="36"/>
  <c r="BH63" i="36"/>
  <c r="V63" i="36" s="1"/>
  <c r="BH64" i="36"/>
  <c r="V64" i="36" s="1"/>
  <c r="BH65" i="36"/>
  <c r="V65" i="36" s="1"/>
  <c r="BH66" i="36"/>
  <c r="V66" i="36" s="1"/>
  <c r="BH67" i="36"/>
  <c r="V67" i="36" s="1"/>
  <c r="BH68" i="36"/>
  <c r="V68" i="36" s="1"/>
  <c r="BH69" i="36"/>
  <c r="V69" i="36" s="1"/>
  <c r="BI69" i="36" s="1"/>
  <c r="BH70" i="36"/>
  <c r="V70" i="36" s="1"/>
  <c r="BH71" i="36"/>
  <c r="V71" i="36"/>
  <c r="BH72" i="36"/>
  <c r="V72" i="36"/>
  <c r="BH73" i="36"/>
  <c r="V73" i="36"/>
  <c r="BH74" i="36"/>
  <c r="V74" i="36" s="1"/>
  <c r="BH75" i="36"/>
  <c r="V75" i="36"/>
  <c r="BL26" i="39"/>
  <c r="AA26" i="39"/>
  <c r="BM26" i="39" s="1"/>
  <c r="AB26" i="39"/>
  <c r="BL27" i="39"/>
  <c r="AA27" i="39"/>
  <c r="BM27" i="39" s="1"/>
  <c r="BL28" i="39"/>
  <c r="AA28" i="39" s="1"/>
  <c r="BM28" i="39"/>
  <c r="AB28" i="39" s="1"/>
  <c r="BL29" i="39"/>
  <c r="AA29" i="39"/>
  <c r="BM29" i="39" s="1"/>
  <c r="AB29" i="39" s="1"/>
  <c r="BL30" i="39"/>
  <c r="AA30" i="39" s="1"/>
  <c r="BM30" i="39" s="1"/>
  <c r="AB30" i="39" s="1"/>
  <c r="BL31" i="39"/>
  <c r="AA31" i="39" s="1"/>
  <c r="BM31" i="39" s="1"/>
  <c r="AB31" i="39" s="1"/>
  <c r="BL32" i="39"/>
  <c r="AA32" i="39" s="1"/>
  <c r="BM32" i="39"/>
  <c r="AB32" i="39" s="1"/>
  <c r="BL33" i="39"/>
  <c r="AA33" i="39"/>
  <c r="BM33" i="39" s="1"/>
  <c r="AB33" i="39" s="1"/>
  <c r="BL34" i="39"/>
  <c r="BL35" i="39"/>
  <c r="AA35" i="39"/>
  <c r="BM35" i="39" s="1"/>
  <c r="BL36" i="39"/>
  <c r="AA36" i="39"/>
  <c r="BM36" i="39" s="1"/>
  <c r="AB36" i="39" s="1"/>
  <c r="BL37" i="39"/>
  <c r="BL38" i="39"/>
  <c r="AA38" i="39"/>
  <c r="BM38" i="39" s="1"/>
  <c r="BL39" i="39"/>
  <c r="AA39" i="39"/>
  <c r="BM39" i="39" s="1"/>
  <c r="AB39" i="39" s="1"/>
  <c r="BL40" i="39"/>
  <c r="AA40" i="39" s="1"/>
  <c r="BM40" i="39" s="1"/>
  <c r="AB40" i="39" s="1"/>
  <c r="BL41" i="39"/>
  <c r="BL42" i="39"/>
  <c r="AA42" i="39"/>
  <c r="BM42" i="39" s="1"/>
  <c r="AB42" i="39" s="1"/>
  <c r="BL43" i="39"/>
  <c r="AA43" i="39"/>
  <c r="BM43" i="39" s="1"/>
  <c r="BL44" i="39"/>
  <c r="AA44" i="39"/>
  <c r="BM44" i="39" s="1"/>
  <c r="AB44" i="39" s="1"/>
  <c r="BL45" i="39"/>
  <c r="AA45" i="39" s="1"/>
  <c r="BM45" i="39" s="1"/>
  <c r="AB45" i="39" s="1"/>
  <c r="GA45" i="39" s="1"/>
  <c r="BL46" i="39"/>
  <c r="AA46" i="39"/>
  <c r="BM46" i="39" s="1"/>
  <c r="BL47" i="39"/>
  <c r="AA47" i="39" s="1"/>
  <c r="BM47" i="39"/>
  <c r="AB47" i="39" s="1"/>
  <c r="BL48" i="39"/>
  <c r="AA48" i="39"/>
  <c r="BM48" i="39" s="1"/>
  <c r="AB48" i="39" s="1"/>
  <c r="BL49" i="39"/>
  <c r="AA49" i="39" s="1"/>
  <c r="BM49" i="39" s="1"/>
  <c r="AB49" i="39" s="1"/>
  <c r="BL50" i="39"/>
  <c r="BL51" i="39"/>
  <c r="AA51" i="39"/>
  <c r="BM51" i="39" s="1"/>
  <c r="AB51" i="39" s="1"/>
  <c r="BL52" i="39"/>
  <c r="AA52" i="39" s="1"/>
  <c r="BM52" i="39"/>
  <c r="AB52" i="39" s="1"/>
  <c r="BL53" i="39"/>
  <c r="BL54" i="39"/>
  <c r="AA54" i="39"/>
  <c r="BM54" i="39" s="1"/>
  <c r="AB54" i="39" s="1"/>
  <c r="BL55" i="39"/>
  <c r="AA55" i="39" s="1"/>
  <c r="BM55" i="39" s="1"/>
  <c r="BL56" i="39"/>
  <c r="AA56" i="39" s="1"/>
  <c r="BM56" i="39" s="1"/>
  <c r="AB56" i="39" s="1"/>
  <c r="BL57" i="39"/>
  <c r="BL58" i="39"/>
  <c r="AA58" i="39"/>
  <c r="BM58" i="39" s="1"/>
  <c r="AB58" i="39" s="1"/>
  <c r="BL59" i="39"/>
  <c r="AA59" i="39"/>
  <c r="BM59" i="39" s="1"/>
  <c r="BL60" i="39"/>
  <c r="AA60" i="39"/>
  <c r="BM60" i="39" s="1"/>
  <c r="AB60" i="39" s="1"/>
  <c r="BL61" i="39"/>
  <c r="AA61" i="39" s="1"/>
  <c r="BM61" i="39"/>
  <c r="AB61" i="39" s="1"/>
  <c r="BL62" i="39"/>
  <c r="AA62" i="39"/>
  <c r="BM62" i="39" s="1"/>
  <c r="AB62" i="39" s="1"/>
  <c r="BL63" i="39"/>
  <c r="AA63" i="39" s="1"/>
  <c r="BM63" i="39"/>
  <c r="AB63" i="39" s="1"/>
  <c r="BL64" i="39"/>
  <c r="AA64" i="39" s="1"/>
  <c r="BM64" i="39" s="1"/>
  <c r="AB64" i="39" s="1"/>
  <c r="BL65" i="39"/>
  <c r="AA65" i="39"/>
  <c r="BM65" i="39" s="1"/>
  <c r="AB65" i="39"/>
  <c r="BL66" i="39"/>
  <c r="AA66" i="39"/>
  <c r="BM66" i="39" s="1"/>
  <c r="AB66" i="39" s="1"/>
  <c r="BL67" i="39"/>
  <c r="AA67" i="39"/>
  <c r="BM67" i="39" s="1"/>
  <c r="AB67" i="39" s="1"/>
  <c r="BL68" i="39"/>
  <c r="BL69" i="39"/>
  <c r="AA69" i="39"/>
  <c r="BM69" i="39" s="1"/>
  <c r="BL70" i="39"/>
  <c r="AA70" i="39"/>
  <c r="BM70" i="39" s="1"/>
  <c r="EL70" i="39"/>
  <c r="BL71" i="39"/>
  <c r="AA71" i="39"/>
  <c r="BM71" i="39" s="1"/>
  <c r="BL72" i="39"/>
  <c r="AA72" i="39" s="1"/>
  <c r="BM72" i="39" s="1"/>
  <c r="BL73" i="39"/>
  <c r="AA73" i="39"/>
  <c r="BM73" i="39"/>
  <c r="BL74" i="39"/>
  <c r="AA74" i="39"/>
  <c r="BM74" i="39" s="1"/>
  <c r="EM74" i="39" s="1"/>
  <c r="BL75" i="39"/>
  <c r="AA75" i="39" s="1"/>
  <c r="BM75" i="39" s="1"/>
  <c r="BL26" i="38"/>
  <c r="AA26" i="38" s="1"/>
  <c r="BL27" i="38"/>
  <c r="BL28" i="38"/>
  <c r="AA28" i="38" s="1"/>
  <c r="BM28" i="38"/>
  <c r="EN28" i="38" s="1"/>
  <c r="BL29" i="38"/>
  <c r="AA29" i="38"/>
  <c r="BL30" i="38"/>
  <c r="BL31" i="38"/>
  <c r="BL32" i="38"/>
  <c r="AA32" i="38" s="1"/>
  <c r="BM32" i="38"/>
  <c r="BL33" i="38"/>
  <c r="AA33" i="38"/>
  <c r="BL34" i="38"/>
  <c r="BL35" i="38"/>
  <c r="AA35" i="38" s="1"/>
  <c r="BM35" i="38" s="1"/>
  <c r="BL36" i="38"/>
  <c r="AA36" i="38"/>
  <c r="BL37" i="38"/>
  <c r="AA37" i="38"/>
  <c r="BL38" i="38"/>
  <c r="AA38" i="38"/>
  <c r="BL39" i="38"/>
  <c r="AA39" i="38"/>
  <c r="BL40" i="38"/>
  <c r="AA40" i="38"/>
  <c r="BL41" i="38"/>
  <c r="AA41" i="38"/>
  <c r="BL42" i="38"/>
  <c r="AA42" i="38"/>
  <c r="BL43" i="38"/>
  <c r="AA43" i="38"/>
  <c r="BL44" i="38"/>
  <c r="AA44" i="38"/>
  <c r="BL45" i="38"/>
  <c r="AA45" i="38"/>
  <c r="BL46" i="38"/>
  <c r="AA46" i="38"/>
  <c r="BL47" i="38"/>
  <c r="AA47" i="38"/>
  <c r="BL48" i="38"/>
  <c r="AA48" i="38"/>
  <c r="BL49" i="38"/>
  <c r="AA49" i="38"/>
  <c r="BM49" i="38" s="1"/>
  <c r="EK49" i="38" s="1"/>
  <c r="BL50" i="38"/>
  <c r="AA50" i="38"/>
  <c r="BL51" i="38"/>
  <c r="AA51" i="38"/>
  <c r="BL52" i="38"/>
  <c r="AA52" i="38"/>
  <c r="BM52" i="38" s="1"/>
  <c r="BL53" i="38"/>
  <c r="AA53" i="38" s="1"/>
  <c r="BM53" i="38" s="1"/>
  <c r="BL54" i="38"/>
  <c r="AA54" i="38"/>
  <c r="BL55" i="38"/>
  <c r="AA55" i="38"/>
  <c r="BL56" i="38"/>
  <c r="AA56" i="38"/>
  <c r="BM56" i="38" s="1"/>
  <c r="BL57" i="38"/>
  <c r="AA57" i="38" s="1"/>
  <c r="BL58" i="38"/>
  <c r="AA58" i="38" s="1"/>
  <c r="BL59" i="38"/>
  <c r="EJ59" i="38" s="1"/>
  <c r="BL60" i="38"/>
  <c r="AA60" i="38" s="1"/>
  <c r="BM60" i="38" s="1"/>
  <c r="BL61" i="38"/>
  <c r="AA61" i="38"/>
  <c r="BL62" i="38"/>
  <c r="BL63" i="38"/>
  <c r="BL64" i="38"/>
  <c r="AA64" i="38"/>
  <c r="BL65" i="38"/>
  <c r="AA65" i="38"/>
  <c r="BL66" i="38"/>
  <c r="AA66" i="38"/>
  <c r="BL67" i="38"/>
  <c r="AA67" i="38"/>
  <c r="BL68" i="38"/>
  <c r="AA68" i="38"/>
  <c r="BL69" i="38"/>
  <c r="AA69" i="38"/>
  <c r="BL70" i="38"/>
  <c r="AA70" i="38"/>
  <c r="BL71" i="38"/>
  <c r="AA71" i="38"/>
  <c r="BL72" i="38"/>
  <c r="AA72" i="38"/>
  <c r="BL73" i="38"/>
  <c r="AA73" i="38"/>
  <c r="BL74" i="38"/>
  <c r="AA74" i="38"/>
  <c r="BL75" i="38"/>
  <c r="AA75" i="38"/>
  <c r="BM75" i="38" s="1"/>
  <c r="BL26" i="37"/>
  <c r="AA26" i="37" s="1"/>
  <c r="BM26" i="37" s="1"/>
  <c r="BL27" i="37"/>
  <c r="AA27" i="37"/>
  <c r="BM27" i="37" s="1"/>
  <c r="BL28" i="37"/>
  <c r="AA28" i="37"/>
  <c r="BM28" i="37" s="1"/>
  <c r="BL29" i="37"/>
  <c r="BL30" i="37"/>
  <c r="AA30" i="37" s="1"/>
  <c r="BM30" i="37"/>
  <c r="BL31" i="37"/>
  <c r="AA31" i="37"/>
  <c r="BM31" i="37" s="1"/>
  <c r="BL32" i="37"/>
  <c r="AA32" i="37" s="1"/>
  <c r="BM32" i="37" s="1"/>
  <c r="BL33" i="37"/>
  <c r="AA33" i="37"/>
  <c r="BM33" i="37" s="1"/>
  <c r="BL34" i="37"/>
  <c r="AA34" i="37"/>
  <c r="BM34" i="37" s="1"/>
  <c r="BL35" i="37"/>
  <c r="AA35" i="37" s="1"/>
  <c r="BM35" i="37" s="1"/>
  <c r="BL36" i="37"/>
  <c r="AA36" i="37" s="1"/>
  <c r="BM36" i="37" s="1"/>
  <c r="BL37" i="37"/>
  <c r="AA37" i="37" s="1"/>
  <c r="BM37" i="37" s="1"/>
  <c r="BL38" i="37"/>
  <c r="BL39" i="37"/>
  <c r="AA39" i="37"/>
  <c r="BM39" i="37" s="1"/>
  <c r="BL40" i="37"/>
  <c r="AA40" i="37" s="1"/>
  <c r="BM40" i="37" s="1"/>
  <c r="BL41" i="37"/>
  <c r="AA41" i="37"/>
  <c r="BM41" i="37" s="1"/>
  <c r="AB41" i="37" s="1"/>
  <c r="BL42" i="37"/>
  <c r="AA42" i="37"/>
  <c r="BM42" i="37"/>
  <c r="BL43" i="37"/>
  <c r="AA43" i="37"/>
  <c r="BM43" i="37" s="1"/>
  <c r="AB43" i="37" s="1"/>
  <c r="BL44" i="37"/>
  <c r="AA44" i="37" s="1"/>
  <c r="BM44" i="37" s="1"/>
  <c r="BL45" i="37"/>
  <c r="AA45" i="37" s="1"/>
  <c r="BM45" i="37" s="1"/>
  <c r="AB45" i="37" s="1"/>
  <c r="BL46" i="37"/>
  <c r="BL47" i="37"/>
  <c r="AA47" i="37" s="1"/>
  <c r="BM47" i="37"/>
  <c r="BL48" i="37"/>
  <c r="AA48" i="37"/>
  <c r="BM48" i="37" s="1"/>
  <c r="BL49" i="37"/>
  <c r="AA49" i="37" s="1"/>
  <c r="BM49" i="37" s="1"/>
  <c r="AB49" i="37" s="1"/>
  <c r="BL50" i="37"/>
  <c r="AA50" i="37"/>
  <c r="BM50" i="37" s="1"/>
  <c r="BL51" i="37"/>
  <c r="AA51" i="37" s="1"/>
  <c r="BM51" i="37" s="1"/>
  <c r="AB51" i="37" s="1"/>
  <c r="BL52" i="37"/>
  <c r="AA52" i="37" s="1"/>
  <c r="BM52" i="37" s="1"/>
  <c r="BL53" i="37"/>
  <c r="AA53" i="37"/>
  <c r="BM53" i="37" s="1"/>
  <c r="AB53" i="37" s="1"/>
  <c r="BL54" i="37"/>
  <c r="AA54" i="37" s="1"/>
  <c r="BM54" i="37" s="1"/>
  <c r="BL55" i="37"/>
  <c r="AA55" i="37"/>
  <c r="BM55" i="37" s="1"/>
  <c r="BL56" i="37"/>
  <c r="AA56" i="37" s="1"/>
  <c r="BM56" i="37"/>
  <c r="BL57" i="37"/>
  <c r="AA57" i="37"/>
  <c r="BM57" i="37" s="1"/>
  <c r="BL58" i="37"/>
  <c r="AA58" i="37" s="1"/>
  <c r="BM58" i="37" s="1"/>
  <c r="BL59" i="37"/>
  <c r="AA59" i="37"/>
  <c r="BM59" i="37"/>
  <c r="BL60" i="37"/>
  <c r="AA60" i="37"/>
  <c r="BM60" i="37" s="1"/>
  <c r="BL61" i="37"/>
  <c r="AA61" i="37"/>
  <c r="BM61" i="37" s="1"/>
  <c r="BL62" i="37"/>
  <c r="AA62" i="37" s="1"/>
  <c r="BM62" i="37" s="1"/>
  <c r="BL63" i="37"/>
  <c r="AA63" i="37"/>
  <c r="BM63" i="37" s="1"/>
  <c r="BL64" i="37"/>
  <c r="BL65" i="37"/>
  <c r="AA65" i="37"/>
  <c r="BM65" i="37"/>
  <c r="BL66" i="37"/>
  <c r="AA66" i="37"/>
  <c r="BM66" i="37" s="1"/>
  <c r="BL67" i="37"/>
  <c r="AA67" i="37"/>
  <c r="BM67" i="37" s="1"/>
  <c r="BL68" i="37"/>
  <c r="AA68" i="37" s="1"/>
  <c r="BM68" i="37" s="1"/>
  <c r="BL69" i="37"/>
  <c r="AA69" i="37"/>
  <c r="BM69" i="37" s="1"/>
  <c r="BL70" i="37"/>
  <c r="AA70" i="37" s="1"/>
  <c r="BM70" i="37"/>
  <c r="BL71" i="37"/>
  <c r="AA71" i="37"/>
  <c r="BM71" i="37" s="1"/>
  <c r="BL72" i="37"/>
  <c r="AA72" i="37" s="1"/>
  <c r="BM72" i="37" s="1"/>
  <c r="BL73" i="37"/>
  <c r="AA73" i="37"/>
  <c r="BM73" i="37"/>
  <c r="BL74" i="37"/>
  <c r="AA74" i="37"/>
  <c r="BM74" i="37" s="1"/>
  <c r="BL75" i="37"/>
  <c r="AA75" i="37"/>
  <c r="BM75" i="37" s="1"/>
  <c r="BL26" i="36"/>
  <c r="AA26" i="36" s="1"/>
  <c r="BM26" i="36" s="1"/>
  <c r="BL27" i="36"/>
  <c r="AA27" i="36"/>
  <c r="BM27" i="36" s="1"/>
  <c r="AB27" i="36" s="1"/>
  <c r="BL28" i="36"/>
  <c r="AA28" i="36"/>
  <c r="BM28" i="36"/>
  <c r="EK28" i="36" s="1"/>
  <c r="BL29" i="36"/>
  <c r="AA29" i="36" s="1"/>
  <c r="BM29" i="36" s="1"/>
  <c r="BL30" i="36"/>
  <c r="AA30" i="36" s="1"/>
  <c r="BM30" i="36" s="1"/>
  <c r="BL31" i="36"/>
  <c r="AA31" i="36" s="1"/>
  <c r="BM31" i="36" s="1"/>
  <c r="BL32" i="36"/>
  <c r="AA32" i="36" s="1"/>
  <c r="BM32" i="36"/>
  <c r="BL33" i="36"/>
  <c r="AA33" i="36"/>
  <c r="BM33" i="36" s="1"/>
  <c r="BL34" i="36"/>
  <c r="AA34" i="36" s="1"/>
  <c r="BM34" i="36" s="1"/>
  <c r="AB34" i="36" s="1"/>
  <c r="BL35" i="36"/>
  <c r="AA35" i="36" s="1"/>
  <c r="BM35" i="36"/>
  <c r="BL36" i="36"/>
  <c r="AA36" i="36"/>
  <c r="BM36" i="36" s="1"/>
  <c r="AB36" i="36" s="1"/>
  <c r="BL37" i="36"/>
  <c r="AA37" i="36"/>
  <c r="BM37" i="36" s="1"/>
  <c r="BL38" i="36"/>
  <c r="AA38" i="36"/>
  <c r="BM38" i="36" s="1"/>
  <c r="AB38" i="36" s="1"/>
  <c r="BL39" i="36"/>
  <c r="AA39" i="36" s="1"/>
  <c r="BM39" i="36"/>
  <c r="BL40" i="36"/>
  <c r="BL41" i="36"/>
  <c r="AA41" i="36" s="1"/>
  <c r="BM41" i="36" s="1"/>
  <c r="BL42" i="36"/>
  <c r="AA42" i="36"/>
  <c r="BM42" i="36" s="1"/>
  <c r="BL43" i="36"/>
  <c r="AA43" i="36" s="1"/>
  <c r="BM43" i="36"/>
  <c r="BL44" i="36"/>
  <c r="AA44" i="36"/>
  <c r="BM44" i="36" s="1"/>
  <c r="AB44" i="36" s="1"/>
  <c r="BL45" i="36"/>
  <c r="AA45" i="36"/>
  <c r="BM45" i="36" s="1"/>
  <c r="BL46" i="36"/>
  <c r="AA46" i="36"/>
  <c r="BM46" i="36" s="1"/>
  <c r="AB46" i="36" s="1"/>
  <c r="BL47" i="36"/>
  <c r="AA47" i="36" s="1"/>
  <c r="BM47" i="36"/>
  <c r="BL48" i="36"/>
  <c r="BL49" i="36"/>
  <c r="AA49" i="36" s="1"/>
  <c r="BM49" i="36" s="1"/>
  <c r="BL50" i="36"/>
  <c r="AA50" i="36"/>
  <c r="BM50" i="36" s="1"/>
  <c r="AB50" i="36" s="1"/>
  <c r="BL51" i="36"/>
  <c r="AA51" i="36"/>
  <c r="BM51" i="36"/>
  <c r="BL52" i="36"/>
  <c r="AA52" i="36"/>
  <c r="BM52" i="36" s="1"/>
  <c r="BL53" i="36"/>
  <c r="AA53" i="36"/>
  <c r="BM53" i="36" s="1"/>
  <c r="BL54" i="36"/>
  <c r="AA54" i="36" s="1"/>
  <c r="BM54" i="36" s="1"/>
  <c r="AB54" i="36" s="1"/>
  <c r="BL55" i="36"/>
  <c r="AA55" i="36" s="1"/>
  <c r="BM55" i="36" s="1"/>
  <c r="BL56" i="36"/>
  <c r="AA56" i="36" s="1"/>
  <c r="BM56" i="36" s="1"/>
  <c r="AB56" i="36" s="1"/>
  <c r="BL57" i="36"/>
  <c r="AA57" i="36" s="1"/>
  <c r="BM57" i="36" s="1"/>
  <c r="BL58" i="36"/>
  <c r="AA58" i="36"/>
  <c r="BM58" i="36" s="1"/>
  <c r="AB58" i="36" s="1"/>
  <c r="BL59" i="36"/>
  <c r="AA59" i="36"/>
  <c r="BM59" i="36" s="1"/>
  <c r="BL60" i="36"/>
  <c r="AA60" i="36" s="1"/>
  <c r="BM60" i="36" s="1"/>
  <c r="BL61" i="36"/>
  <c r="AA61" i="36"/>
  <c r="BM61" i="36" s="1"/>
  <c r="BL62" i="36"/>
  <c r="AA62" i="36" s="1"/>
  <c r="BM62" i="36" s="1"/>
  <c r="AB62" i="36" s="1"/>
  <c r="BL63" i="36"/>
  <c r="AA63" i="36" s="1"/>
  <c r="BM63" i="36" s="1"/>
  <c r="BL64" i="36"/>
  <c r="AA64" i="36"/>
  <c r="BM64" i="36" s="1"/>
  <c r="AB64" i="36" s="1"/>
  <c r="BL65" i="36"/>
  <c r="AA65" i="36"/>
  <c r="BM65" i="36" s="1"/>
  <c r="BL66" i="36"/>
  <c r="AA66" i="36" s="1"/>
  <c r="BM66" i="36" s="1"/>
  <c r="AB66" i="36" s="1"/>
  <c r="BL67" i="36"/>
  <c r="AA67" i="36" s="1"/>
  <c r="BM67" i="36" s="1"/>
  <c r="BL68" i="36"/>
  <c r="AA68" i="36"/>
  <c r="BM68" i="36" s="1"/>
  <c r="AB68" i="36" s="1"/>
  <c r="BL69" i="36"/>
  <c r="AA69" i="36"/>
  <c r="BM69" i="36" s="1"/>
  <c r="BL70" i="36"/>
  <c r="AA70" i="36" s="1"/>
  <c r="BM70" i="36" s="1"/>
  <c r="AB70" i="36" s="1"/>
  <c r="BL71" i="36"/>
  <c r="AA71" i="36" s="1"/>
  <c r="BM71" i="36" s="1"/>
  <c r="BL72" i="36"/>
  <c r="BL73" i="36"/>
  <c r="AA73" i="36" s="1"/>
  <c r="BM73" i="36" s="1"/>
  <c r="BL74" i="36"/>
  <c r="AA74" i="36"/>
  <c r="BM74" i="36" s="1"/>
  <c r="BL75" i="36"/>
  <c r="AA75" i="36" s="1"/>
  <c r="BM75" i="36" s="1"/>
  <c r="AD26" i="39"/>
  <c r="AQ26" i="39"/>
  <c r="AD27" i="39"/>
  <c r="AQ27" i="39"/>
  <c r="AR26" i="39"/>
  <c r="AR27" i="39"/>
  <c r="AD28" i="39"/>
  <c r="AQ28" i="39"/>
  <c r="AR28" i="39"/>
  <c r="AD29" i="39"/>
  <c r="AQ29" i="39"/>
  <c r="AD30" i="39"/>
  <c r="AQ30" i="39"/>
  <c r="AR29" i="39"/>
  <c r="AR30" i="39"/>
  <c r="AD31" i="39"/>
  <c r="AQ31" i="39"/>
  <c r="AD32" i="39"/>
  <c r="AQ32" i="39"/>
  <c r="AD33" i="39"/>
  <c r="AQ33" i="39"/>
  <c r="AD34" i="39"/>
  <c r="AQ34" i="39"/>
  <c r="AR31" i="39"/>
  <c r="AR32" i="39"/>
  <c r="AR33" i="39"/>
  <c r="AR34" i="39"/>
  <c r="AD35" i="39"/>
  <c r="AC12" i="39"/>
  <c r="Z26" i="39"/>
  <c r="AO26" i="39"/>
  <c r="Z27" i="39"/>
  <c r="AO27" i="39"/>
  <c r="AP26" i="39"/>
  <c r="AP27" i="39"/>
  <c r="Z28" i="39"/>
  <c r="AO28" i="39"/>
  <c r="AP28" i="39"/>
  <c r="Z29" i="39"/>
  <c r="AO29" i="39"/>
  <c r="Z30" i="39"/>
  <c r="AO30" i="39"/>
  <c r="AP29" i="39"/>
  <c r="AP30" i="39"/>
  <c r="Z31" i="39"/>
  <c r="AO31" i="39"/>
  <c r="Z32" i="39"/>
  <c r="AO32" i="39"/>
  <c r="Z33" i="39"/>
  <c r="AO33" i="39"/>
  <c r="Z34" i="39"/>
  <c r="AO34" i="39"/>
  <c r="AP31" i="39"/>
  <c r="AP32" i="39"/>
  <c r="AP33" i="39"/>
  <c r="AP34" i="39"/>
  <c r="Z35" i="39"/>
  <c r="Y12" i="39"/>
  <c r="U26" i="39"/>
  <c r="AM26" i="39"/>
  <c r="U27" i="39"/>
  <c r="AM27" i="39"/>
  <c r="AN26" i="39"/>
  <c r="AN27" i="39"/>
  <c r="U28" i="39"/>
  <c r="AM28" i="39"/>
  <c r="AN28" i="39"/>
  <c r="U29" i="39"/>
  <c r="AM29" i="39"/>
  <c r="U30" i="39"/>
  <c r="AM30" i="39"/>
  <c r="AN29" i="39"/>
  <c r="AN30" i="39"/>
  <c r="U31" i="39"/>
  <c r="AM31" i="39"/>
  <c r="U32" i="39"/>
  <c r="AM32" i="39"/>
  <c r="U33" i="39"/>
  <c r="AM33" i="39"/>
  <c r="U34" i="39"/>
  <c r="AM34" i="39"/>
  <c r="AN31" i="39"/>
  <c r="AN32" i="39"/>
  <c r="AN33" i="39"/>
  <c r="AN34" i="39"/>
  <c r="U35" i="39"/>
  <c r="T12" i="39"/>
  <c r="AD26" i="38"/>
  <c r="AQ26" i="38"/>
  <c r="AD27" i="38"/>
  <c r="AQ27" i="38"/>
  <c r="AR26" i="38"/>
  <c r="AR27" i="38"/>
  <c r="AD28" i="38"/>
  <c r="AQ28" i="38"/>
  <c r="AR28" i="38"/>
  <c r="AD29" i="38"/>
  <c r="AQ29" i="38"/>
  <c r="AD30" i="38"/>
  <c r="AQ30" i="38"/>
  <c r="AR29" i="38"/>
  <c r="AR30" i="38"/>
  <c r="AD31" i="38"/>
  <c r="AQ31" i="38"/>
  <c r="AD32" i="38"/>
  <c r="AQ32" i="38"/>
  <c r="AD33" i="38"/>
  <c r="AQ33" i="38"/>
  <c r="AD34" i="38"/>
  <c r="AQ34" i="38"/>
  <c r="AR31" i="38"/>
  <c r="AR32" i="38"/>
  <c r="AR33" i="38"/>
  <c r="AR34" i="38"/>
  <c r="AD35" i="38"/>
  <c r="AC12" i="38"/>
  <c r="Z26" i="38"/>
  <c r="AO26" i="38"/>
  <c r="Z27" i="38"/>
  <c r="AO27" i="38"/>
  <c r="AP26" i="38"/>
  <c r="AP27" i="38"/>
  <c r="Z28" i="38"/>
  <c r="AO28" i="38"/>
  <c r="AP28" i="38"/>
  <c r="Z29" i="38"/>
  <c r="AO29" i="38"/>
  <c r="Z30" i="38"/>
  <c r="AO30" i="38"/>
  <c r="AP29" i="38"/>
  <c r="AP30" i="38"/>
  <c r="Z31" i="38"/>
  <c r="AO31" i="38"/>
  <c r="Z32" i="38"/>
  <c r="AO32" i="38"/>
  <c r="Z33" i="38"/>
  <c r="AO33" i="38"/>
  <c r="Z34" i="38"/>
  <c r="AO34" i="38"/>
  <c r="AP31" i="38"/>
  <c r="AP32" i="38"/>
  <c r="AP33" i="38"/>
  <c r="AP34" i="38"/>
  <c r="Z35" i="38"/>
  <c r="Y12" i="38"/>
  <c r="U26" i="38"/>
  <c r="AM26" i="38"/>
  <c r="U27" i="38"/>
  <c r="AM27" i="38"/>
  <c r="AN26" i="38"/>
  <c r="AN27" i="38"/>
  <c r="U28" i="38"/>
  <c r="AM28" i="38"/>
  <c r="AN28" i="38"/>
  <c r="U29" i="38"/>
  <c r="AM29" i="38"/>
  <c r="U30" i="38"/>
  <c r="AM30" i="38"/>
  <c r="AN29" i="38"/>
  <c r="AN30" i="38"/>
  <c r="U31" i="38"/>
  <c r="AM31" i="38"/>
  <c r="U32" i="38"/>
  <c r="AM32" i="38"/>
  <c r="U33" i="38"/>
  <c r="AM33" i="38"/>
  <c r="U34" i="38"/>
  <c r="AM34" i="38"/>
  <c r="AN31" i="38"/>
  <c r="AN32" i="38"/>
  <c r="AN33" i="38"/>
  <c r="AN34" i="38"/>
  <c r="U35" i="38"/>
  <c r="T12" i="38"/>
  <c r="AD26" i="37"/>
  <c r="AQ26" i="37"/>
  <c r="AD27" i="37"/>
  <c r="AQ27" i="37"/>
  <c r="AR26" i="37"/>
  <c r="AR27" i="37"/>
  <c r="AD28" i="37"/>
  <c r="AQ28" i="37"/>
  <c r="AR28" i="37"/>
  <c r="AD29" i="37"/>
  <c r="AQ29" i="37"/>
  <c r="AD30" i="37"/>
  <c r="AQ30" i="37"/>
  <c r="AR29" i="37"/>
  <c r="AR30" i="37"/>
  <c r="AD31" i="37"/>
  <c r="AQ31" i="37"/>
  <c r="AD32" i="37"/>
  <c r="AQ32" i="37"/>
  <c r="AD33" i="37"/>
  <c r="AQ33" i="37"/>
  <c r="AD34" i="37"/>
  <c r="AQ34" i="37"/>
  <c r="AR31" i="37"/>
  <c r="AR32" i="37"/>
  <c r="AR33" i="37"/>
  <c r="AR34" i="37"/>
  <c r="AD35" i="37"/>
  <c r="AC12" i="37"/>
  <c r="Z26" i="37"/>
  <c r="AO26" i="37"/>
  <c r="Z27" i="37"/>
  <c r="AO27" i="37"/>
  <c r="AP26" i="37"/>
  <c r="AP27" i="37"/>
  <c r="Z28" i="37"/>
  <c r="AO28" i="37"/>
  <c r="AP28" i="37"/>
  <c r="Z29" i="37"/>
  <c r="AO29" i="37"/>
  <c r="Z30" i="37"/>
  <c r="AO30" i="37"/>
  <c r="AP29" i="37"/>
  <c r="AP30" i="37"/>
  <c r="Z31" i="37"/>
  <c r="AO31" i="37"/>
  <c r="Z32" i="37"/>
  <c r="AO32" i="37"/>
  <c r="Z33" i="37"/>
  <c r="AO33" i="37"/>
  <c r="Z34" i="37"/>
  <c r="AO34" i="37"/>
  <c r="AP31" i="37"/>
  <c r="AP32" i="37"/>
  <c r="AP33" i="37"/>
  <c r="AP34" i="37"/>
  <c r="Z35" i="37"/>
  <c r="Y12" i="37"/>
  <c r="U26" i="37"/>
  <c r="AM26" i="37"/>
  <c r="U27" i="37"/>
  <c r="AM27" i="37"/>
  <c r="AN26" i="37"/>
  <c r="AN27" i="37"/>
  <c r="U28" i="37"/>
  <c r="AM28" i="37"/>
  <c r="AN28" i="37"/>
  <c r="U29" i="37"/>
  <c r="AM29" i="37"/>
  <c r="U30" i="37"/>
  <c r="AM30" i="37"/>
  <c r="AN29" i="37"/>
  <c r="AN30" i="37"/>
  <c r="U31" i="37"/>
  <c r="AM31" i="37"/>
  <c r="U32" i="37"/>
  <c r="AM32" i="37"/>
  <c r="U33" i="37"/>
  <c r="AM33" i="37"/>
  <c r="U34" i="37"/>
  <c r="AM34" i="37"/>
  <c r="AN31" i="37"/>
  <c r="AN32" i="37"/>
  <c r="AN33" i="37"/>
  <c r="AN34" i="37"/>
  <c r="U35" i="37"/>
  <c r="T12" i="37"/>
  <c r="AD75" i="39"/>
  <c r="Z75" i="39"/>
  <c r="U75" i="39"/>
  <c r="Q75" i="39"/>
  <c r="AD74" i="39"/>
  <c r="Z74" i="39"/>
  <c r="U74" i="39"/>
  <c r="Q74" i="39"/>
  <c r="AD73" i="39"/>
  <c r="Z73" i="39"/>
  <c r="U73" i="39"/>
  <c r="Q73" i="39"/>
  <c r="AD72" i="39"/>
  <c r="Z72" i="39"/>
  <c r="U72" i="39"/>
  <c r="Q72" i="39"/>
  <c r="AD71" i="39"/>
  <c r="Z71" i="39"/>
  <c r="U71" i="39"/>
  <c r="Q71" i="39"/>
  <c r="AD70" i="39"/>
  <c r="Z70" i="39"/>
  <c r="U70" i="39"/>
  <c r="Q70" i="39"/>
  <c r="AD69" i="39"/>
  <c r="Z69" i="39"/>
  <c r="U69" i="39"/>
  <c r="Q69" i="39"/>
  <c r="AD68" i="39"/>
  <c r="Z68" i="39"/>
  <c r="U68" i="39"/>
  <c r="Q68" i="39"/>
  <c r="AD67" i="39"/>
  <c r="Z67" i="39"/>
  <c r="U67" i="39"/>
  <c r="Q67" i="39"/>
  <c r="AD66" i="39"/>
  <c r="Z66" i="39"/>
  <c r="U66" i="39"/>
  <c r="Q66" i="39"/>
  <c r="AD65" i="39"/>
  <c r="Z65" i="39"/>
  <c r="U65" i="39"/>
  <c r="Q65" i="39"/>
  <c r="AD64" i="39"/>
  <c r="Z64" i="39"/>
  <c r="U64" i="39"/>
  <c r="Q64" i="39"/>
  <c r="AD63" i="39"/>
  <c r="Z63" i="39"/>
  <c r="U63" i="39"/>
  <c r="Q63" i="39"/>
  <c r="AD62" i="39"/>
  <c r="Z62" i="39"/>
  <c r="U62" i="39"/>
  <c r="Q62" i="39"/>
  <c r="AD61" i="39"/>
  <c r="Z61" i="39"/>
  <c r="U61" i="39"/>
  <c r="Q61" i="39"/>
  <c r="AD60" i="39"/>
  <c r="Z60" i="39"/>
  <c r="U60" i="39"/>
  <c r="Q60" i="39"/>
  <c r="AD59" i="39"/>
  <c r="Z59" i="39"/>
  <c r="U59" i="39"/>
  <c r="Q59" i="39"/>
  <c r="AD58" i="39"/>
  <c r="Z58" i="39"/>
  <c r="U58" i="39"/>
  <c r="Q58" i="39"/>
  <c r="AD57" i="39"/>
  <c r="Z57" i="39"/>
  <c r="U57" i="39"/>
  <c r="Q57" i="39"/>
  <c r="AD56" i="39"/>
  <c r="Z56" i="39"/>
  <c r="U56" i="39"/>
  <c r="Q56" i="39"/>
  <c r="AD55" i="39"/>
  <c r="Z55" i="39"/>
  <c r="U55" i="39"/>
  <c r="Q55" i="39"/>
  <c r="AD54" i="39"/>
  <c r="Z54" i="39"/>
  <c r="U54" i="39"/>
  <c r="Q54" i="39"/>
  <c r="AD53" i="39"/>
  <c r="Z53" i="39"/>
  <c r="U53" i="39"/>
  <c r="Q53" i="39"/>
  <c r="AD52" i="39"/>
  <c r="Z52" i="39"/>
  <c r="U52" i="39"/>
  <c r="Q52" i="39"/>
  <c r="AD51" i="39"/>
  <c r="Z51" i="39"/>
  <c r="U51" i="39"/>
  <c r="Q51" i="39"/>
  <c r="AD50" i="39"/>
  <c r="Z50" i="39"/>
  <c r="U50" i="39"/>
  <c r="Q50" i="39"/>
  <c r="AD49" i="39"/>
  <c r="Z49" i="39"/>
  <c r="U49" i="39"/>
  <c r="Q49" i="39"/>
  <c r="AD48" i="39"/>
  <c r="Z48" i="39"/>
  <c r="U48" i="39"/>
  <c r="Q48" i="39"/>
  <c r="AD47" i="39"/>
  <c r="Z47" i="39"/>
  <c r="U47" i="39"/>
  <c r="Q47" i="39"/>
  <c r="AD46" i="39"/>
  <c r="Z46" i="39"/>
  <c r="U46" i="39"/>
  <c r="Q46" i="39"/>
  <c r="AD45" i="39"/>
  <c r="Z45" i="39"/>
  <c r="U45" i="39"/>
  <c r="Q45" i="39"/>
  <c r="AD44" i="39"/>
  <c r="Z44" i="39"/>
  <c r="U44" i="39"/>
  <c r="Q44" i="39"/>
  <c r="AD43" i="39"/>
  <c r="Z43" i="39"/>
  <c r="U43" i="39"/>
  <c r="Q43" i="39"/>
  <c r="AD42" i="39"/>
  <c r="Z42" i="39"/>
  <c r="U42" i="39"/>
  <c r="Q42" i="39"/>
  <c r="AD41" i="39"/>
  <c r="Z41" i="39"/>
  <c r="U41" i="39"/>
  <c r="Q41" i="39"/>
  <c r="AD40" i="39"/>
  <c r="Z40" i="39"/>
  <c r="U40" i="39"/>
  <c r="Q40" i="39"/>
  <c r="AD39" i="39"/>
  <c r="Z39" i="39"/>
  <c r="U39" i="39"/>
  <c r="Q39" i="39"/>
  <c r="AD38" i="39"/>
  <c r="Z38" i="39"/>
  <c r="U38" i="39"/>
  <c r="Q38" i="39"/>
  <c r="AD37" i="39"/>
  <c r="Z37" i="39"/>
  <c r="U37" i="39"/>
  <c r="Q37" i="39"/>
  <c r="AD36" i="39"/>
  <c r="Z36" i="39"/>
  <c r="U36" i="39"/>
  <c r="Q36" i="39"/>
  <c r="AK31" i="39"/>
  <c r="Q32" i="39"/>
  <c r="AK32" i="39"/>
  <c r="Q33" i="39"/>
  <c r="AK33" i="39"/>
  <c r="Q34" i="39"/>
  <c r="AK34" i="39"/>
  <c r="AL31" i="39"/>
  <c r="AL32" i="39"/>
  <c r="AL33" i="39"/>
  <c r="AL34" i="39"/>
  <c r="Q35" i="39"/>
  <c r="AK29" i="39"/>
  <c r="Q30" i="39"/>
  <c r="AK30" i="39"/>
  <c r="AL29" i="39"/>
  <c r="AL30" i="39"/>
  <c r="Q31" i="39"/>
  <c r="AK28" i="39"/>
  <c r="AL28" i="39"/>
  <c r="Q29" i="39"/>
  <c r="Q26" i="39"/>
  <c r="AK26" i="39"/>
  <c r="Q27" i="39"/>
  <c r="AK27" i="39"/>
  <c r="AL26" i="39"/>
  <c r="AL27" i="39"/>
  <c r="Q28" i="39"/>
  <c r="AD75" i="38"/>
  <c r="Z75" i="38"/>
  <c r="U75" i="38"/>
  <c r="Q75" i="38"/>
  <c r="AD74" i="38"/>
  <c r="Z74" i="38"/>
  <c r="U74" i="38"/>
  <c r="Q74" i="38"/>
  <c r="AD73" i="38"/>
  <c r="Z73" i="38"/>
  <c r="U73" i="38"/>
  <c r="Q73" i="38"/>
  <c r="AD72" i="38"/>
  <c r="Z72" i="38"/>
  <c r="U72" i="38"/>
  <c r="Q72" i="38"/>
  <c r="AD71" i="38"/>
  <c r="Z71" i="38"/>
  <c r="U71" i="38"/>
  <c r="Q71" i="38"/>
  <c r="AD70" i="38"/>
  <c r="Z70" i="38"/>
  <c r="U70" i="38"/>
  <c r="Q70" i="38"/>
  <c r="AD69" i="38"/>
  <c r="Z69" i="38"/>
  <c r="U69" i="38"/>
  <c r="Q69" i="38"/>
  <c r="AD68" i="38"/>
  <c r="Z68" i="38"/>
  <c r="U68" i="38"/>
  <c r="Q68" i="38"/>
  <c r="AD67" i="38"/>
  <c r="Z67" i="38"/>
  <c r="U67" i="38"/>
  <c r="Q67" i="38"/>
  <c r="AD66" i="38"/>
  <c r="Z66" i="38"/>
  <c r="U66" i="38"/>
  <c r="Q66" i="38"/>
  <c r="AD65" i="38"/>
  <c r="Z65" i="38"/>
  <c r="U65" i="38"/>
  <c r="Q65" i="38"/>
  <c r="AD64" i="38"/>
  <c r="Z64" i="38"/>
  <c r="U64" i="38"/>
  <c r="Q64" i="38"/>
  <c r="AD63" i="38"/>
  <c r="Z63" i="38"/>
  <c r="U63" i="38"/>
  <c r="Q63" i="38"/>
  <c r="AD62" i="38"/>
  <c r="Z62" i="38"/>
  <c r="U62" i="38"/>
  <c r="Q62" i="38"/>
  <c r="AD61" i="38"/>
  <c r="Z61" i="38"/>
  <c r="U61" i="38"/>
  <c r="Q61" i="38"/>
  <c r="AD60" i="38"/>
  <c r="Z60" i="38"/>
  <c r="U60" i="38"/>
  <c r="Q60" i="38"/>
  <c r="AD59" i="38"/>
  <c r="Z59" i="38"/>
  <c r="U59" i="38"/>
  <c r="Q59" i="38"/>
  <c r="AD58" i="38"/>
  <c r="Z58" i="38"/>
  <c r="U58" i="38"/>
  <c r="Q58" i="38"/>
  <c r="AD57" i="38"/>
  <c r="Z57" i="38"/>
  <c r="U57" i="38"/>
  <c r="Q57" i="38"/>
  <c r="AD56" i="38"/>
  <c r="Z56" i="38"/>
  <c r="U56" i="38"/>
  <c r="Q56" i="38"/>
  <c r="AD55" i="38"/>
  <c r="Z55" i="38"/>
  <c r="U55" i="38"/>
  <c r="Q55" i="38"/>
  <c r="AD54" i="38"/>
  <c r="Z54" i="38"/>
  <c r="U54" i="38"/>
  <c r="Q54" i="38"/>
  <c r="AD53" i="38"/>
  <c r="Z53" i="38"/>
  <c r="U53" i="38"/>
  <c r="Q53" i="38"/>
  <c r="AD52" i="38"/>
  <c r="Z52" i="38"/>
  <c r="U52" i="38"/>
  <c r="Q52" i="38"/>
  <c r="AD51" i="38"/>
  <c r="Z51" i="38"/>
  <c r="U51" i="38"/>
  <c r="Q51" i="38"/>
  <c r="AD50" i="38"/>
  <c r="Z50" i="38"/>
  <c r="U50" i="38"/>
  <c r="Q50" i="38"/>
  <c r="AD49" i="38"/>
  <c r="Z49" i="38"/>
  <c r="U49" i="38"/>
  <c r="Q49" i="38"/>
  <c r="AD48" i="38"/>
  <c r="Z48" i="38"/>
  <c r="U48" i="38"/>
  <c r="Q48" i="38"/>
  <c r="AD47" i="38"/>
  <c r="Z47" i="38"/>
  <c r="U47" i="38"/>
  <c r="Q47" i="38"/>
  <c r="AD46" i="38"/>
  <c r="Z46" i="38"/>
  <c r="U46" i="38"/>
  <c r="Q46" i="38"/>
  <c r="AD45" i="38"/>
  <c r="Z45" i="38"/>
  <c r="U45" i="38"/>
  <c r="Q45" i="38"/>
  <c r="AD44" i="38"/>
  <c r="Z44" i="38"/>
  <c r="U44" i="38"/>
  <c r="Q44" i="38"/>
  <c r="AD43" i="38"/>
  <c r="Z43" i="38"/>
  <c r="U43" i="38"/>
  <c r="Q43" i="38"/>
  <c r="AD42" i="38"/>
  <c r="Z42" i="38"/>
  <c r="U42" i="38"/>
  <c r="Q42" i="38"/>
  <c r="AD41" i="38"/>
  <c r="Z41" i="38"/>
  <c r="U41" i="38"/>
  <c r="Q41" i="38"/>
  <c r="AD40" i="38"/>
  <c r="Z40" i="38"/>
  <c r="U40" i="38"/>
  <c r="Q40" i="38"/>
  <c r="AD39" i="38"/>
  <c r="Z39" i="38"/>
  <c r="U39" i="38"/>
  <c r="Q39" i="38"/>
  <c r="AD38" i="38"/>
  <c r="Z38" i="38"/>
  <c r="U38" i="38"/>
  <c r="Q38" i="38"/>
  <c r="AD37" i="38"/>
  <c r="Z37" i="38"/>
  <c r="U37" i="38"/>
  <c r="Q37" i="38"/>
  <c r="AD36" i="38"/>
  <c r="Z36" i="38"/>
  <c r="U36" i="38"/>
  <c r="Q36" i="38"/>
  <c r="AK31" i="38"/>
  <c r="Q32" i="38"/>
  <c r="AK32" i="38"/>
  <c r="Q33" i="38"/>
  <c r="AK33" i="38"/>
  <c r="Q34" i="38"/>
  <c r="AK34" i="38"/>
  <c r="AL31" i="38"/>
  <c r="AL32" i="38"/>
  <c r="AL33" i="38"/>
  <c r="AL34" i="38"/>
  <c r="Q35" i="38"/>
  <c r="AK29" i="38"/>
  <c r="Q30" i="38"/>
  <c r="AK30" i="38"/>
  <c r="AL29" i="38"/>
  <c r="AL30" i="38"/>
  <c r="Q31" i="38"/>
  <c r="AK28" i="38"/>
  <c r="AL28" i="38"/>
  <c r="Q29" i="38"/>
  <c r="Q26" i="38"/>
  <c r="AK26" i="38"/>
  <c r="Q27" i="38"/>
  <c r="AK27" i="38"/>
  <c r="AL26" i="38"/>
  <c r="AL27" i="38"/>
  <c r="Q28" i="38"/>
  <c r="AD75" i="37"/>
  <c r="Z75" i="37"/>
  <c r="U75" i="37"/>
  <c r="Q75" i="37"/>
  <c r="AD74" i="37"/>
  <c r="Z74" i="37"/>
  <c r="U74" i="37"/>
  <c r="Q74" i="37"/>
  <c r="AD73" i="37"/>
  <c r="Z73" i="37"/>
  <c r="U73" i="37"/>
  <c r="Q73" i="37"/>
  <c r="AD72" i="37"/>
  <c r="Z72" i="37"/>
  <c r="U72" i="37"/>
  <c r="Q72" i="37"/>
  <c r="AD71" i="37"/>
  <c r="Z71" i="37"/>
  <c r="U71" i="37"/>
  <c r="Q71" i="37"/>
  <c r="AD70" i="37"/>
  <c r="Z70" i="37"/>
  <c r="U70" i="37"/>
  <c r="Q70" i="37"/>
  <c r="AD69" i="37"/>
  <c r="Z69" i="37"/>
  <c r="U69" i="37"/>
  <c r="Q69" i="37"/>
  <c r="AD68" i="37"/>
  <c r="Z68" i="37"/>
  <c r="U68" i="37"/>
  <c r="Q68" i="37"/>
  <c r="AD67" i="37"/>
  <c r="Z67" i="37"/>
  <c r="U67" i="37"/>
  <c r="Q67" i="37"/>
  <c r="AD66" i="37"/>
  <c r="Z66" i="37"/>
  <c r="U66" i="37"/>
  <c r="Q66" i="37"/>
  <c r="AD65" i="37"/>
  <c r="Z65" i="37"/>
  <c r="U65" i="37"/>
  <c r="Q65" i="37"/>
  <c r="AD64" i="37"/>
  <c r="Z64" i="37"/>
  <c r="U64" i="37"/>
  <c r="Q64" i="37"/>
  <c r="AD63" i="37"/>
  <c r="Z63" i="37"/>
  <c r="U63" i="37"/>
  <c r="Q63" i="37"/>
  <c r="AD62" i="37"/>
  <c r="Z62" i="37"/>
  <c r="U62" i="37"/>
  <c r="Q62" i="37"/>
  <c r="AD61" i="37"/>
  <c r="Z61" i="37"/>
  <c r="U61" i="37"/>
  <c r="Q61" i="37"/>
  <c r="AD60" i="37"/>
  <c r="Z60" i="37"/>
  <c r="U60" i="37"/>
  <c r="Q60" i="37"/>
  <c r="AD59" i="37"/>
  <c r="Z59" i="37"/>
  <c r="U59" i="37"/>
  <c r="Q59" i="37"/>
  <c r="AD58" i="37"/>
  <c r="Z58" i="37"/>
  <c r="U58" i="37"/>
  <c r="Q58" i="37"/>
  <c r="AD57" i="37"/>
  <c r="Z57" i="37"/>
  <c r="U57" i="37"/>
  <c r="Q57" i="37"/>
  <c r="AD56" i="37"/>
  <c r="Z56" i="37"/>
  <c r="U56" i="37"/>
  <c r="Q56" i="37"/>
  <c r="AD55" i="37"/>
  <c r="Z55" i="37"/>
  <c r="U55" i="37"/>
  <c r="Q55" i="37"/>
  <c r="AD54" i="37"/>
  <c r="Z54" i="37"/>
  <c r="U54" i="37"/>
  <c r="Q54" i="37"/>
  <c r="AD53" i="37"/>
  <c r="Z53" i="37"/>
  <c r="U53" i="37"/>
  <c r="Q53" i="37"/>
  <c r="AD52" i="37"/>
  <c r="Z52" i="37"/>
  <c r="U52" i="37"/>
  <c r="Q52" i="37"/>
  <c r="AD51" i="37"/>
  <c r="Z51" i="37"/>
  <c r="U51" i="37"/>
  <c r="Q51" i="37"/>
  <c r="AD50" i="37"/>
  <c r="Z50" i="37"/>
  <c r="U50" i="37"/>
  <c r="Q50" i="37"/>
  <c r="AD49" i="37"/>
  <c r="Z49" i="37"/>
  <c r="U49" i="37"/>
  <c r="Q49" i="37"/>
  <c r="AD48" i="37"/>
  <c r="Z48" i="37"/>
  <c r="U48" i="37"/>
  <c r="Q48" i="37"/>
  <c r="AD47" i="37"/>
  <c r="Z47" i="37"/>
  <c r="U47" i="37"/>
  <c r="Q47" i="37"/>
  <c r="AD46" i="37"/>
  <c r="Z46" i="37"/>
  <c r="U46" i="37"/>
  <c r="Q46" i="37"/>
  <c r="AD45" i="37"/>
  <c r="Z45" i="37"/>
  <c r="U45" i="37"/>
  <c r="Q45" i="37"/>
  <c r="AD44" i="37"/>
  <c r="Z44" i="37"/>
  <c r="U44" i="37"/>
  <c r="Q44" i="37"/>
  <c r="AD43" i="37"/>
  <c r="Z43" i="37"/>
  <c r="U43" i="37"/>
  <c r="Q43" i="37"/>
  <c r="AD42" i="37"/>
  <c r="Z42" i="37"/>
  <c r="U42" i="37"/>
  <c r="Q42" i="37"/>
  <c r="AD41" i="37"/>
  <c r="Z41" i="37"/>
  <c r="U41" i="37"/>
  <c r="Q41" i="37"/>
  <c r="AD40" i="37"/>
  <c r="Z40" i="37"/>
  <c r="U40" i="37"/>
  <c r="Q40" i="37"/>
  <c r="AD39" i="37"/>
  <c r="Z39" i="37"/>
  <c r="U39" i="37"/>
  <c r="Q39" i="37"/>
  <c r="AD38" i="37"/>
  <c r="Z38" i="37"/>
  <c r="U38" i="37"/>
  <c r="Q38" i="37"/>
  <c r="AD37" i="37"/>
  <c r="Z37" i="37"/>
  <c r="U37" i="37"/>
  <c r="Q37" i="37"/>
  <c r="AD36" i="37"/>
  <c r="Z36" i="37"/>
  <c r="U36" i="37"/>
  <c r="Q36" i="37"/>
  <c r="AK31" i="37"/>
  <c r="Q32" i="37"/>
  <c r="AK32" i="37"/>
  <c r="Q33" i="37"/>
  <c r="AK33" i="37"/>
  <c r="Q34" i="37"/>
  <c r="AK34" i="37"/>
  <c r="AL31" i="37"/>
  <c r="AL32" i="37"/>
  <c r="AL33" i="37"/>
  <c r="AL34" i="37"/>
  <c r="Q35" i="37"/>
  <c r="AK29" i="37"/>
  <c r="Q30" i="37"/>
  <c r="AK30" i="37"/>
  <c r="AL29" i="37"/>
  <c r="AL30" i="37"/>
  <c r="Q31" i="37"/>
  <c r="AK28" i="37"/>
  <c r="AL28" i="37"/>
  <c r="Q29" i="37"/>
  <c r="Q26" i="37"/>
  <c r="AK26" i="37"/>
  <c r="Q27" i="37"/>
  <c r="AK27" i="37"/>
  <c r="AL26" i="37"/>
  <c r="AL27" i="37"/>
  <c r="Q28" i="37"/>
  <c r="AD75" i="36"/>
  <c r="Z75" i="36"/>
  <c r="U75" i="36"/>
  <c r="Q75" i="36"/>
  <c r="AD74" i="36"/>
  <c r="Z74" i="36"/>
  <c r="U74" i="36"/>
  <c r="Q74" i="36"/>
  <c r="AD73" i="36"/>
  <c r="Z73" i="36"/>
  <c r="U73" i="36"/>
  <c r="Q73" i="36"/>
  <c r="AD72" i="36"/>
  <c r="Z72" i="36"/>
  <c r="U72" i="36"/>
  <c r="Q72" i="36"/>
  <c r="AD71" i="36"/>
  <c r="Z71" i="36"/>
  <c r="U71" i="36"/>
  <c r="Q71" i="36"/>
  <c r="AD70" i="36"/>
  <c r="Z70" i="36"/>
  <c r="U70" i="36"/>
  <c r="Q70" i="36"/>
  <c r="AD69" i="36"/>
  <c r="Z69" i="36"/>
  <c r="U69" i="36"/>
  <c r="Q69" i="36"/>
  <c r="AD68" i="36"/>
  <c r="Z68" i="36"/>
  <c r="U68" i="36"/>
  <c r="Q68" i="36"/>
  <c r="AD67" i="36"/>
  <c r="Z67" i="36"/>
  <c r="U67" i="36"/>
  <c r="Q67" i="36"/>
  <c r="AD66" i="36"/>
  <c r="Z66" i="36"/>
  <c r="U66" i="36"/>
  <c r="Q66" i="36"/>
  <c r="AD65" i="36"/>
  <c r="Z65" i="36"/>
  <c r="U65" i="36"/>
  <c r="Q65" i="36"/>
  <c r="AD64" i="36"/>
  <c r="Z64" i="36"/>
  <c r="U64" i="36"/>
  <c r="Q64" i="36"/>
  <c r="AD63" i="36"/>
  <c r="Z63" i="36"/>
  <c r="U63" i="36"/>
  <c r="Q63" i="36"/>
  <c r="AD62" i="36"/>
  <c r="Z62" i="36"/>
  <c r="U62" i="36"/>
  <c r="Q62" i="36"/>
  <c r="AD61" i="36"/>
  <c r="Z61" i="36"/>
  <c r="U61" i="36"/>
  <c r="Q61" i="36"/>
  <c r="AD60" i="36"/>
  <c r="Z60" i="36"/>
  <c r="U60" i="36"/>
  <c r="Q60" i="36"/>
  <c r="AD59" i="36"/>
  <c r="Z59" i="36"/>
  <c r="U59" i="36"/>
  <c r="Q59" i="36"/>
  <c r="AD58" i="36"/>
  <c r="Z58" i="36"/>
  <c r="U58" i="36"/>
  <c r="Q58" i="36"/>
  <c r="AD57" i="36"/>
  <c r="Z57" i="36"/>
  <c r="U57" i="36"/>
  <c r="Q57" i="36"/>
  <c r="AD56" i="36"/>
  <c r="Z56" i="36"/>
  <c r="U56" i="36"/>
  <c r="Q56" i="36"/>
  <c r="AD55" i="36"/>
  <c r="Z55" i="36"/>
  <c r="U55" i="36"/>
  <c r="Q55" i="36"/>
  <c r="AD54" i="36"/>
  <c r="Z54" i="36"/>
  <c r="U54" i="36"/>
  <c r="Q54" i="36"/>
  <c r="AD53" i="36"/>
  <c r="Z53" i="36"/>
  <c r="U53" i="36"/>
  <c r="Q53" i="36"/>
  <c r="AD52" i="36"/>
  <c r="Z52" i="36"/>
  <c r="U52" i="36"/>
  <c r="Q52" i="36"/>
  <c r="AD51" i="36"/>
  <c r="Z51" i="36"/>
  <c r="U51" i="36"/>
  <c r="Q51" i="36"/>
  <c r="AD50" i="36"/>
  <c r="Z50" i="36"/>
  <c r="U50" i="36"/>
  <c r="Q50" i="36"/>
  <c r="AD49" i="36"/>
  <c r="Z49" i="36"/>
  <c r="U49" i="36"/>
  <c r="Q49" i="36"/>
  <c r="AD48" i="36"/>
  <c r="Z48" i="36"/>
  <c r="U48" i="36"/>
  <c r="Q48" i="36"/>
  <c r="AD47" i="36"/>
  <c r="Z47" i="36"/>
  <c r="U47" i="36"/>
  <c r="Q47" i="36"/>
  <c r="AD46" i="36"/>
  <c r="Z46" i="36"/>
  <c r="U46" i="36"/>
  <c r="Q46" i="36"/>
  <c r="AD45" i="36"/>
  <c r="Z45" i="36"/>
  <c r="U45" i="36"/>
  <c r="Q45" i="36"/>
  <c r="AD44" i="36"/>
  <c r="Z44" i="36"/>
  <c r="U44" i="36"/>
  <c r="Q44" i="36"/>
  <c r="AD43" i="36"/>
  <c r="Z43" i="36"/>
  <c r="U43" i="36"/>
  <c r="Q43" i="36"/>
  <c r="AD42" i="36"/>
  <c r="Z42" i="36"/>
  <c r="U42" i="36"/>
  <c r="Q42" i="36"/>
  <c r="AD41" i="36"/>
  <c r="Z41" i="36"/>
  <c r="U41" i="36"/>
  <c r="Q41" i="36"/>
  <c r="AD40" i="36"/>
  <c r="Z40" i="36"/>
  <c r="U40" i="36"/>
  <c r="Q40" i="36"/>
  <c r="AD39" i="36"/>
  <c r="Z39" i="36"/>
  <c r="U39" i="36"/>
  <c r="Q39" i="36"/>
  <c r="AD38" i="36"/>
  <c r="Z38" i="36"/>
  <c r="U38" i="36"/>
  <c r="Q38" i="36"/>
  <c r="AD37" i="36"/>
  <c r="Z37" i="36"/>
  <c r="U37" i="36"/>
  <c r="Q37" i="36"/>
  <c r="AD36" i="36"/>
  <c r="Z36" i="36"/>
  <c r="U36" i="36"/>
  <c r="Q36" i="36"/>
  <c r="AQ31" i="36"/>
  <c r="AD32" i="36"/>
  <c r="AQ32" i="36"/>
  <c r="AD33" i="36"/>
  <c r="AQ33" i="36"/>
  <c r="AD34" i="36"/>
  <c r="AQ34" i="36"/>
  <c r="AR31" i="36"/>
  <c r="AR32" i="36"/>
  <c r="AR33" i="36"/>
  <c r="AR34" i="36"/>
  <c r="AD35" i="36"/>
  <c r="AO31" i="36"/>
  <c r="Z32" i="36"/>
  <c r="AO32" i="36"/>
  <c r="Z33" i="36"/>
  <c r="AO33" i="36"/>
  <c r="Z34" i="36"/>
  <c r="AO34" i="36"/>
  <c r="AP31" i="36"/>
  <c r="AP32" i="36"/>
  <c r="AP33" i="36"/>
  <c r="AP34" i="36"/>
  <c r="Z35" i="36"/>
  <c r="AM31" i="36"/>
  <c r="U32" i="36"/>
  <c r="AM32" i="36"/>
  <c r="U33" i="36"/>
  <c r="AM33" i="36"/>
  <c r="U34" i="36"/>
  <c r="AM34" i="36"/>
  <c r="AN31" i="36"/>
  <c r="AN32" i="36"/>
  <c r="AN33" i="36"/>
  <c r="AN34" i="36"/>
  <c r="U35" i="36"/>
  <c r="AK31" i="36"/>
  <c r="Q32" i="36"/>
  <c r="AK32" i="36"/>
  <c r="Q33" i="36"/>
  <c r="AK33" i="36"/>
  <c r="Q34" i="36"/>
  <c r="AK34" i="36"/>
  <c r="AL31" i="36"/>
  <c r="AL32" i="36"/>
  <c r="AL33" i="36"/>
  <c r="AL34" i="36"/>
  <c r="Q35" i="36"/>
  <c r="AQ29" i="36"/>
  <c r="AD30" i="36"/>
  <c r="AQ30" i="36"/>
  <c r="AR29" i="36"/>
  <c r="AR30" i="36"/>
  <c r="AD31" i="36"/>
  <c r="AO29" i="36"/>
  <c r="Z30" i="36"/>
  <c r="AO30" i="36"/>
  <c r="AP29" i="36"/>
  <c r="AP30" i="36"/>
  <c r="Z31" i="36"/>
  <c r="AM29" i="36"/>
  <c r="U30" i="36"/>
  <c r="AM30" i="36"/>
  <c r="AN29" i="36"/>
  <c r="AN30" i="36"/>
  <c r="U31" i="36"/>
  <c r="AK29" i="36"/>
  <c r="Q30" i="36"/>
  <c r="AK30" i="36"/>
  <c r="AL29" i="36"/>
  <c r="AL30" i="36"/>
  <c r="Q31" i="36"/>
  <c r="AQ28" i="36"/>
  <c r="AR28" i="36"/>
  <c r="AD29" i="36"/>
  <c r="AO28" i="36"/>
  <c r="AP28" i="36"/>
  <c r="Z29" i="36"/>
  <c r="AM28" i="36"/>
  <c r="AN28" i="36"/>
  <c r="U29" i="36"/>
  <c r="AK28" i="36"/>
  <c r="AL28" i="36"/>
  <c r="Q29" i="36"/>
  <c r="AD26" i="36"/>
  <c r="AQ26" i="36"/>
  <c r="AD27" i="36"/>
  <c r="AQ27" i="36"/>
  <c r="AR26" i="36"/>
  <c r="AR27" i="36"/>
  <c r="AD28" i="36"/>
  <c r="Z26" i="36"/>
  <c r="AO26" i="36"/>
  <c r="Z27" i="36"/>
  <c r="AO27" i="36"/>
  <c r="AP26" i="36"/>
  <c r="AP27" i="36"/>
  <c r="Z28" i="36"/>
  <c r="U26" i="36"/>
  <c r="AM26" i="36"/>
  <c r="U27" i="36"/>
  <c r="AM27" i="36"/>
  <c r="AN26" i="36"/>
  <c r="AN27" i="36"/>
  <c r="U28" i="36"/>
  <c r="Q26" i="36"/>
  <c r="AK26" i="36"/>
  <c r="Q27" i="36"/>
  <c r="AK27" i="36"/>
  <c r="AL26" i="36"/>
  <c r="AL27" i="36"/>
  <c r="Q28" i="36"/>
  <c r="BP75" i="7"/>
  <c r="AE75" i="7" s="1"/>
  <c r="BQ75" i="7" s="1"/>
  <c r="AD75" i="7"/>
  <c r="BL75" i="7"/>
  <c r="AA75" i="7" s="1"/>
  <c r="BM75" i="7" s="1"/>
  <c r="Z75" i="7"/>
  <c r="BH75" i="7"/>
  <c r="V75" i="7" s="1"/>
  <c r="BI75" i="7" s="1"/>
  <c r="W75" i="7" s="1"/>
  <c r="U75" i="7"/>
  <c r="BD75" i="7"/>
  <c r="R75" i="7"/>
  <c r="BE75" i="7" s="1"/>
  <c r="Q75" i="7"/>
  <c r="BP74" i="7"/>
  <c r="AE74" i="7"/>
  <c r="BQ74" i="7" s="1"/>
  <c r="AD74" i="7"/>
  <c r="BL74" i="7"/>
  <c r="AA74" i="7"/>
  <c r="BM74" i="7" s="1"/>
  <c r="Z74" i="7"/>
  <c r="BH74" i="7"/>
  <c r="V74" i="7"/>
  <c r="BI74" i="7" s="1"/>
  <c r="W74" i="7" s="1"/>
  <c r="U74" i="7"/>
  <c r="BD74" i="7"/>
  <c r="R74" i="7" s="1"/>
  <c r="BE74" i="7" s="1"/>
  <c r="S74" i="7" s="1"/>
  <c r="Q74" i="7"/>
  <c r="BP73" i="7"/>
  <c r="AE73" i="7"/>
  <c r="BQ73" i="7" s="1"/>
  <c r="AD73" i="7"/>
  <c r="BL73" i="7"/>
  <c r="AA73" i="7"/>
  <c r="BM73" i="7" s="1"/>
  <c r="Z73" i="7"/>
  <c r="BH73" i="7"/>
  <c r="V73" i="7"/>
  <c r="BI73" i="7" s="1"/>
  <c r="DO73" i="7" s="1"/>
  <c r="U73" i="7"/>
  <c r="BD73" i="7"/>
  <c r="R73" i="7" s="1"/>
  <c r="BE73" i="7"/>
  <c r="S73" i="7" s="1"/>
  <c r="Q73" i="7"/>
  <c r="BP72" i="7"/>
  <c r="AE72" i="7"/>
  <c r="BQ72" i="7" s="1"/>
  <c r="AD72" i="7"/>
  <c r="BL72" i="7"/>
  <c r="Z72" i="7"/>
  <c r="BH72" i="7"/>
  <c r="V72" i="7"/>
  <c r="BI72" i="7" s="1"/>
  <c r="W72" i="7" s="1"/>
  <c r="U72" i="7"/>
  <c r="BD72" i="7"/>
  <c r="R72" i="7" s="1"/>
  <c r="BE72" i="7"/>
  <c r="S72" i="7" s="1"/>
  <c r="Q72" i="7"/>
  <c r="BP71" i="7"/>
  <c r="AE71" i="7"/>
  <c r="BQ71" i="7" s="1"/>
  <c r="AD71" i="7"/>
  <c r="BL71" i="7"/>
  <c r="AA71" i="7"/>
  <c r="BM71" i="7" s="1"/>
  <c r="Z71" i="7"/>
  <c r="BH71" i="7"/>
  <c r="V71" i="7"/>
  <c r="BI71" i="7" s="1"/>
  <c r="W71" i="7"/>
  <c r="U71" i="7"/>
  <c r="BD71" i="7"/>
  <c r="R71" i="7" s="1"/>
  <c r="BE71" i="7"/>
  <c r="S71" i="7" s="1"/>
  <c r="Q71" i="7"/>
  <c r="BP70" i="7"/>
  <c r="AE70" i="7"/>
  <c r="BQ70" i="7" s="1"/>
  <c r="AD70" i="7"/>
  <c r="BL70" i="7"/>
  <c r="AA70" i="7"/>
  <c r="BM70" i="7" s="1"/>
  <c r="Z70" i="7"/>
  <c r="BH70" i="7"/>
  <c r="V70" i="7"/>
  <c r="BI70" i="7" s="1"/>
  <c r="W70" i="7" s="1"/>
  <c r="U70" i="7"/>
  <c r="BD70" i="7"/>
  <c r="R70" i="7" s="1"/>
  <c r="BE70" i="7" s="1"/>
  <c r="S70" i="7" s="1"/>
  <c r="Q70" i="7"/>
  <c r="BP69" i="7"/>
  <c r="AE69" i="7"/>
  <c r="BQ69" i="7" s="1"/>
  <c r="AD69" i="7"/>
  <c r="BL69" i="7"/>
  <c r="AA69" i="7"/>
  <c r="BM69" i="7" s="1"/>
  <c r="Z69" i="7"/>
  <c r="BH69" i="7"/>
  <c r="V69" i="7"/>
  <c r="BI69" i="7" s="1"/>
  <c r="W69" i="7" s="1"/>
  <c r="U69" i="7"/>
  <c r="BD69" i="7"/>
  <c r="R69" i="7" s="1"/>
  <c r="BE69" i="7" s="1"/>
  <c r="S69" i="7" s="1"/>
  <c r="Q69" i="7"/>
  <c r="BP68" i="7"/>
  <c r="AE68" i="7"/>
  <c r="BQ68" i="7" s="1"/>
  <c r="AD68" i="7"/>
  <c r="BL68" i="7"/>
  <c r="AA68" i="7"/>
  <c r="BM68" i="7" s="1"/>
  <c r="Z68" i="7"/>
  <c r="BH68" i="7"/>
  <c r="V68" i="7"/>
  <c r="BI68" i="7" s="1"/>
  <c r="W68" i="7" s="1"/>
  <c r="U68" i="7"/>
  <c r="BD68" i="7"/>
  <c r="R68" i="7" s="1"/>
  <c r="BE68" i="7"/>
  <c r="S68" i="7" s="1"/>
  <c r="Q68" i="7"/>
  <c r="BP67" i="7"/>
  <c r="AE67" i="7"/>
  <c r="BQ67" i="7" s="1"/>
  <c r="AD67" i="7"/>
  <c r="BL67" i="7"/>
  <c r="AA67" i="7"/>
  <c r="BM67" i="7" s="1"/>
  <c r="Z67" i="7"/>
  <c r="BH67" i="7"/>
  <c r="V67" i="7"/>
  <c r="BI67" i="7" s="1"/>
  <c r="W67" i="7" s="1"/>
  <c r="U67" i="7"/>
  <c r="BD67" i="7"/>
  <c r="R67" i="7" s="1"/>
  <c r="BE67" i="7" s="1"/>
  <c r="S67" i="7" s="1"/>
  <c r="Q67" i="7"/>
  <c r="BP66" i="7"/>
  <c r="AD66" i="7"/>
  <c r="BL66" i="7"/>
  <c r="AA66" i="7"/>
  <c r="BM66" i="7" s="1"/>
  <c r="Z66" i="7"/>
  <c r="BH66" i="7"/>
  <c r="V66" i="7"/>
  <c r="BI66" i="7" s="1"/>
  <c r="W66" i="7"/>
  <c r="U66" i="7"/>
  <c r="BD66" i="7"/>
  <c r="R66" i="7" s="1"/>
  <c r="BE66" i="7" s="1"/>
  <c r="S66" i="7" s="1"/>
  <c r="Q66" i="7"/>
  <c r="BP65" i="7"/>
  <c r="AE65" i="7"/>
  <c r="BQ65" i="7" s="1"/>
  <c r="AD65" i="7"/>
  <c r="BL65" i="7"/>
  <c r="AA65" i="7"/>
  <c r="BM65" i="7" s="1"/>
  <c r="Z65" i="7"/>
  <c r="BH65" i="7"/>
  <c r="V65" i="7"/>
  <c r="BI65" i="7" s="1"/>
  <c r="DO65" i="7"/>
  <c r="U65" i="7"/>
  <c r="BD65" i="7"/>
  <c r="R65" i="7" s="1"/>
  <c r="BE65" i="7" s="1"/>
  <c r="S65" i="7" s="1"/>
  <c r="Q65" i="7"/>
  <c r="BP64" i="7"/>
  <c r="AE64" i="7"/>
  <c r="BQ64" i="7" s="1"/>
  <c r="AD64" i="7"/>
  <c r="BL64" i="7"/>
  <c r="AA64" i="7"/>
  <c r="BM64" i="7" s="1"/>
  <c r="Z64" i="7"/>
  <c r="BH64" i="7"/>
  <c r="V64" i="7"/>
  <c r="BI64" i="7" s="1"/>
  <c r="W64" i="7" s="1"/>
  <c r="U64" i="7"/>
  <c r="BD64" i="7"/>
  <c r="R64" i="7" s="1"/>
  <c r="BE64" i="7" s="1"/>
  <c r="S64" i="7" s="1"/>
  <c r="Q64" i="7"/>
  <c r="BP63" i="7"/>
  <c r="AE63" i="7"/>
  <c r="BQ63" i="7" s="1"/>
  <c r="AD63" i="7"/>
  <c r="BL63" i="7"/>
  <c r="AA63" i="7"/>
  <c r="BM63" i="7" s="1"/>
  <c r="Z63" i="7"/>
  <c r="BH63" i="7"/>
  <c r="V63" i="7"/>
  <c r="BI63" i="7" s="1"/>
  <c r="W63" i="7" s="1"/>
  <c r="U63" i="7"/>
  <c r="BD63" i="7"/>
  <c r="R63" i="7" s="1"/>
  <c r="BE63" i="7"/>
  <c r="S63" i="7" s="1"/>
  <c r="Q63" i="7"/>
  <c r="BP62" i="7"/>
  <c r="AE62" i="7"/>
  <c r="BQ62" i="7" s="1"/>
  <c r="AD62" i="7"/>
  <c r="BL62" i="7"/>
  <c r="Z62" i="7"/>
  <c r="BH62" i="7"/>
  <c r="V62" i="7"/>
  <c r="BI62" i="7" s="1"/>
  <c r="W62" i="7" s="1"/>
  <c r="U62" i="7"/>
  <c r="BD62" i="7"/>
  <c r="R62" i="7" s="1"/>
  <c r="BE62" i="7" s="1"/>
  <c r="S62" i="7" s="1"/>
  <c r="Q62" i="7"/>
  <c r="BP61" i="7"/>
  <c r="AE61" i="7"/>
  <c r="BQ61" i="7" s="1"/>
  <c r="AD61" i="7"/>
  <c r="BL61" i="7"/>
  <c r="AA61" i="7"/>
  <c r="BM61" i="7" s="1"/>
  <c r="Z61" i="7"/>
  <c r="BH61" i="7"/>
  <c r="V61" i="7"/>
  <c r="BI61" i="7" s="1"/>
  <c r="W61" i="7"/>
  <c r="U61" i="7"/>
  <c r="BD61" i="7"/>
  <c r="R61" i="7" s="1"/>
  <c r="BE61" i="7"/>
  <c r="S61" i="7" s="1"/>
  <c r="Q61" i="7"/>
  <c r="BP60" i="7"/>
  <c r="AE60" i="7"/>
  <c r="BQ60" i="7" s="1"/>
  <c r="AD60" i="7"/>
  <c r="BL60" i="7"/>
  <c r="AA60" i="7"/>
  <c r="BM60" i="7" s="1"/>
  <c r="Z60" i="7"/>
  <c r="BH60" i="7"/>
  <c r="V60" i="7"/>
  <c r="BI60" i="7" s="1"/>
  <c r="W60" i="7"/>
  <c r="U60" i="7"/>
  <c r="BD60" i="7"/>
  <c r="R60" i="7" s="1"/>
  <c r="BE60" i="7" s="1"/>
  <c r="S60" i="7" s="1"/>
  <c r="Q60" i="7"/>
  <c r="BP59" i="7"/>
  <c r="AE59" i="7"/>
  <c r="BQ59" i="7" s="1"/>
  <c r="AD59" i="7"/>
  <c r="BL59" i="7"/>
  <c r="AA59" i="7"/>
  <c r="BM59" i="7" s="1"/>
  <c r="Z59" i="7"/>
  <c r="BH59" i="7"/>
  <c r="V59" i="7"/>
  <c r="BI59" i="7" s="1"/>
  <c r="W59" i="7" s="1"/>
  <c r="U59" i="7"/>
  <c r="BD59" i="7"/>
  <c r="R59" i="7" s="1"/>
  <c r="BE59" i="7" s="1"/>
  <c r="S59" i="7" s="1"/>
  <c r="Q59" i="7"/>
  <c r="BP58" i="7"/>
  <c r="AD58" i="7"/>
  <c r="BL58" i="7"/>
  <c r="AA58" i="7"/>
  <c r="BM58" i="7" s="1"/>
  <c r="Z58" i="7"/>
  <c r="BH58" i="7"/>
  <c r="V58" i="7"/>
  <c r="BI58" i="7" s="1"/>
  <c r="W58" i="7"/>
  <c r="U58" i="7"/>
  <c r="BD58" i="7"/>
  <c r="R58" i="7" s="1"/>
  <c r="BE58" i="7"/>
  <c r="S58" i="7" s="1"/>
  <c r="Q58" i="7"/>
  <c r="BP57" i="7"/>
  <c r="AD57" i="7"/>
  <c r="BL57" i="7"/>
  <c r="AA57" i="7"/>
  <c r="BM57" i="7" s="1"/>
  <c r="Z57" i="7"/>
  <c r="BH57" i="7"/>
  <c r="V57" i="7"/>
  <c r="BI57" i="7" s="1"/>
  <c r="W57" i="7" s="1"/>
  <c r="U57" i="7"/>
  <c r="BD57" i="7"/>
  <c r="R57" i="7" s="1"/>
  <c r="BE57" i="7" s="1"/>
  <c r="S57" i="7" s="1"/>
  <c r="Q57" i="7"/>
  <c r="BP56" i="7"/>
  <c r="AE56" i="7"/>
  <c r="BQ56" i="7" s="1"/>
  <c r="AD56" i="7"/>
  <c r="BL56" i="7"/>
  <c r="AA56" i="7"/>
  <c r="BM56" i="7" s="1"/>
  <c r="Z56" i="7"/>
  <c r="BH56" i="7"/>
  <c r="V56" i="7"/>
  <c r="BI56" i="7" s="1"/>
  <c r="W56" i="7" s="1"/>
  <c r="U56" i="7"/>
  <c r="BD56" i="7"/>
  <c r="R56" i="7" s="1"/>
  <c r="BE56" i="7"/>
  <c r="Q56" i="7"/>
  <c r="BP55" i="7"/>
  <c r="AE55" i="7" s="1"/>
  <c r="BQ55" i="7" s="1"/>
  <c r="AD55" i="7"/>
  <c r="BL55" i="7"/>
  <c r="AA55" i="7" s="1"/>
  <c r="BM55" i="7"/>
  <c r="Z55" i="7"/>
  <c r="BH55" i="7"/>
  <c r="V55" i="7" s="1"/>
  <c r="BI55" i="7" s="1"/>
  <c r="W55" i="7" s="1"/>
  <c r="U55" i="7"/>
  <c r="BD55" i="7"/>
  <c r="R55" i="7"/>
  <c r="BE55" i="7" s="1"/>
  <c r="S55" i="7"/>
  <c r="Q55" i="7"/>
  <c r="BP54" i="7"/>
  <c r="AD54" i="7"/>
  <c r="BL54" i="7"/>
  <c r="AA54" i="7" s="1"/>
  <c r="BM54" i="7"/>
  <c r="Z54" i="7"/>
  <c r="BH54" i="7"/>
  <c r="V54" i="7" s="1"/>
  <c r="BI54" i="7" s="1"/>
  <c r="W54" i="7" s="1"/>
  <c r="U54" i="7"/>
  <c r="BD54" i="7"/>
  <c r="R54" i="7"/>
  <c r="BE54" i="7" s="1"/>
  <c r="S54" i="7" s="1"/>
  <c r="Q54" i="7"/>
  <c r="BP53" i="7"/>
  <c r="AE53" i="7" s="1"/>
  <c r="BQ53" i="7" s="1"/>
  <c r="AD53" i="7"/>
  <c r="BL53" i="7"/>
  <c r="AA53" i="7" s="1"/>
  <c r="BM53" i="7" s="1"/>
  <c r="Z53" i="7"/>
  <c r="BH53" i="7"/>
  <c r="V53" i="7" s="1"/>
  <c r="BI53" i="7" s="1"/>
  <c r="U53" i="7"/>
  <c r="BD53" i="7"/>
  <c r="R53" i="7" s="1"/>
  <c r="BE53" i="7" s="1"/>
  <c r="S53" i="7" s="1"/>
  <c r="Q53" i="7"/>
  <c r="BP52" i="7"/>
  <c r="AE52" i="7"/>
  <c r="BQ52" i="7" s="1"/>
  <c r="AD52" i="7"/>
  <c r="BL52" i="7"/>
  <c r="AA52" i="7"/>
  <c r="BM52" i="7" s="1"/>
  <c r="Z52" i="7"/>
  <c r="BH52" i="7"/>
  <c r="V52" i="7"/>
  <c r="BI52" i="7" s="1"/>
  <c r="W52" i="7" s="1"/>
  <c r="U52" i="7"/>
  <c r="BD52" i="7"/>
  <c r="R52" i="7" s="1"/>
  <c r="BE52" i="7" s="1"/>
  <c r="Q52" i="7"/>
  <c r="BP51" i="7"/>
  <c r="AE51" i="7" s="1"/>
  <c r="BQ51" i="7" s="1"/>
  <c r="AD51" i="7"/>
  <c r="BL51" i="7"/>
  <c r="Z51" i="7"/>
  <c r="BH51" i="7"/>
  <c r="V51" i="7" s="1"/>
  <c r="BI51" i="7" s="1"/>
  <c r="W51" i="7" s="1"/>
  <c r="U51" i="7"/>
  <c r="BD51" i="7"/>
  <c r="R51" i="7"/>
  <c r="BE51" i="7" s="1"/>
  <c r="Q51" i="7"/>
  <c r="BP50" i="7"/>
  <c r="AE50" i="7"/>
  <c r="BQ50" i="7" s="1"/>
  <c r="AD50" i="7"/>
  <c r="BL50" i="7"/>
  <c r="Z50" i="7"/>
  <c r="BH50" i="7"/>
  <c r="V50" i="7"/>
  <c r="BI50" i="7" s="1"/>
  <c r="W50" i="7"/>
  <c r="U50" i="7"/>
  <c r="BD50" i="7"/>
  <c r="R50" i="7" s="1"/>
  <c r="BE50" i="7" s="1"/>
  <c r="S50" i="7" s="1"/>
  <c r="Q50" i="7"/>
  <c r="BP49" i="7"/>
  <c r="AE49" i="7"/>
  <c r="BQ49" i="7" s="1"/>
  <c r="AD49" i="7"/>
  <c r="BL49" i="7"/>
  <c r="AA49" i="7"/>
  <c r="BM49" i="7" s="1"/>
  <c r="Z49" i="7"/>
  <c r="BH49" i="7"/>
  <c r="V49" i="7"/>
  <c r="BI49" i="7" s="1"/>
  <c r="W49" i="7"/>
  <c r="U49" i="7"/>
  <c r="BD49" i="7"/>
  <c r="R49" i="7" s="1"/>
  <c r="BE49" i="7"/>
  <c r="Q49" i="7"/>
  <c r="BP48" i="7"/>
  <c r="AE48" i="7" s="1"/>
  <c r="BQ48" i="7" s="1"/>
  <c r="AD48" i="7"/>
  <c r="BL48" i="7"/>
  <c r="AA48" i="7" s="1"/>
  <c r="BM48" i="7" s="1"/>
  <c r="Z48" i="7"/>
  <c r="BH48" i="7"/>
  <c r="V48" i="7" s="1"/>
  <c r="BI48" i="7" s="1"/>
  <c r="W48" i="7" s="1"/>
  <c r="U48" i="7"/>
  <c r="BD48" i="7"/>
  <c r="R48" i="7"/>
  <c r="BE48" i="7" s="1"/>
  <c r="S48" i="7"/>
  <c r="Q48" i="7"/>
  <c r="BP47" i="7"/>
  <c r="AE47" i="7" s="1"/>
  <c r="BQ47" i="7"/>
  <c r="AD47" i="7"/>
  <c r="BL47" i="7"/>
  <c r="AA47" i="7" s="1"/>
  <c r="BM47" i="7" s="1"/>
  <c r="Z47" i="7"/>
  <c r="BH47" i="7"/>
  <c r="V47" i="7" s="1"/>
  <c r="BI47" i="7" s="1"/>
  <c r="W47" i="7" s="1"/>
  <c r="U47" i="7"/>
  <c r="BD47" i="7"/>
  <c r="R47" i="7"/>
  <c r="BE47" i="7" s="1"/>
  <c r="Q47" i="7"/>
  <c r="BP46" i="7"/>
  <c r="AE46" i="7"/>
  <c r="BQ46" i="7" s="1"/>
  <c r="AD46" i="7"/>
  <c r="BL46" i="7"/>
  <c r="Z46" i="7"/>
  <c r="BH46" i="7"/>
  <c r="V46" i="7"/>
  <c r="BI46" i="7" s="1"/>
  <c r="W46" i="7"/>
  <c r="U46" i="7"/>
  <c r="BD46" i="7"/>
  <c r="R46" i="7" s="1"/>
  <c r="BE46" i="7"/>
  <c r="S46" i="7" s="1"/>
  <c r="Q46" i="7"/>
  <c r="BP45" i="7"/>
  <c r="AD45" i="7"/>
  <c r="BL45" i="7"/>
  <c r="AA45" i="7"/>
  <c r="BM45" i="7" s="1"/>
  <c r="Z45" i="7"/>
  <c r="BH45" i="7"/>
  <c r="V45" i="7"/>
  <c r="BI45" i="7" s="1"/>
  <c r="W45" i="7" s="1"/>
  <c r="U45" i="7"/>
  <c r="BD45" i="7"/>
  <c r="R45" i="7" s="1"/>
  <c r="BE45" i="7" s="1"/>
  <c r="S45" i="7" s="1"/>
  <c r="Q45" i="7"/>
  <c r="BP44" i="7"/>
  <c r="AE44" i="7"/>
  <c r="BQ44" i="7" s="1"/>
  <c r="AD44" i="7"/>
  <c r="BL44" i="7"/>
  <c r="AA44" i="7"/>
  <c r="BM44" i="7" s="1"/>
  <c r="Z44" i="7"/>
  <c r="BH44" i="7"/>
  <c r="V44" i="7"/>
  <c r="BI44" i="7" s="1"/>
  <c r="W44" i="7" s="1"/>
  <c r="U44" i="7"/>
  <c r="BD44" i="7"/>
  <c r="R44" i="7" s="1"/>
  <c r="BE44" i="7" s="1"/>
  <c r="S44" i="7" s="1"/>
  <c r="Q44" i="7"/>
  <c r="BP43" i="7"/>
  <c r="AE43" i="7"/>
  <c r="BQ43" i="7" s="1"/>
  <c r="AD43" i="7"/>
  <c r="BL43" i="7"/>
  <c r="AA43" i="7"/>
  <c r="BM43" i="7" s="1"/>
  <c r="Z43" i="7"/>
  <c r="BH43" i="7"/>
  <c r="V43" i="7"/>
  <c r="BI43" i="7" s="1"/>
  <c r="U43" i="7"/>
  <c r="BD43" i="7"/>
  <c r="R43" i="7"/>
  <c r="BE43" i="7" s="1"/>
  <c r="S43" i="7" s="1"/>
  <c r="Q43" i="7"/>
  <c r="BP42" i="7"/>
  <c r="AE42" i="7" s="1"/>
  <c r="BQ42" i="7" s="1"/>
  <c r="AD42" i="7"/>
  <c r="BL42" i="7"/>
  <c r="Z42" i="7"/>
  <c r="BH42" i="7"/>
  <c r="V42" i="7" s="1"/>
  <c r="BI42" i="7" s="1"/>
  <c r="W42" i="7" s="1"/>
  <c r="U42" i="7"/>
  <c r="BD42" i="7"/>
  <c r="R42" i="7"/>
  <c r="BE42" i="7" s="1"/>
  <c r="S42" i="7" s="1"/>
  <c r="Q42" i="7"/>
  <c r="BP41" i="7"/>
  <c r="AD41" i="7"/>
  <c r="BL41" i="7"/>
  <c r="Z41" i="7"/>
  <c r="BH41" i="7"/>
  <c r="U41" i="7"/>
  <c r="BD41" i="7"/>
  <c r="R41" i="7" s="1"/>
  <c r="BE41" i="7"/>
  <c r="S41" i="7" s="1"/>
  <c r="Q41" i="7"/>
  <c r="BP40" i="7"/>
  <c r="AD40" i="7"/>
  <c r="BL40" i="7"/>
  <c r="AA40" i="7"/>
  <c r="BM40" i="7" s="1"/>
  <c r="Z40" i="7"/>
  <c r="BH40" i="7"/>
  <c r="V40" i="7"/>
  <c r="BI40" i="7" s="1"/>
  <c r="W40" i="7" s="1"/>
  <c r="U40" i="7"/>
  <c r="BD40" i="7"/>
  <c r="R40" i="7" s="1"/>
  <c r="BE40" i="7" s="1"/>
  <c r="S40" i="7" s="1"/>
  <c r="Q40" i="7"/>
  <c r="BP39" i="7"/>
  <c r="AD39" i="7"/>
  <c r="BL39" i="7"/>
  <c r="Z39" i="7"/>
  <c r="BH39" i="7"/>
  <c r="V39" i="7"/>
  <c r="BI39" i="7" s="1"/>
  <c r="W39" i="7" s="1"/>
  <c r="U39" i="7"/>
  <c r="BD39" i="7"/>
  <c r="R39" i="7" s="1"/>
  <c r="BE39" i="7"/>
  <c r="Q39" i="7"/>
  <c r="BP38" i="7"/>
  <c r="AD38" i="7"/>
  <c r="BL38" i="7"/>
  <c r="AA38" i="7" s="1"/>
  <c r="BM38" i="7" s="1"/>
  <c r="Z38" i="7"/>
  <c r="BH38" i="7"/>
  <c r="V38" i="7" s="1"/>
  <c r="BI38" i="7"/>
  <c r="W38" i="7" s="1"/>
  <c r="U38" i="7"/>
  <c r="BD38" i="7"/>
  <c r="R38" i="7"/>
  <c r="BE38" i="7" s="1"/>
  <c r="Q38" i="7"/>
  <c r="BP37" i="7"/>
  <c r="AE37" i="7"/>
  <c r="BQ37" i="7" s="1"/>
  <c r="AD37" i="7"/>
  <c r="BL37" i="7"/>
  <c r="AA37" i="7"/>
  <c r="BM37" i="7" s="1"/>
  <c r="Z37" i="7"/>
  <c r="BH37" i="7"/>
  <c r="V37" i="7"/>
  <c r="BI37" i="7" s="1"/>
  <c r="U37" i="7"/>
  <c r="BD37" i="7"/>
  <c r="R37" i="7"/>
  <c r="BE37" i="7" s="1"/>
  <c r="Q37" i="7"/>
  <c r="BP36" i="7"/>
  <c r="AE36" i="7"/>
  <c r="BQ36" i="7" s="1"/>
  <c r="FL36" i="7"/>
  <c r="AD36" i="7"/>
  <c r="BL36" i="7"/>
  <c r="Z36" i="7"/>
  <c r="BH36" i="7"/>
  <c r="U36" i="7"/>
  <c r="BD36" i="7"/>
  <c r="R36" i="7" s="1"/>
  <c r="BE36" i="7" s="1"/>
  <c r="S36" i="7" s="1"/>
  <c r="Q36" i="7"/>
  <c r="AD35" i="7"/>
  <c r="AQ31" i="7"/>
  <c r="AD32" i="7"/>
  <c r="AQ32" i="7"/>
  <c r="AD33" i="7"/>
  <c r="AQ33" i="7"/>
  <c r="AD34" i="7"/>
  <c r="AQ34" i="7"/>
  <c r="BP35" i="7"/>
  <c r="AE35" i="7"/>
  <c r="BQ35" i="7" s="1"/>
  <c r="Z35" i="7"/>
  <c r="AO31" i="7"/>
  <c r="Z32" i="7"/>
  <c r="AO32" i="7"/>
  <c r="Z33" i="7"/>
  <c r="AO33" i="7"/>
  <c r="Z34" i="7"/>
  <c r="AO34" i="7"/>
  <c r="BL35" i="7"/>
  <c r="AA35" i="7" s="1"/>
  <c r="BM35" i="7" s="1"/>
  <c r="EN35" i="7" s="1"/>
  <c r="U35" i="7"/>
  <c r="AM31" i="7"/>
  <c r="U32" i="7"/>
  <c r="AM32" i="7"/>
  <c r="U33" i="7"/>
  <c r="AM33" i="7"/>
  <c r="U34" i="7"/>
  <c r="AM34" i="7"/>
  <c r="BH35" i="7"/>
  <c r="V35" i="7" s="1"/>
  <c r="BI35" i="7"/>
  <c r="W35" i="7" s="1"/>
  <c r="Q35" i="7"/>
  <c r="AK31" i="7"/>
  <c r="Q32" i="7"/>
  <c r="AK32" i="7"/>
  <c r="Q33" i="7"/>
  <c r="AK33" i="7"/>
  <c r="Q34" i="7"/>
  <c r="AK34" i="7"/>
  <c r="BD35" i="7"/>
  <c r="R35" i="7" s="1"/>
  <c r="BE35" i="7"/>
  <c r="BP34" i="7"/>
  <c r="AE34" i="7"/>
  <c r="BQ34" i="7" s="1"/>
  <c r="BL34" i="7"/>
  <c r="EJ34" i="7" s="1"/>
  <c r="BH34" i="7"/>
  <c r="V34" i="7" s="1"/>
  <c r="BI34" i="7"/>
  <c r="BD34" i="7"/>
  <c r="BP33" i="7"/>
  <c r="BL33" i="7"/>
  <c r="AA33" i="7"/>
  <c r="BM33" i="7" s="1"/>
  <c r="BH33" i="7"/>
  <c r="V33" i="7" s="1"/>
  <c r="BI33" i="7"/>
  <c r="BD33" i="7"/>
  <c r="R33" i="7"/>
  <c r="BE33" i="7" s="1"/>
  <c r="S33" i="7"/>
  <c r="BP32" i="7"/>
  <c r="BL32" i="7"/>
  <c r="AA32" i="7" s="1"/>
  <c r="BM32" i="7" s="1"/>
  <c r="BH32" i="7"/>
  <c r="V32" i="7"/>
  <c r="BI32" i="7" s="1"/>
  <c r="DM32" i="7" s="1"/>
  <c r="BD32" i="7"/>
  <c r="R32" i="7"/>
  <c r="BE32" i="7" s="1"/>
  <c r="S32" i="7" s="1"/>
  <c r="AD31" i="7"/>
  <c r="AQ29" i="7"/>
  <c r="AD30" i="7"/>
  <c r="AQ30" i="7"/>
  <c r="BP31" i="7"/>
  <c r="AE31" i="7"/>
  <c r="BQ31" i="7" s="1"/>
  <c r="Z31" i="7"/>
  <c r="AO29" i="7"/>
  <c r="Z30" i="7"/>
  <c r="AO30" i="7"/>
  <c r="BL31" i="7"/>
  <c r="AA31" i="7" s="1"/>
  <c r="BM31" i="7"/>
  <c r="EN31" i="7" s="1"/>
  <c r="U31" i="7"/>
  <c r="AM29" i="7"/>
  <c r="U30" i="7"/>
  <c r="AM30" i="7"/>
  <c r="BH31" i="7"/>
  <c r="V31" i="7" s="1"/>
  <c r="BI31" i="7" s="1"/>
  <c r="W31" i="7" s="1"/>
  <c r="Q31" i="7"/>
  <c r="AK29" i="7"/>
  <c r="Q30" i="7"/>
  <c r="AK30" i="7"/>
  <c r="BD31" i="7"/>
  <c r="R31" i="7" s="1"/>
  <c r="BE31" i="7" s="1"/>
  <c r="S31" i="7" s="1"/>
  <c r="BP30" i="7"/>
  <c r="AE30" i="7" s="1"/>
  <c r="BQ30" i="7" s="1"/>
  <c r="BL30" i="7"/>
  <c r="AA30" i="7" s="1"/>
  <c r="BM30" i="7" s="1"/>
  <c r="EJ30" i="7"/>
  <c r="BH30" i="7"/>
  <c r="V30" i="7"/>
  <c r="BI30" i="7" s="1"/>
  <c r="BD30" i="7"/>
  <c r="R30" i="7" s="1"/>
  <c r="BE30" i="7"/>
  <c r="AD29" i="7"/>
  <c r="AQ28" i="7"/>
  <c r="BP29" i="7"/>
  <c r="AE29" i="7"/>
  <c r="BQ29" i="7" s="1"/>
  <c r="Z29" i="7"/>
  <c r="AO28" i="7"/>
  <c r="BL29" i="7"/>
  <c r="AA29" i="7" s="1"/>
  <c r="BM29" i="7"/>
  <c r="U29" i="7"/>
  <c r="AM28" i="7"/>
  <c r="BH29" i="7"/>
  <c r="V29" i="7"/>
  <c r="BI29" i="7" s="1"/>
  <c r="W29" i="7" s="1"/>
  <c r="Q29" i="7"/>
  <c r="AK28" i="7"/>
  <c r="BD29" i="7"/>
  <c r="R29" i="7"/>
  <c r="BE29" i="7" s="1"/>
  <c r="S29" i="7" s="1"/>
  <c r="AD28" i="7"/>
  <c r="AD27" i="7"/>
  <c r="AD26" i="7"/>
  <c r="AQ26" i="7"/>
  <c r="AQ27" i="7"/>
  <c r="BP28" i="7"/>
  <c r="AE28" i="7" s="1"/>
  <c r="BQ28" i="7" s="1"/>
  <c r="Z28" i="7"/>
  <c r="Z27" i="7"/>
  <c r="Z26" i="7"/>
  <c r="AO26" i="7"/>
  <c r="AO27" i="7"/>
  <c r="BL28" i="7"/>
  <c r="AA28" i="7" s="1"/>
  <c r="BM28" i="7"/>
  <c r="U28" i="7"/>
  <c r="U27" i="7"/>
  <c r="U26" i="7"/>
  <c r="AM26" i="7"/>
  <c r="AM27" i="7"/>
  <c r="BH28" i="7"/>
  <c r="V28" i="7" s="1"/>
  <c r="BI28" i="7" s="1"/>
  <c r="Q28" i="7"/>
  <c r="Q27" i="7"/>
  <c r="Q26" i="7"/>
  <c r="AK26" i="7"/>
  <c r="AK27" i="7"/>
  <c r="BD28" i="7"/>
  <c r="R28" i="7"/>
  <c r="BE28" i="7" s="1"/>
  <c r="S28" i="7" s="1"/>
  <c r="BP27" i="7"/>
  <c r="AE27" i="7" s="1"/>
  <c r="BQ27" i="7" s="1"/>
  <c r="BL27" i="7"/>
  <c r="AA27" i="7" s="1"/>
  <c r="BM27" i="7" s="1"/>
  <c r="BH27" i="7"/>
  <c r="V27" i="7"/>
  <c r="BI27" i="7" s="1"/>
  <c r="BD27" i="7"/>
  <c r="R27" i="7"/>
  <c r="BE27" i="7" s="1"/>
  <c r="S27" i="7" s="1"/>
  <c r="BP26" i="7"/>
  <c r="BL26" i="7"/>
  <c r="AA26" i="7"/>
  <c r="BM26" i="7" s="1"/>
  <c r="BH26" i="7"/>
  <c r="V26" i="7"/>
  <c r="BI26" i="7" s="1"/>
  <c r="W26" i="7" s="1"/>
  <c r="BD26" i="7"/>
  <c r="R26" i="7" s="1"/>
  <c r="BE26" i="7" s="1"/>
  <c r="CM26" i="7" s="1"/>
  <c r="AC12" i="36"/>
  <c r="Y12" i="36"/>
  <c r="T12" i="36"/>
  <c r="P20" i="39"/>
  <c r="P18" i="39"/>
  <c r="P16" i="39"/>
  <c r="P20" i="38"/>
  <c r="P18" i="38"/>
  <c r="P16" i="38"/>
  <c r="P20" i="37"/>
  <c r="P18" i="37"/>
  <c r="P16" i="37"/>
  <c r="P20" i="36"/>
  <c r="P18" i="36"/>
  <c r="P16" i="36"/>
  <c r="P20" i="7"/>
  <c r="P18" i="7"/>
  <c r="P16" i="7"/>
  <c r="B25" i="8"/>
  <c r="B24" i="8"/>
  <c r="D15" i="26"/>
  <c r="E15" i="7"/>
  <c r="E15" i="36"/>
  <c r="E15" i="37"/>
  <c r="E15" i="38"/>
  <c r="E15" i="39"/>
  <c r="L11" i="26"/>
  <c r="M11" i="39"/>
  <c r="CB20" i="27"/>
  <c r="CB7" i="27"/>
  <c r="CB5" i="27"/>
  <c r="CB19" i="27"/>
  <c r="FJ75" i="39"/>
  <c r="FO75" i="39"/>
  <c r="AT75" i="39"/>
  <c r="BO75" i="39" s="1"/>
  <c r="FE75" i="39" s="1"/>
  <c r="EJ75" i="39"/>
  <c r="FJ74" i="39"/>
  <c r="FO74" i="39"/>
  <c r="AT74" i="39"/>
  <c r="BO74" i="39"/>
  <c r="FE74" i="39" s="1"/>
  <c r="EJ74" i="39"/>
  <c r="FJ73" i="39"/>
  <c r="FO73" i="39"/>
  <c r="AT73" i="39"/>
  <c r="BO73" i="39" s="1"/>
  <c r="FE73" i="39" s="1"/>
  <c r="EJ73" i="39"/>
  <c r="FJ72" i="39"/>
  <c r="FO72" i="39"/>
  <c r="AT72" i="39"/>
  <c r="EJ72" i="39"/>
  <c r="FJ71" i="39"/>
  <c r="FO71" i="39"/>
  <c r="AT71" i="39"/>
  <c r="BO71" i="39"/>
  <c r="FE71" i="39" s="1"/>
  <c r="EJ71" i="39"/>
  <c r="FJ70" i="39"/>
  <c r="FO70" i="39"/>
  <c r="AT70" i="39"/>
  <c r="BO70" i="39" s="1"/>
  <c r="FE70" i="39" s="1"/>
  <c r="EJ70" i="39"/>
  <c r="FJ69" i="39"/>
  <c r="FO69" i="39"/>
  <c r="AT69" i="39"/>
  <c r="BO69" i="39" s="1"/>
  <c r="FE69" i="39" s="1"/>
  <c r="EJ69" i="39"/>
  <c r="FJ68" i="39"/>
  <c r="FO68" i="39"/>
  <c r="AT68" i="39"/>
  <c r="BO68" i="39" s="1"/>
  <c r="FE68" i="39" s="1"/>
  <c r="FJ67" i="39"/>
  <c r="FO67" i="39"/>
  <c r="AT67" i="39"/>
  <c r="BO67" i="39" s="1"/>
  <c r="FE67" i="39" s="1"/>
  <c r="EJ67" i="39"/>
  <c r="EO67" i="39"/>
  <c r="FJ66" i="39"/>
  <c r="FO66" i="39"/>
  <c r="AT66" i="39"/>
  <c r="EJ66" i="39"/>
  <c r="EO66" i="39"/>
  <c r="FJ65" i="39"/>
  <c r="FO65" i="39"/>
  <c r="AT65" i="39"/>
  <c r="BO65" i="39"/>
  <c r="FE65" i="39" s="1"/>
  <c r="EJ65" i="39"/>
  <c r="EO65" i="39"/>
  <c r="FJ64" i="39"/>
  <c r="FO64" i="39"/>
  <c r="AT64" i="39"/>
  <c r="BO64" i="39" s="1"/>
  <c r="FE64" i="39" s="1"/>
  <c r="EJ64" i="39"/>
  <c r="EO64" i="39"/>
  <c r="FJ63" i="39"/>
  <c r="FO63" i="39"/>
  <c r="AT63" i="39"/>
  <c r="EJ63" i="39"/>
  <c r="EO63" i="39"/>
  <c r="FJ62" i="39"/>
  <c r="FO62" i="39"/>
  <c r="AT62" i="39"/>
  <c r="BO62" i="39" s="1"/>
  <c r="FE62" i="39" s="1"/>
  <c r="EJ62" i="39"/>
  <c r="EO62" i="39"/>
  <c r="FJ61" i="39"/>
  <c r="AT61" i="39"/>
  <c r="BO61" i="39" s="1"/>
  <c r="EJ61" i="39"/>
  <c r="EO61" i="39"/>
  <c r="FJ60" i="39"/>
  <c r="FO60" i="39"/>
  <c r="AT60" i="39"/>
  <c r="BO60" i="39" s="1"/>
  <c r="EJ60" i="39"/>
  <c r="EO60" i="39"/>
  <c r="FJ59" i="39"/>
  <c r="FO59" i="39"/>
  <c r="AT59" i="39"/>
  <c r="BO59" i="39"/>
  <c r="FE59" i="39" s="1"/>
  <c r="EJ59" i="39"/>
  <c r="FJ58" i="39"/>
  <c r="FO58" i="39"/>
  <c r="AT58" i="39"/>
  <c r="EJ58" i="39"/>
  <c r="EO58" i="39"/>
  <c r="FJ57" i="39"/>
  <c r="FO57" i="39"/>
  <c r="AT57" i="39"/>
  <c r="BO57" i="39"/>
  <c r="FJ56" i="39"/>
  <c r="FO56" i="39"/>
  <c r="AT56" i="39"/>
  <c r="BO56" i="39" s="1"/>
  <c r="EJ56" i="39"/>
  <c r="EO56" i="39"/>
  <c r="FJ55" i="39"/>
  <c r="FO55" i="39"/>
  <c r="AT55" i="39"/>
  <c r="BO55" i="39"/>
  <c r="FE55" i="39" s="1"/>
  <c r="EJ55" i="39"/>
  <c r="FJ54" i="39"/>
  <c r="FO54" i="39"/>
  <c r="AT54" i="39"/>
  <c r="BO54" i="39"/>
  <c r="FE54" i="39" s="1"/>
  <c r="EJ54" i="39"/>
  <c r="EO54" i="39"/>
  <c r="FJ53" i="39"/>
  <c r="AT53" i="39"/>
  <c r="BO53" i="39" s="1"/>
  <c r="FJ52" i="39"/>
  <c r="FO52" i="39"/>
  <c r="AT52" i="39"/>
  <c r="BO52" i="39" s="1"/>
  <c r="FB52" i="39" s="1"/>
  <c r="EJ52" i="39"/>
  <c r="EO52" i="39"/>
  <c r="FJ51" i="39"/>
  <c r="FO51" i="39"/>
  <c r="AT51" i="39"/>
  <c r="BO51" i="39" s="1"/>
  <c r="EJ51" i="39"/>
  <c r="EO51" i="39"/>
  <c r="FJ50" i="39"/>
  <c r="FO50" i="39"/>
  <c r="AT50" i="39"/>
  <c r="BO50" i="39"/>
  <c r="FE50" i="39" s="1"/>
  <c r="FJ49" i="39"/>
  <c r="FO49" i="39"/>
  <c r="AT49" i="39"/>
  <c r="BO49" i="39"/>
  <c r="FD49" i="39" s="1"/>
  <c r="EJ49" i="39"/>
  <c r="EO49" i="39"/>
  <c r="FJ48" i="39"/>
  <c r="FO48" i="39"/>
  <c r="AT48" i="39"/>
  <c r="EJ48" i="39"/>
  <c r="EO48" i="39"/>
  <c r="FJ47" i="39"/>
  <c r="FO47" i="39"/>
  <c r="AT47" i="39"/>
  <c r="BO47" i="39" s="1"/>
  <c r="EJ47" i="39"/>
  <c r="EO47" i="39"/>
  <c r="FJ46" i="39"/>
  <c r="FO46" i="39"/>
  <c r="AT46" i="39"/>
  <c r="BO46" i="39" s="1"/>
  <c r="EJ46" i="39"/>
  <c r="FJ45" i="39"/>
  <c r="FO45" i="39"/>
  <c r="AT45" i="39"/>
  <c r="BO45" i="39"/>
  <c r="EJ45" i="39"/>
  <c r="EO45" i="39"/>
  <c r="FJ44" i="39"/>
  <c r="FO44" i="39"/>
  <c r="AT44" i="39"/>
  <c r="BG44" i="39" s="1"/>
  <c r="EJ44" i="39"/>
  <c r="EO44" i="39"/>
  <c r="FJ43" i="39"/>
  <c r="FO43" i="39"/>
  <c r="AT43" i="39"/>
  <c r="BO43" i="39" s="1"/>
  <c r="EJ43" i="39"/>
  <c r="FJ42" i="39"/>
  <c r="FO42" i="39"/>
  <c r="AT42" i="39"/>
  <c r="EJ42" i="39"/>
  <c r="EO42" i="39"/>
  <c r="FJ41" i="39"/>
  <c r="FO41" i="39"/>
  <c r="AT41" i="39"/>
  <c r="BO41" i="39" s="1"/>
  <c r="EJ41" i="39"/>
  <c r="FJ40" i="39"/>
  <c r="FO40" i="39"/>
  <c r="AT40" i="39"/>
  <c r="EJ40" i="39"/>
  <c r="EO40" i="39"/>
  <c r="FJ39" i="39"/>
  <c r="AT39" i="39"/>
  <c r="BO39" i="39"/>
  <c r="EJ39" i="39"/>
  <c r="EO39" i="39"/>
  <c r="FJ38" i="39"/>
  <c r="FO38" i="39"/>
  <c r="AT38" i="39"/>
  <c r="BO38" i="39" s="1"/>
  <c r="EJ38" i="39"/>
  <c r="FJ37" i="39"/>
  <c r="FO37" i="39"/>
  <c r="AT37" i="39"/>
  <c r="BO37" i="39"/>
  <c r="FJ36" i="39"/>
  <c r="FO36" i="39"/>
  <c r="AT36" i="39"/>
  <c r="BO36" i="39" s="1"/>
  <c r="FE36" i="39" s="1"/>
  <c r="EJ36" i="39"/>
  <c r="EO36" i="39"/>
  <c r="FF35" i="39"/>
  <c r="FG35" i="39"/>
  <c r="FJ35" i="39"/>
  <c r="FK35" i="39"/>
  <c r="FL35" i="39"/>
  <c r="FO35" i="39"/>
  <c r="AT35" i="39"/>
  <c r="BO35" i="39" s="1"/>
  <c r="FD35" i="39" s="1"/>
  <c r="EF35" i="39"/>
  <c r="EG35" i="39"/>
  <c r="EJ35" i="39"/>
  <c r="FJ34" i="39"/>
  <c r="FO34" i="39"/>
  <c r="AT34" i="39"/>
  <c r="BO34" i="39" s="1"/>
  <c r="FJ33" i="39"/>
  <c r="FO33" i="39"/>
  <c r="AT33" i="39"/>
  <c r="BO33" i="39"/>
  <c r="EJ33" i="39"/>
  <c r="EO33" i="39"/>
  <c r="FJ32" i="39"/>
  <c r="FO32" i="39"/>
  <c r="AT32" i="39"/>
  <c r="BO32" i="39"/>
  <c r="FC32" i="39" s="1"/>
  <c r="EJ32" i="39"/>
  <c r="EO32" i="39"/>
  <c r="FF31" i="39"/>
  <c r="FG31" i="39"/>
  <c r="FJ31" i="39"/>
  <c r="FK31" i="39"/>
  <c r="FL31" i="39"/>
  <c r="FM31" i="39"/>
  <c r="FN31" i="39"/>
  <c r="FO31" i="39"/>
  <c r="AT31" i="39"/>
  <c r="BO31" i="39"/>
  <c r="EF31" i="39"/>
  <c r="EG31" i="39"/>
  <c r="EH31" i="39"/>
  <c r="EI31" i="39"/>
  <c r="EJ31" i="39"/>
  <c r="EK31" i="39"/>
  <c r="EL31" i="39"/>
  <c r="EO31" i="39"/>
  <c r="FJ30" i="39"/>
  <c r="FO30" i="39"/>
  <c r="AT30" i="39"/>
  <c r="BO30" i="39" s="1"/>
  <c r="EJ30" i="39"/>
  <c r="EO30" i="39"/>
  <c r="FF29" i="39"/>
  <c r="FG29" i="39"/>
  <c r="FJ29" i="39"/>
  <c r="FK29" i="39"/>
  <c r="FL29" i="39"/>
  <c r="FO29" i="39"/>
  <c r="AT29" i="39"/>
  <c r="BO29" i="39" s="1"/>
  <c r="FD29" i="39" s="1"/>
  <c r="EF29" i="39"/>
  <c r="EG29" i="39"/>
  <c r="EJ29" i="39"/>
  <c r="EK29" i="39"/>
  <c r="EL29" i="39"/>
  <c r="EO29" i="39"/>
  <c r="FF28" i="39"/>
  <c r="FG28" i="39"/>
  <c r="FJ28" i="39"/>
  <c r="FK28" i="39"/>
  <c r="FL28" i="39"/>
  <c r="FO28" i="39"/>
  <c r="AT28" i="39"/>
  <c r="BO28" i="39"/>
  <c r="EF28" i="39"/>
  <c r="EG28" i="39"/>
  <c r="EJ28" i="39"/>
  <c r="EK28" i="39"/>
  <c r="EL28" i="39"/>
  <c r="EO28" i="39"/>
  <c r="FJ27" i="39"/>
  <c r="FO27" i="39"/>
  <c r="AT27" i="39"/>
  <c r="BO27" i="39" s="1"/>
  <c r="FD27" i="39" s="1"/>
  <c r="EJ27" i="39"/>
  <c r="EO27" i="39"/>
  <c r="FJ26" i="39"/>
  <c r="FO26" i="39"/>
  <c r="AT26" i="39"/>
  <c r="BO26" i="39"/>
  <c r="EJ26" i="39"/>
  <c r="EO26" i="39"/>
  <c r="FJ75" i="38"/>
  <c r="FO75" i="38"/>
  <c r="AT75" i="38"/>
  <c r="BO75" i="38"/>
  <c r="FE75" i="38" s="1"/>
  <c r="EJ75" i="38"/>
  <c r="FJ74" i="38"/>
  <c r="FO74" i="38"/>
  <c r="AT74" i="38"/>
  <c r="BO74" i="38" s="1"/>
  <c r="FE74" i="38" s="1"/>
  <c r="EJ74" i="38"/>
  <c r="FJ73" i="38"/>
  <c r="FO73" i="38"/>
  <c r="AT73" i="38"/>
  <c r="BO73" i="38" s="1"/>
  <c r="FE73" i="38" s="1"/>
  <c r="EJ73" i="38"/>
  <c r="FJ72" i="38"/>
  <c r="AT72" i="38"/>
  <c r="BO72" i="38" s="1"/>
  <c r="FE72" i="38" s="1"/>
  <c r="EJ72" i="38"/>
  <c r="FJ71" i="38"/>
  <c r="FO71" i="38"/>
  <c r="AT71" i="38"/>
  <c r="BO71" i="38" s="1"/>
  <c r="EJ71" i="38"/>
  <c r="FJ70" i="38"/>
  <c r="FO70" i="38"/>
  <c r="AT70" i="38"/>
  <c r="EJ70" i="38"/>
  <c r="FJ69" i="38"/>
  <c r="FO69" i="38"/>
  <c r="AT69" i="38"/>
  <c r="BO69" i="38"/>
  <c r="FE69" i="38" s="1"/>
  <c r="EJ69" i="38"/>
  <c r="FJ68" i="38"/>
  <c r="FO68" i="38"/>
  <c r="AT68" i="38"/>
  <c r="BO68" i="38" s="1"/>
  <c r="EJ68" i="38"/>
  <c r="FJ67" i="38"/>
  <c r="FO67" i="38"/>
  <c r="AT67" i="38"/>
  <c r="BO67" i="38" s="1"/>
  <c r="FE67" i="38" s="1"/>
  <c r="EJ67" i="38"/>
  <c r="FJ66" i="38"/>
  <c r="FO66" i="38"/>
  <c r="AT66" i="38"/>
  <c r="BO66" i="38" s="1"/>
  <c r="FE66" i="38" s="1"/>
  <c r="EJ66" i="38"/>
  <c r="FJ65" i="38"/>
  <c r="FO65" i="38"/>
  <c r="AT65" i="38"/>
  <c r="BO65" i="38" s="1"/>
  <c r="FE65" i="38" s="1"/>
  <c r="EJ65" i="38"/>
  <c r="FJ64" i="38"/>
  <c r="FO64" i="38"/>
  <c r="AT64" i="38"/>
  <c r="BO64" i="38"/>
  <c r="FE64" i="38" s="1"/>
  <c r="EJ64" i="38"/>
  <c r="FJ63" i="38"/>
  <c r="FO63" i="38"/>
  <c r="AT63" i="38"/>
  <c r="BO63" i="38" s="1"/>
  <c r="FJ62" i="38"/>
  <c r="FO62" i="38"/>
  <c r="AT62" i="38"/>
  <c r="FJ61" i="38"/>
  <c r="FO61" i="38"/>
  <c r="AT61" i="38"/>
  <c r="BO61" i="38"/>
  <c r="FE61" i="38" s="1"/>
  <c r="EJ61" i="38"/>
  <c r="FJ60" i="38"/>
  <c r="FO60" i="38"/>
  <c r="AT60" i="38"/>
  <c r="EJ60" i="38"/>
  <c r="FJ59" i="38"/>
  <c r="FO59" i="38"/>
  <c r="AT59" i="38"/>
  <c r="BO59" i="38" s="1"/>
  <c r="FE59" i="38" s="1"/>
  <c r="FJ58" i="38"/>
  <c r="FO58" i="38"/>
  <c r="AT58" i="38"/>
  <c r="BO58" i="38" s="1"/>
  <c r="EJ58" i="38"/>
  <c r="FJ57" i="38"/>
  <c r="FO57" i="38"/>
  <c r="AT57" i="38"/>
  <c r="BO57" i="38" s="1"/>
  <c r="EJ57" i="38"/>
  <c r="FJ56" i="38"/>
  <c r="FO56" i="38"/>
  <c r="AT56" i="38"/>
  <c r="BO56" i="38" s="1"/>
  <c r="EJ56" i="38"/>
  <c r="FJ55" i="38"/>
  <c r="FO55" i="38"/>
  <c r="AT55" i="38"/>
  <c r="BO55" i="38"/>
  <c r="FE55" i="38" s="1"/>
  <c r="EJ55" i="38"/>
  <c r="FJ54" i="38"/>
  <c r="FO54" i="38"/>
  <c r="AT54" i="38"/>
  <c r="BO54" i="38" s="1"/>
  <c r="FE54" i="38" s="1"/>
  <c r="EJ54" i="38"/>
  <c r="FJ53" i="38"/>
  <c r="AT53" i="38"/>
  <c r="BO53" i="38" s="1"/>
  <c r="FE53" i="38" s="1"/>
  <c r="EJ53" i="38"/>
  <c r="FJ52" i="38"/>
  <c r="FO52" i="38"/>
  <c r="AT52" i="38"/>
  <c r="EJ52" i="38"/>
  <c r="FJ51" i="38"/>
  <c r="FO51" i="38"/>
  <c r="AT51" i="38"/>
  <c r="BO51" i="38"/>
  <c r="FE51" i="38" s="1"/>
  <c r="EJ51" i="38"/>
  <c r="FJ50" i="38"/>
  <c r="FO50" i="38"/>
  <c r="AT50" i="38"/>
  <c r="BO50" i="38" s="1"/>
  <c r="EJ50" i="38"/>
  <c r="FJ49" i="38"/>
  <c r="FO49" i="38"/>
  <c r="AT49" i="38"/>
  <c r="EJ49" i="38"/>
  <c r="FJ48" i="38"/>
  <c r="FO48" i="38"/>
  <c r="AT48" i="38"/>
  <c r="BO48" i="38" s="1"/>
  <c r="FE48" i="38" s="1"/>
  <c r="EJ48" i="38"/>
  <c r="FJ47" i="38"/>
  <c r="FO47" i="38"/>
  <c r="AT47" i="38"/>
  <c r="BO47" i="38"/>
  <c r="FE47" i="38" s="1"/>
  <c r="EJ47" i="38"/>
  <c r="FJ46" i="38"/>
  <c r="FO46" i="38"/>
  <c r="AT46" i="38"/>
  <c r="BO46" i="38"/>
  <c r="FE46" i="38" s="1"/>
  <c r="EJ46" i="38"/>
  <c r="FJ45" i="38"/>
  <c r="FO45" i="38"/>
  <c r="AT45" i="38"/>
  <c r="EJ45" i="38"/>
  <c r="FJ44" i="38"/>
  <c r="FO44" i="38"/>
  <c r="AT44" i="38"/>
  <c r="BO44" i="38"/>
  <c r="FE44" i="38" s="1"/>
  <c r="EJ44" i="38"/>
  <c r="FJ43" i="38"/>
  <c r="AT43" i="38"/>
  <c r="EJ43" i="38"/>
  <c r="FJ42" i="38"/>
  <c r="FO42" i="38"/>
  <c r="AT42" i="38"/>
  <c r="BO42" i="38" s="1"/>
  <c r="FE42" i="38" s="1"/>
  <c r="EJ42" i="38"/>
  <c r="FJ41" i="38"/>
  <c r="FO41" i="38"/>
  <c r="AT41" i="38"/>
  <c r="EJ41" i="38"/>
  <c r="FJ40" i="38"/>
  <c r="FO40" i="38"/>
  <c r="AT40" i="38"/>
  <c r="BO40" i="38"/>
  <c r="FE40" i="38" s="1"/>
  <c r="EJ40" i="38"/>
  <c r="FJ39" i="38"/>
  <c r="FO39" i="38"/>
  <c r="AT39" i="38"/>
  <c r="BO39" i="38" s="1"/>
  <c r="FE39" i="38" s="1"/>
  <c r="EJ39" i="38"/>
  <c r="FJ38" i="38"/>
  <c r="AT38" i="38"/>
  <c r="BO38" i="38"/>
  <c r="FE38" i="38" s="1"/>
  <c r="EJ38" i="38"/>
  <c r="FJ37" i="38"/>
  <c r="FO37" i="38"/>
  <c r="AT37" i="38"/>
  <c r="EJ37" i="38"/>
  <c r="FJ36" i="38"/>
  <c r="AT36" i="38"/>
  <c r="BO36" i="38" s="1"/>
  <c r="EJ36" i="38"/>
  <c r="FF35" i="38"/>
  <c r="FG35" i="38"/>
  <c r="FJ35" i="38"/>
  <c r="AT35" i="38"/>
  <c r="BO35" i="38" s="1"/>
  <c r="EF35" i="38"/>
  <c r="EG35" i="38"/>
  <c r="EJ35" i="38"/>
  <c r="FJ34" i="38"/>
  <c r="FO34" i="38"/>
  <c r="AT34" i="38"/>
  <c r="BK34" i="38" s="1"/>
  <c r="FJ33" i="38"/>
  <c r="AT33" i="38"/>
  <c r="EJ33" i="38"/>
  <c r="FJ32" i="38"/>
  <c r="FO32" i="38"/>
  <c r="AT32" i="38"/>
  <c r="BO32" i="38"/>
  <c r="EJ32" i="38"/>
  <c r="FF31" i="38"/>
  <c r="FG31" i="38"/>
  <c r="FJ31" i="38"/>
  <c r="FK31" i="38"/>
  <c r="FL31" i="38"/>
  <c r="FM31" i="38"/>
  <c r="FN31" i="38"/>
  <c r="FO31" i="38"/>
  <c r="AT31" i="38"/>
  <c r="BO31" i="38"/>
  <c r="FJ30" i="38"/>
  <c r="FO30" i="38"/>
  <c r="AT30" i="38"/>
  <c r="BO30" i="38" s="1"/>
  <c r="FF29" i="38"/>
  <c r="FG29" i="38"/>
  <c r="FJ29" i="38"/>
  <c r="FK29" i="38"/>
  <c r="FL29" i="38"/>
  <c r="FO29" i="38"/>
  <c r="AT29" i="38"/>
  <c r="BO29" i="38" s="1"/>
  <c r="EF29" i="38"/>
  <c r="EG29" i="38"/>
  <c r="EJ29" i="38"/>
  <c r="FF28" i="38"/>
  <c r="FG28" i="38"/>
  <c r="FJ28" i="38"/>
  <c r="FK28" i="38"/>
  <c r="FL28" i="38"/>
  <c r="FO28" i="38"/>
  <c r="AT28" i="38"/>
  <c r="BO28" i="38" s="1"/>
  <c r="EF28" i="38"/>
  <c r="EG28" i="38"/>
  <c r="EJ28" i="38"/>
  <c r="FJ27" i="38"/>
  <c r="FO27" i="38"/>
  <c r="AT27" i="38"/>
  <c r="FJ26" i="38"/>
  <c r="FO26" i="38"/>
  <c r="AT26" i="38"/>
  <c r="BO26" i="38" s="1"/>
  <c r="FC26" i="38" s="1"/>
  <c r="EJ26" i="38"/>
  <c r="FJ75" i="37"/>
  <c r="AT75" i="37"/>
  <c r="BO75" i="37" s="1"/>
  <c r="FE75" i="37" s="1"/>
  <c r="EJ75" i="37"/>
  <c r="FJ74" i="37"/>
  <c r="FO74" i="37"/>
  <c r="AT74" i="37"/>
  <c r="EJ74" i="37"/>
  <c r="FJ73" i="37"/>
  <c r="FO73" i="37"/>
  <c r="AT73" i="37"/>
  <c r="BO73" i="37"/>
  <c r="FE73" i="37" s="1"/>
  <c r="EJ73" i="37"/>
  <c r="FJ72" i="37"/>
  <c r="FO72" i="37"/>
  <c r="AT72" i="37"/>
  <c r="BO72" i="37" s="1"/>
  <c r="EJ72" i="37"/>
  <c r="FJ71" i="37"/>
  <c r="AT71" i="37"/>
  <c r="BO71" i="37"/>
  <c r="FE71" i="37" s="1"/>
  <c r="EJ71" i="37"/>
  <c r="FJ70" i="37"/>
  <c r="FO70" i="37"/>
  <c r="AT70" i="37"/>
  <c r="EJ70" i="37"/>
  <c r="FJ69" i="37"/>
  <c r="FO69" i="37"/>
  <c r="AT69" i="37"/>
  <c r="BO69" i="37" s="1"/>
  <c r="EJ69" i="37"/>
  <c r="FJ68" i="37"/>
  <c r="FO68" i="37"/>
  <c r="AT68" i="37"/>
  <c r="BO68" i="37" s="1"/>
  <c r="FE68" i="37" s="1"/>
  <c r="EJ68" i="37"/>
  <c r="FJ67" i="37"/>
  <c r="AT67" i="37"/>
  <c r="BO67" i="37" s="1"/>
  <c r="FE67" i="37" s="1"/>
  <c r="EJ67" i="37"/>
  <c r="FJ66" i="37"/>
  <c r="FO66" i="37"/>
  <c r="AT66" i="37"/>
  <c r="EJ66" i="37"/>
  <c r="FJ65" i="37"/>
  <c r="FO65" i="37"/>
  <c r="AT65" i="37"/>
  <c r="BO65" i="37"/>
  <c r="FE65" i="37" s="1"/>
  <c r="EJ65" i="37"/>
  <c r="FJ64" i="37"/>
  <c r="FO64" i="37"/>
  <c r="AT64" i="37"/>
  <c r="FJ63" i="37"/>
  <c r="AT63" i="37"/>
  <c r="BO63" i="37"/>
  <c r="EJ63" i="37"/>
  <c r="FJ62" i="37"/>
  <c r="FO62" i="37"/>
  <c r="AT62" i="37"/>
  <c r="BO62" i="37"/>
  <c r="FE62" i="37" s="1"/>
  <c r="EJ62" i="37"/>
  <c r="FJ61" i="37"/>
  <c r="FO61" i="37"/>
  <c r="AT61" i="37"/>
  <c r="BO61" i="37" s="1"/>
  <c r="FE61" i="37" s="1"/>
  <c r="EJ61" i="37"/>
  <c r="FJ60" i="37"/>
  <c r="FO60" i="37"/>
  <c r="AT60" i="37"/>
  <c r="EJ60" i="37"/>
  <c r="FJ59" i="37"/>
  <c r="AT59" i="37"/>
  <c r="BO59" i="37" s="1"/>
  <c r="EJ59" i="37"/>
  <c r="FJ58" i="37"/>
  <c r="FO58" i="37"/>
  <c r="AT58" i="37"/>
  <c r="EJ58" i="37"/>
  <c r="FJ57" i="37"/>
  <c r="FO57" i="37"/>
  <c r="AT57" i="37"/>
  <c r="BO57" i="37"/>
  <c r="FE57" i="37" s="1"/>
  <c r="EJ57" i="37"/>
  <c r="FJ56" i="37"/>
  <c r="FO56" i="37"/>
  <c r="AT56" i="37"/>
  <c r="BO56" i="37" s="1"/>
  <c r="FE56" i="37" s="1"/>
  <c r="EJ56" i="37"/>
  <c r="FJ55" i="37"/>
  <c r="FO55" i="37"/>
  <c r="AT55" i="37"/>
  <c r="BO55" i="37" s="1"/>
  <c r="EJ55" i="37"/>
  <c r="FJ54" i="37"/>
  <c r="FO54" i="37"/>
  <c r="AT54" i="37"/>
  <c r="EJ54" i="37"/>
  <c r="FJ53" i="37"/>
  <c r="FO53" i="37"/>
  <c r="AT53" i="37"/>
  <c r="BO53" i="37"/>
  <c r="FE53" i="37" s="1"/>
  <c r="EJ53" i="37"/>
  <c r="EO53" i="37"/>
  <c r="FJ52" i="37"/>
  <c r="FO52" i="37"/>
  <c r="AT52" i="37"/>
  <c r="BO52" i="37" s="1"/>
  <c r="EJ52" i="37"/>
  <c r="FJ51" i="37"/>
  <c r="FO51" i="37"/>
  <c r="AT51" i="37"/>
  <c r="EJ51" i="37"/>
  <c r="EO51" i="37"/>
  <c r="FJ50" i="37"/>
  <c r="FO50" i="37"/>
  <c r="AT50" i="37"/>
  <c r="BO50" i="37" s="1"/>
  <c r="FE50" i="37" s="1"/>
  <c r="EJ50" i="37"/>
  <c r="FJ49" i="37"/>
  <c r="FO49" i="37"/>
  <c r="AT49" i="37"/>
  <c r="EJ49" i="37"/>
  <c r="EO49" i="37"/>
  <c r="FJ48" i="37"/>
  <c r="FO48" i="37"/>
  <c r="AT48" i="37"/>
  <c r="BO48" i="37" s="1"/>
  <c r="FE48" i="37" s="1"/>
  <c r="EJ48" i="37"/>
  <c r="FJ47" i="37"/>
  <c r="FO47" i="37"/>
  <c r="AT47" i="37"/>
  <c r="BO47" i="37" s="1"/>
  <c r="FE47" i="37" s="1"/>
  <c r="EJ47" i="37"/>
  <c r="FJ46" i="37"/>
  <c r="FO46" i="37"/>
  <c r="AT46" i="37"/>
  <c r="EJ46" i="37"/>
  <c r="FJ45" i="37"/>
  <c r="FO45" i="37"/>
  <c r="AT45" i="37"/>
  <c r="BO45" i="37" s="1"/>
  <c r="EJ45" i="37"/>
  <c r="EO45" i="37"/>
  <c r="FJ44" i="37"/>
  <c r="FO44" i="37"/>
  <c r="AT44" i="37"/>
  <c r="BO44" i="37" s="1"/>
  <c r="FE44" i="37" s="1"/>
  <c r="EJ44" i="37"/>
  <c r="FJ43" i="37"/>
  <c r="FO43" i="37"/>
  <c r="AT43" i="37"/>
  <c r="BO43" i="37"/>
  <c r="EJ43" i="37"/>
  <c r="EO43" i="37"/>
  <c r="FJ42" i="37"/>
  <c r="FO42" i="37"/>
  <c r="AT42" i="37"/>
  <c r="BO42" i="37"/>
  <c r="FE42" i="37" s="1"/>
  <c r="EJ42" i="37"/>
  <c r="FJ41" i="37"/>
  <c r="FO41" i="37"/>
  <c r="AT41" i="37"/>
  <c r="EJ41" i="37"/>
  <c r="EO41" i="37"/>
  <c r="FJ40" i="37"/>
  <c r="FO40" i="37"/>
  <c r="AT40" i="37"/>
  <c r="EJ40" i="37"/>
  <c r="FJ39" i="37"/>
  <c r="FO39" i="37"/>
  <c r="AT39" i="37"/>
  <c r="EJ39" i="37"/>
  <c r="FJ38" i="37"/>
  <c r="FO38" i="37"/>
  <c r="AT38" i="37"/>
  <c r="BO38" i="37" s="1"/>
  <c r="FE38" i="37" s="1"/>
  <c r="FJ37" i="37"/>
  <c r="FO37" i="37"/>
  <c r="AT37" i="37"/>
  <c r="BO37" i="37"/>
  <c r="FE37" i="37" s="1"/>
  <c r="EJ37" i="37"/>
  <c r="FJ36" i="37"/>
  <c r="FO36" i="37"/>
  <c r="AT36" i="37"/>
  <c r="BO36" i="37" s="1"/>
  <c r="EJ36" i="37"/>
  <c r="FF35" i="37"/>
  <c r="FG35" i="37"/>
  <c r="FJ35" i="37"/>
  <c r="AT35" i="37"/>
  <c r="BO35" i="37" s="1"/>
  <c r="EF35" i="37"/>
  <c r="EG35" i="37"/>
  <c r="EJ35" i="37"/>
  <c r="EL35" i="37"/>
  <c r="FJ34" i="37"/>
  <c r="FO34" i="37"/>
  <c r="AT34" i="37"/>
  <c r="BO34" i="37" s="1"/>
  <c r="EJ34" i="37"/>
  <c r="FJ33" i="37"/>
  <c r="FO33" i="37"/>
  <c r="AT33" i="37"/>
  <c r="BO33" i="37" s="1"/>
  <c r="FE33" i="37" s="1"/>
  <c r="EJ33" i="37"/>
  <c r="FJ32" i="37"/>
  <c r="FO32" i="37"/>
  <c r="AT32" i="37"/>
  <c r="BO32" i="37" s="1"/>
  <c r="EJ32" i="37"/>
  <c r="FF31" i="37"/>
  <c r="FG31" i="37"/>
  <c r="FJ31" i="37"/>
  <c r="FK31" i="37"/>
  <c r="FL31" i="37"/>
  <c r="FM31" i="37"/>
  <c r="FN31" i="37"/>
  <c r="FO31" i="37"/>
  <c r="AT31" i="37"/>
  <c r="EF31" i="37"/>
  <c r="EG31" i="37"/>
  <c r="EH31" i="37"/>
  <c r="EI31" i="37"/>
  <c r="EJ31" i="37"/>
  <c r="EL31" i="37"/>
  <c r="FJ30" i="37"/>
  <c r="AT30" i="37"/>
  <c r="BO30" i="37"/>
  <c r="EJ30" i="37"/>
  <c r="FF29" i="37"/>
  <c r="FG29" i="37"/>
  <c r="FJ29" i="37"/>
  <c r="FK29" i="37"/>
  <c r="FL29" i="37"/>
  <c r="FO29" i="37"/>
  <c r="AT29" i="37"/>
  <c r="FF28" i="37"/>
  <c r="FG28" i="37"/>
  <c r="FJ28" i="37"/>
  <c r="FK28" i="37"/>
  <c r="FL28" i="37"/>
  <c r="FO28" i="37"/>
  <c r="AT28" i="37"/>
  <c r="BO28" i="37"/>
  <c r="EF28" i="37"/>
  <c r="EG28" i="37"/>
  <c r="EJ28" i="37"/>
  <c r="EL28" i="37"/>
  <c r="FJ27" i="37"/>
  <c r="AT27" i="37"/>
  <c r="BO27" i="37" s="1"/>
  <c r="EJ27" i="37"/>
  <c r="FJ26" i="37"/>
  <c r="FO26" i="37"/>
  <c r="AT26" i="37"/>
  <c r="BO26" i="37" s="1"/>
  <c r="EJ26" i="37"/>
  <c r="FJ75" i="7"/>
  <c r="AT75" i="7"/>
  <c r="BO75" i="7"/>
  <c r="FE75" i="7" s="1"/>
  <c r="EJ75" i="7"/>
  <c r="FJ74" i="7"/>
  <c r="AT74" i="7"/>
  <c r="BO74" i="7" s="1"/>
  <c r="FE74" i="7" s="1"/>
  <c r="EJ74" i="7"/>
  <c r="FJ73" i="7"/>
  <c r="AT73" i="7"/>
  <c r="BO73" i="7" s="1"/>
  <c r="EJ73" i="7"/>
  <c r="FJ72" i="7"/>
  <c r="AT72" i="7"/>
  <c r="BO72" i="7"/>
  <c r="FE72" i="7" s="1"/>
  <c r="FJ71" i="7"/>
  <c r="AT71" i="7"/>
  <c r="BO71" i="7" s="1"/>
  <c r="FE71" i="7" s="1"/>
  <c r="EJ71" i="7"/>
  <c r="FJ70" i="7"/>
  <c r="AT70" i="7"/>
  <c r="BO70" i="7" s="1"/>
  <c r="FE70" i="7" s="1"/>
  <c r="EJ70" i="7"/>
  <c r="FJ69" i="7"/>
  <c r="AT69" i="7"/>
  <c r="BO69" i="7" s="1"/>
  <c r="EJ69" i="7"/>
  <c r="FJ68" i="7"/>
  <c r="AT68" i="7"/>
  <c r="BO68" i="7"/>
  <c r="FE68" i="7" s="1"/>
  <c r="EJ68" i="7"/>
  <c r="FJ67" i="7"/>
  <c r="AT67" i="7"/>
  <c r="BO67" i="7" s="1"/>
  <c r="FE67" i="7" s="1"/>
  <c r="EJ67" i="7"/>
  <c r="AT66" i="7"/>
  <c r="BO66" i="7" s="1"/>
  <c r="FE66" i="7" s="1"/>
  <c r="EJ66" i="7"/>
  <c r="FJ65" i="7"/>
  <c r="AT65" i="7"/>
  <c r="BO65" i="7"/>
  <c r="FE65" i="7" s="1"/>
  <c r="EJ65" i="7"/>
  <c r="FJ64" i="7"/>
  <c r="AT64" i="7"/>
  <c r="BO64" i="7"/>
  <c r="FE64" i="7" s="1"/>
  <c r="EJ64" i="7"/>
  <c r="FJ63" i="7"/>
  <c r="AT63" i="7"/>
  <c r="BO63" i="7"/>
  <c r="FC63" i="7" s="1"/>
  <c r="EJ63" i="7"/>
  <c r="FJ62" i="7"/>
  <c r="AT62" i="7"/>
  <c r="BO62" i="7" s="1"/>
  <c r="FE62" i="7" s="1"/>
  <c r="FJ61" i="7"/>
  <c r="AT61" i="7"/>
  <c r="EJ61" i="7"/>
  <c r="FJ60" i="7"/>
  <c r="AT60" i="7"/>
  <c r="BO60" i="7" s="1"/>
  <c r="FE60" i="7" s="1"/>
  <c r="EJ60" i="7"/>
  <c r="FJ59" i="7"/>
  <c r="AT59" i="7"/>
  <c r="BO59" i="7" s="1"/>
  <c r="FE59" i="7" s="1"/>
  <c r="EJ59" i="7"/>
  <c r="AT58" i="7"/>
  <c r="BO58" i="7" s="1"/>
  <c r="FE58" i="7" s="1"/>
  <c r="EJ58" i="7"/>
  <c r="AT57" i="7"/>
  <c r="BO57" i="7" s="1"/>
  <c r="EJ57" i="7"/>
  <c r="FJ56" i="7"/>
  <c r="AT56" i="7"/>
  <c r="BO56" i="7" s="1"/>
  <c r="FE56" i="7" s="1"/>
  <c r="EJ56" i="7"/>
  <c r="FJ55" i="7"/>
  <c r="AT55" i="7"/>
  <c r="BO55" i="7" s="1"/>
  <c r="FE55" i="7" s="1"/>
  <c r="EJ55" i="7"/>
  <c r="AT54" i="7"/>
  <c r="BO54" i="7"/>
  <c r="FE54" i="7" s="1"/>
  <c r="EJ54" i="7"/>
  <c r="FJ53" i="7"/>
  <c r="AT53" i="7"/>
  <c r="BO53" i="7"/>
  <c r="FE53" i="7" s="1"/>
  <c r="EJ53" i="7"/>
  <c r="FJ52" i="7"/>
  <c r="AT52" i="7"/>
  <c r="BO52" i="7"/>
  <c r="FE52" i="7" s="1"/>
  <c r="EJ52" i="7"/>
  <c r="FJ51" i="7"/>
  <c r="AT51" i="7"/>
  <c r="BO51" i="7" s="1"/>
  <c r="FE51" i="7" s="1"/>
  <c r="FJ50" i="7"/>
  <c r="AT50" i="7"/>
  <c r="BO50" i="7" s="1"/>
  <c r="FE50" i="7" s="1"/>
  <c r="FJ49" i="7"/>
  <c r="AT49" i="7"/>
  <c r="BO49" i="7" s="1"/>
  <c r="FE49" i="7" s="1"/>
  <c r="EJ49" i="7"/>
  <c r="FJ48" i="7"/>
  <c r="AT48" i="7"/>
  <c r="BO48" i="7" s="1"/>
  <c r="FE48" i="7" s="1"/>
  <c r="EJ48" i="7"/>
  <c r="FJ47" i="7"/>
  <c r="AT47" i="7"/>
  <c r="BO47" i="7" s="1"/>
  <c r="FE47" i="7" s="1"/>
  <c r="EJ47" i="7"/>
  <c r="FJ46" i="7"/>
  <c r="AT46" i="7"/>
  <c r="BO46" i="7" s="1"/>
  <c r="FE46" i="7" s="1"/>
  <c r="AT45" i="7"/>
  <c r="BO45" i="7" s="1"/>
  <c r="FE45" i="7" s="1"/>
  <c r="EJ45" i="7"/>
  <c r="FJ44" i="7"/>
  <c r="AT44" i="7"/>
  <c r="EJ44" i="7"/>
  <c r="FJ43" i="7"/>
  <c r="AT43" i="7"/>
  <c r="BO43" i="7" s="1"/>
  <c r="EJ43" i="7"/>
  <c r="FJ42" i="7"/>
  <c r="AT42" i="7"/>
  <c r="BO42" i="7"/>
  <c r="AT41" i="7"/>
  <c r="BO41" i="7" s="1"/>
  <c r="FE41" i="7" s="1"/>
  <c r="AT40" i="7"/>
  <c r="BO40" i="7"/>
  <c r="FE40" i="7" s="1"/>
  <c r="EJ40" i="7"/>
  <c r="AT39" i="7"/>
  <c r="BO39" i="7" s="1"/>
  <c r="AT38" i="7"/>
  <c r="BO38" i="7"/>
  <c r="FE38" i="7" s="1"/>
  <c r="EJ38" i="7"/>
  <c r="FJ37" i="7"/>
  <c r="AT37" i="7"/>
  <c r="EJ37" i="7"/>
  <c r="FJ36" i="7"/>
  <c r="AT36" i="7"/>
  <c r="FF35" i="7"/>
  <c r="FG35" i="7"/>
  <c r="FJ35" i="7"/>
  <c r="AT35" i="7"/>
  <c r="BO35" i="7" s="1"/>
  <c r="EF35" i="7"/>
  <c r="EG35" i="7"/>
  <c r="EJ35" i="7"/>
  <c r="FJ34" i="7"/>
  <c r="AT34" i="7"/>
  <c r="BO34" i="7"/>
  <c r="FB34" i="7" s="1"/>
  <c r="AT33" i="7"/>
  <c r="BO33" i="7"/>
  <c r="EJ33" i="7"/>
  <c r="AT32" i="7"/>
  <c r="BO32" i="7"/>
  <c r="FA32" i="7" s="1"/>
  <c r="FB32" i="7"/>
  <c r="EJ32" i="7"/>
  <c r="FF31" i="7"/>
  <c r="FG31" i="7"/>
  <c r="FJ31" i="7"/>
  <c r="AT31" i="7"/>
  <c r="BO31" i="7"/>
  <c r="EF31" i="7"/>
  <c r="EG31" i="7"/>
  <c r="EH31" i="7"/>
  <c r="EI31" i="7"/>
  <c r="EJ31" i="7"/>
  <c r="FJ30" i="7"/>
  <c r="AT30" i="7"/>
  <c r="BO30" i="7"/>
  <c r="FB30" i="7" s="1"/>
  <c r="FF29" i="7"/>
  <c r="FG29" i="7"/>
  <c r="FJ29" i="7"/>
  <c r="AT29" i="7"/>
  <c r="BO29" i="7" s="1"/>
  <c r="EF29" i="7"/>
  <c r="EG29" i="7"/>
  <c r="EJ29" i="7"/>
  <c r="FF28" i="7"/>
  <c r="FG28" i="7"/>
  <c r="FJ28" i="7"/>
  <c r="AT28" i="7"/>
  <c r="BO28" i="7" s="1"/>
  <c r="EF28" i="7"/>
  <c r="EG28" i="7"/>
  <c r="EJ28" i="7"/>
  <c r="FJ27" i="7"/>
  <c r="AT27" i="7"/>
  <c r="BO27" i="7" s="1"/>
  <c r="EJ27" i="7"/>
  <c r="AT26" i="7"/>
  <c r="BO26" i="7" s="1"/>
  <c r="EJ26" i="7"/>
  <c r="EJ26" i="36"/>
  <c r="AT26" i="36"/>
  <c r="FJ26" i="36"/>
  <c r="EJ27" i="36"/>
  <c r="EO27" i="36"/>
  <c r="AT27" i="36"/>
  <c r="FJ27" i="36"/>
  <c r="FO27" i="36"/>
  <c r="EF28" i="36"/>
  <c r="EG28" i="36"/>
  <c r="EJ28" i="36"/>
  <c r="EO28" i="36"/>
  <c r="AT28" i="36"/>
  <c r="FF28" i="36"/>
  <c r="FG28" i="36"/>
  <c r="FJ28" i="36"/>
  <c r="FK28" i="36"/>
  <c r="FL28" i="36"/>
  <c r="FO28" i="36"/>
  <c r="EF29" i="36"/>
  <c r="EG29" i="36"/>
  <c r="EJ29" i="36"/>
  <c r="AT29" i="36"/>
  <c r="BO29" i="36"/>
  <c r="FA29" i="36" s="1"/>
  <c r="FB29" i="36"/>
  <c r="FF29" i="36"/>
  <c r="FG29" i="36"/>
  <c r="FJ29" i="36"/>
  <c r="FK29" i="36"/>
  <c r="FL29" i="36"/>
  <c r="EJ30" i="36"/>
  <c r="AT30" i="36"/>
  <c r="FJ30" i="36"/>
  <c r="FO30" i="36"/>
  <c r="EF31" i="36"/>
  <c r="EG31" i="36"/>
  <c r="EH31" i="36"/>
  <c r="EI31" i="36"/>
  <c r="EJ31" i="36"/>
  <c r="EK31" i="36"/>
  <c r="EO31" i="36"/>
  <c r="AT31" i="36"/>
  <c r="BO31" i="36" s="1"/>
  <c r="FF31" i="36"/>
  <c r="FG31" i="36"/>
  <c r="FJ31" i="36"/>
  <c r="FK31" i="36"/>
  <c r="FL31" i="36"/>
  <c r="FM31" i="36"/>
  <c r="FN31" i="36"/>
  <c r="FO31" i="36"/>
  <c r="EJ32" i="36"/>
  <c r="EO32" i="36"/>
  <c r="AT32" i="36"/>
  <c r="BO32" i="36"/>
  <c r="FJ32" i="36"/>
  <c r="FO32" i="36"/>
  <c r="EJ33" i="36"/>
  <c r="AT33" i="36"/>
  <c r="BO33" i="36"/>
  <c r="FA33" i="36" s="1"/>
  <c r="FJ33" i="36"/>
  <c r="FO33" i="36"/>
  <c r="EJ34" i="36"/>
  <c r="EO34" i="36"/>
  <c r="AT34" i="36"/>
  <c r="BO34" i="36" s="1"/>
  <c r="FJ34" i="36"/>
  <c r="EF35" i="36"/>
  <c r="EG35" i="36"/>
  <c r="EJ35" i="36"/>
  <c r="AT35" i="36"/>
  <c r="BO35" i="36"/>
  <c r="FA35" i="36" s="1"/>
  <c r="FF35" i="36"/>
  <c r="FG35" i="36"/>
  <c r="FJ35" i="36"/>
  <c r="FK35" i="36"/>
  <c r="FL35" i="36"/>
  <c r="FO35" i="36"/>
  <c r="EJ36" i="36"/>
  <c r="EO36" i="36"/>
  <c r="AT36" i="36"/>
  <c r="BO36" i="36"/>
  <c r="FJ36" i="36"/>
  <c r="FO36" i="36"/>
  <c r="EJ37" i="36"/>
  <c r="AT37" i="36"/>
  <c r="FJ37" i="36"/>
  <c r="FO37" i="36"/>
  <c r="EJ38" i="36"/>
  <c r="EO38" i="36"/>
  <c r="AT38" i="36"/>
  <c r="BO38" i="36" s="1"/>
  <c r="FE38" i="36" s="1"/>
  <c r="FJ38" i="36"/>
  <c r="FO38" i="36"/>
  <c r="EJ39" i="36"/>
  <c r="AT39" i="36"/>
  <c r="BO39" i="36"/>
  <c r="FE39" i="36" s="1"/>
  <c r="FJ39" i="36"/>
  <c r="FO39" i="36"/>
  <c r="AT40" i="36"/>
  <c r="BO40" i="36"/>
  <c r="FE40" i="36" s="1"/>
  <c r="FJ40" i="36"/>
  <c r="FO40" i="36"/>
  <c r="EJ41" i="36"/>
  <c r="AT41" i="36"/>
  <c r="BO41" i="36"/>
  <c r="FE41" i="36" s="1"/>
  <c r="FJ41" i="36"/>
  <c r="EJ42" i="36"/>
  <c r="AT42" i="36"/>
  <c r="BO42" i="36"/>
  <c r="FE42" i="36" s="1"/>
  <c r="FJ42" i="36"/>
  <c r="EJ43" i="36"/>
  <c r="AT43" i="36"/>
  <c r="BO43" i="36"/>
  <c r="FD43" i="36" s="1"/>
  <c r="FJ43" i="36"/>
  <c r="FO43" i="36"/>
  <c r="EJ44" i="36"/>
  <c r="EO44" i="36"/>
  <c r="AT44" i="36"/>
  <c r="BO44" i="36" s="1"/>
  <c r="FE44" i="36" s="1"/>
  <c r="FJ44" i="36"/>
  <c r="FO44" i="36"/>
  <c r="EJ45" i="36"/>
  <c r="AT45" i="36"/>
  <c r="BO45" i="36" s="1"/>
  <c r="FE45" i="36" s="1"/>
  <c r="FJ45" i="36"/>
  <c r="FO45" i="36"/>
  <c r="EJ46" i="36"/>
  <c r="EO46" i="36"/>
  <c r="AT46" i="36"/>
  <c r="BC46" i="36" s="1"/>
  <c r="FJ46" i="36"/>
  <c r="FO46" i="36"/>
  <c r="EJ47" i="36"/>
  <c r="AT47" i="36"/>
  <c r="BO47" i="36" s="1"/>
  <c r="FE47" i="36" s="1"/>
  <c r="FJ47" i="36"/>
  <c r="FO47" i="36"/>
  <c r="AT48" i="36"/>
  <c r="BO48" i="36"/>
  <c r="FJ48" i="36"/>
  <c r="FO48" i="36"/>
  <c r="EJ49" i="36"/>
  <c r="AT49" i="36"/>
  <c r="BO49" i="36"/>
  <c r="FE49" i="36" s="1"/>
  <c r="FJ49" i="36"/>
  <c r="EJ50" i="36"/>
  <c r="EO50" i="36"/>
  <c r="AT50" i="36"/>
  <c r="BO50" i="36" s="1"/>
  <c r="FE50" i="36" s="1"/>
  <c r="FJ50" i="36"/>
  <c r="EJ51" i="36"/>
  <c r="AT51" i="36"/>
  <c r="BG51" i="36" s="1"/>
  <c r="BO51" i="36"/>
  <c r="FJ51" i="36"/>
  <c r="FO51" i="36"/>
  <c r="EJ52" i="36"/>
  <c r="AT52" i="36"/>
  <c r="BO52" i="36" s="1"/>
  <c r="FE52" i="36" s="1"/>
  <c r="FJ52" i="36"/>
  <c r="FO52" i="36"/>
  <c r="EJ53" i="36"/>
  <c r="AT53" i="36"/>
  <c r="BO53" i="36" s="1"/>
  <c r="FE53" i="36" s="1"/>
  <c r="FJ53" i="36"/>
  <c r="FO53" i="36"/>
  <c r="EJ54" i="36"/>
  <c r="EO54" i="36"/>
  <c r="AT54" i="36"/>
  <c r="BG54" i="36" s="1"/>
  <c r="FJ54" i="36"/>
  <c r="FO54" i="36"/>
  <c r="EJ55" i="36"/>
  <c r="AT55" i="36"/>
  <c r="BO55" i="36"/>
  <c r="FJ55" i="36"/>
  <c r="FO55" i="36"/>
  <c r="EJ56" i="36"/>
  <c r="EO56" i="36"/>
  <c r="AT56" i="36"/>
  <c r="BO56" i="36" s="1"/>
  <c r="FE56" i="36" s="1"/>
  <c r="FJ56" i="36"/>
  <c r="FO56" i="36"/>
  <c r="EJ57" i="36"/>
  <c r="AT57" i="36"/>
  <c r="BO57" i="36" s="1"/>
  <c r="FE57" i="36" s="1"/>
  <c r="FJ57" i="36"/>
  <c r="EJ58" i="36"/>
  <c r="EO58" i="36"/>
  <c r="AT58" i="36"/>
  <c r="BO58" i="36"/>
  <c r="FJ58" i="36"/>
  <c r="EJ59" i="36"/>
  <c r="AT59" i="36"/>
  <c r="BO59" i="36" s="1"/>
  <c r="FE59" i="36" s="1"/>
  <c r="FJ59" i="36"/>
  <c r="FO59" i="36"/>
  <c r="EJ60" i="36"/>
  <c r="AT60" i="36"/>
  <c r="BO60" i="36" s="1"/>
  <c r="FE60" i="36" s="1"/>
  <c r="FJ60" i="36"/>
  <c r="FO60" i="36"/>
  <c r="EJ61" i="36"/>
  <c r="AT61" i="36"/>
  <c r="FJ61" i="36"/>
  <c r="FO61" i="36"/>
  <c r="EJ62" i="36"/>
  <c r="EO62" i="36"/>
  <c r="AT62" i="36"/>
  <c r="BO62" i="36" s="1"/>
  <c r="FE62" i="36" s="1"/>
  <c r="FJ62" i="36"/>
  <c r="FO62" i="36"/>
  <c r="EJ63" i="36"/>
  <c r="AT63" i="36"/>
  <c r="BO63" i="36"/>
  <c r="FE63" i="36" s="1"/>
  <c r="FJ63" i="36"/>
  <c r="FO63" i="36"/>
  <c r="EJ64" i="36"/>
  <c r="EO64" i="36"/>
  <c r="AT64" i="36"/>
  <c r="FJ64" i="36"/>
  <c r="FO64" i="36"/>
  <c r="EJ65" i="36"/>
  <c r="AT65" i="36"/>
  <c r="BO65" i="36"/>
  <c r="FB65" i="36" s="1"/>
  <c r="FJ65" i="36"/>
  <c r="EJ66" i="36"/>
  <c r="EO66" i="36"/>
  <c r="AT66" i="36"/>
  <c r="BO66" i="36" s="1"/>
  <c r="FE66" i="36" s="1"/>
  <c r="FJ66" i="36"/>
  <c r="EJ67" i="36"/>
  <c r="AT67" i="36"/>
  <c r="BO67" i="36" s="1"/>
  <c r="FE67" i="36" s="1"/>
  <c r="FJ67" i="36"/>
  <c r="FO67" i="36"/>
  <c r="EJ68" i="36"/>
  <c r="EO68" i="36"/>
  <c r="AT68" i="36"/>
  <c r="BO68" i="36"/>
  <c r="FJ68" i="36"/>
  <c r="FO68" i="36"/>
  <c r="EJ69" i="36"/>
  <c r="AT69" i="36"/>
  <c r="BO69" i="36" s="1"/>
  <c r="FE69" i="36" s="1"/>
  <c r="FJ69" i="36"/>
  <c r="FO69" i="36"/>
  <c r="EJ70" i="36"/>
  <c r="EO70" i="36"/>
  <c r="AT70" i="36"/>
  <c r="BO70" i="36" s="1"/>
  <c r="FJ70" i="36"/>
  <c r="FO70" i="36"/>
  <c r="EJ71" i="36"/>
  <c r="AT71" i="36"/>
  <c r="BO71" i="36" s="1"/>
  <c r="FE71" i="36" s="1"/>
  <c r="FJ71" i="36"/>
  <c r="FO71" i="36"/>
  <c r="AT72" i="36"/>
  <c r="BO72" i="36"/>
  <c r="FE72" i="36" s="1"/>
  <c r="FJ72" i="36"/>
  <c r="FO72" i="36"/>
  <c r="EJ73" i="36"/>
  <c r="AT73" i="36"/>
  <c r="BO73" i="36" s="1"/>
  <c r="FE73" i="36" s="1"/>
  <c r="FJ73" i="36"/>
  <c r="EJ74" i="36"/>
  <c r="AT74" i="36"/>
  <c r="BO74" i="36" s="1"/>
  <c r="FE74" i="36" s="1"/>
  <c r="FJ74" i="36"/>
  <c r="EJ75" i="36"/>
  <c r="AT75" i="36"/>
  <c r="BO75" i="36"/>
  <c r="FJ75" i="36"/>
  <c r="FO75" i="36"/>
  <c r="AE19" i="7"/>
  <c r="AE19" i="36" s="1"/>
  <c r="AA19" i="7"/>
  <c r="AA19" i="36" s="1"/>
  <c r="V19" i="7"/>
  <c r="V19" i="37" s="1"/>
  <c r="R19" i="7"/>
  <c r="R19" i="39"/>
  <c r="AE17" i="39"/>
  <c r="AA17" i="39"/>
  <c r="V17" i="39"/>
  <c r="R17" i="39"/>
  <c r="AE17" i="38"/>
  <c r="AA17" i="38"/>
  <c r="V17" i="38"/>
  <c r="R17" i="38"/>
  <c r="AE17" i="37"/>
  <c r="AA17" i="37"/>
  <c r="V17" i="37"/>
  <c r="R17" i="37"/>
  <c r="AE17" i="36"/>
  <c r="AA17" i="36"/>
  <c r="V19" i="36"/>
  <c r="V17" i="36"/>
  <c r="R19" i="36"/>
  <c r="R17" i="36"/>
  <c r="CO26" i="39"/>
  <c r="DO26" i="39"/>
  <c r="DO27" i="39"/>
  <c r="CK28" i="39"/>
  <c r="DO28" i="39"/>
  <c r="CK29" i="39"/>
  <c r="CL29" i="39"/>
  <c r="CO29" i="39"/>
  <c r="DK29" i="39"/>
  <c r="DL29" i="39"/>
  <c r="DO29" i="39"/>
  <c r="CO30" i="39"/>
  <c r="DO30" i="39"/>
  <c r="CO31" i="39"/>
  <c r="DO32" i="39"/>
  <c r="CO33" i="39"/>
  <c r="DO33" i="39"/>
  <c r="CO34" i="39"/>
  <c r="DO34" i="39"/>
  <c r="CK35" i="39"/>
  <c r="CL35" i="39"/>
  <c r="DK35" i="39"/>
  <c r="DL35" i="39"/>
  <c r="DO35" i="39"/>
  <c r="DO36" i="39"/>
  <c r="CO37" i="39"/>
  <c r="CO38" i="39"/>
  <c r="DO38" i="39"/>
  <c r="CO39" i="39"/>
  <c r="DO39" i="39"/>
  <c r="DO40" i="39"/>
  <c r="CO41" i="39"/>
  <c r="DO41" i="39"/>
  <c r="CO42" i="39"/>
  <c r="CO43" i="39"/>
  <c r="DO43" i="39"/>
  <c r="DO44" i="39"/>
  <c r="CO45" i="39"/>
  <c r="DO45" i="39"/>
  <c r="CO46" i="39"/>
  <c r="DO46" i="39"/>
  <c r="CO47" i="39"/>
  <c r="DO47" i="39"/>
  <c r="CO49" i="39"/>
  <c r="DO49" i="39"/>
  <c r="CO50" i="39"/>
  <c r="DO50" i="39"/>
  <c r="CO51" i="39"/>
  <c r="DO51" i="39"/>
  <c r="CO53" i="39"/>
  <c r="DO53" i="39"/>
  <c r="CO54" i="39"/>
  <c r="DO54" i="39"/>
  <c r="CO55" i="39"/>
  <c r="DO55" i="39"/>
  <c r="CO57" i="39"/>
  <c r="DO57" i="39"/>
  <c r="CO58" i="39"/>
  <c r="DO58" i="39"/>
  <c r="CO59" i="39"/>
  <c r="DO59" i="39"/>
  <c r="CO61" i="39"/>
  <c r="DO61" i="39"/>
  <c r="CO62" i="39"/>
  <c r="CO63" i="39"/>
  <c r="DO63" i="39"/>
  <c r="CO65" i="39"/>
  <c r="DO65" i="39"/>
  <c r="CO66" i="39"/>
  <c r="DO66" i="39"/>
  <c r="CO67" i="39"/>
  <c r="DO67" i="39"/>
  <c r="DO68" i="39"/>
  <c r="CO69" i="39"/>
  <c r="DO69" i="39"/>
  <c r="CO70" i="39"/>
  <c r="DO70" i="39"/>
  <c r="CO71" i="39"/>
  <c r="DO72" i="39"/>
  <c r="CO73" i="39"/>
  <c r="DO73" i="39"/>
  <c r="CO74" i="39"/>
  <c r="DO74" i="39"/>
  <c r="CO75" i="39"/>
  <c r="DO75" i="39"/>
  <c r="DO26" i="38"/>
  <c r="DK28" i="38"/>
  <c r="DL28" i="38"/>
  <c r="DO28" i="38"/>
  <c r="DK29" i="38"/>
  <c r="DO29" i="38"/>
  <c r="DO30" i="38"/>
  <c r="DK31" i="38"/>
  <c r="DM31" i="38"/>
  <c r="DO31" i="38"/>
  <c r="DO33" i="38"/>
  <c r="DO36" i="38"/>
  <c r="DO37" i="38"/>
  <c r="DO38" i="38"/>
  <c r="DO39" i="38"/>
  <c r="DO40" i="38"/>
  <c r="DO41" i="38"/>
  <c r="DO42" i="38"/>
  <c r="DO43" i="38"/>
  <c r="DO44" i="38"/>
  <c r="DO45" i="38"/>
  <c r="DO46" i="38"/>
  <c r="DO47" i="38"/>
  <c r="DO48" i="38"/>
  <c r="DO49" i="38"/>
  <c r="DO50" i="38"/>
  <c r="DO51" i="38"/>
  <c r="DO52" i="38"/>
  <c r="DO53" i="38"/>
  <c r="DO54" i="38"/>
  <c r="DO55" i="38"/>
  <c r="DO56" i="38"/>
  <c r="DO57" i="38"/>
  <c r="DO58" i="38"/>
  <c r="DO59" i="38"/>
  <c r="DO60" i="38"/>
  <c r="DO61" i="38"/>
  <c r="DO62" i="38"/>
  <c r="DO63" i="38"/>
  <c r="DO64" i="38"/>
  <c r="DO65" i="38"/>
  <c r="DO66" i="38"/>
  <c r="DO67" i="38"/>
  <c r="DO68" i="38"/>
  <c r="DO69" i="38"/>
  <c r="DO70" i="38"/>
  <c r="DO71" i="38"/>
  <c r="DO72" i="38"/>
  <c r="DO73" i="38"/>
  <c r="DO74" i="38"/>
  <c r="DO75" i="38"/>
  <c r="CO26" i="37"/>
  <c r="DO26" i="37"/>
  <c r="DO27" i="37"/>
  <c r="DK28" i="37"/>
  <c r="DO28" i="37"/>
  <c r="CK29" i="37"/>
  <c r="CL29" i="37"/>
  <c r="CO29" i="37"/>
  <c r="DK29" i="37"/>
  <c r="DO29" i="37"/>
  <c r="CO30" i="37"/>
  <c r="DO30" i="37"/>
  <c r="CK31" i="37"/>
  <c r="CL31" i="37"/>
  <c r="DK31" i="37"/>
  <c r="DM31" i="37"/>
  <c r="DO31" i="37"/>
  <c r="DO32" i="37"/>
  <c r="CO33" i="37"/>
  <c r="DO33" i="37"/>
  <c r="CO34" i="37"/>
  <c r="CK35" i="37"/>
  <c r="CL35" i="37"/>
  <c r="DK35" i="37"/>
  <c r="DO35" i="37"/>
  <c r="DO36" i="37"/>
  <c r="CO37" i="37"/>
  <c r="DO37" i="37"/>
  <c r="CO38" i="37"/>
  <c r="DO38" i="37"/>
  <c r="DO39" i="37"/>
  <c r="CO41" i="37"/>
  <c r="DO41" i="37"/>
  <c r="CO42" i="37"/>
  <c r="DO42" i="37"/>
  <c r="DO43" i="37"/>
  <c r="CO45" i="37"/>
  <c r="DO45" i="37"/>
  <c r="CO46" i="37"/>
  <c r="DO46" i="37"/>
  <c r="DO47" i="37"/>
  <c r="CO48" i="37"/>
  <c r="DO48" i="37"/>
  <c r="CO49" i="37"/>
  <c r="DO49" i="37"/>
  <c r="CO50" i="37"/>
  <c r="DO50" i="37"/>
  <c r="DO51" i="37"/>
  <c r="DO52" i="37"/>
  <c r="CO53" i="37"/>
  <c r="DO53" i="37"/>
  <c r="CO54" i="37"/>
  <c r="DO54" i="37"/>
  <c r="DO55" i="37"/>
  <c r="DO56" i="37"/>
  <c r="CO57" i="37"/>
  <c r="DO57" i="37"/>
  <c r="CO58" i="37"/>
  <c r="DO59" i="37"/>
  <c r="CO60" i="37"/>
  <c r="CO61" i="37"/>
  <c r="DO61" i="37"/>
  <c r="CO62" i="37"/>
  <c r="DO62" i="37"/>
  <c r="DO63" i="37"/>
  <c r="DO64" i="37"/>
  <c r="CO65" i="37"/>
  <c r="DO65" i="37"/>
  <c r="CO66" i="37"/>
  <c r="DO66" i="37"/>
  <c r="DO67" i="37"/>
  <c r="DO68" i="37"/>
  <c r="CO69" i="37"/>
  <c r="DO69" i="37"/>
  <c r="CO70" i="37"/>
  <c r="DO70" i="37"/>
  <c r="DO71" i="37"/>
  <c r="CO73" i="37"/>
  <c r="DO73" i="37"/>
  <c r="CO74" i="37"/>
  <c r="DO74" i="37"/>
  <c r="DO75" i="37"/>
  <c r="CJ26" i="36"/>
  <c r="CJ27" i="36"/>
  <c r="CO27" i="36"/>
  <c r="CF28" i="36"/>
  <c r="CG28" i="36"/>
  <c r="CJ28" i="36"/>
  <c r="CK28" i="36"/>
  <c r="CL28" i="36"/>
  <c r="CO28" i="36"/>
  <c r="CF29" i="36"/>
  <c r="CG29" i="36"/>
  <c r="CJ29" i="36"/>
  <c r="CK29" i="36"/>
  <c r="CL29" i="36"/>
  <c r="CJ30" i="36"/>
  <c r="CF31" i="36"/>
  <c r="CG31" i="36"/>
  <c r="CH31" i="36"/>
  <c r="CI31" i="36"/>
  <c r="CJ31" i="36"/>
  <c r="CK31" i="36"/>
  <c r="CL31" i="36"/>
  <c r="CO31" i="36"/>
  <c r="CJ32" i="36"/>
  <c r="CO32" i="36"/>
  <c r="CJ33" i="36"/>
  <c r="CO33" i="36"/>
  <c r="CJ34" i="36"/>
  <c r="CF35" i="36"/>
  <c r="CG35" i="36"/>
  <c r="CJ35" i="36"/>
  <c r="CK35" i="36"/>
  <c r="CL35" i="36"/>
  <c r="CO35" i="36"/>
  <c r="CJ36" i="36"/>
  <c r="CO36" i="36"/>
  <c r="CJ37" i="36"/>
  <c r="CJ38" i="36"/>
  <c r="CJ39" i="36"/>
  <c r="CO39" i="36"/>
  <c r="CJ40" i="36"/>
  <c r="CO40" i="36"/>
  <c r="CJ41" i="36"/>
  <c r="CJ42" i="36"/>
  <c r="CJ43" i="36"/>
  <c r="CO43" i="36"/>
  <c r="CJ44" i="36"/>
  <c r="CO44" i="36"/>
  <c r="CJ45" i="36"/>
  <c r="CJ46" i="36"/>
  <c r="CJ47" i="36"/>
  <c r="CO47" i="36"/>
  <c r="CJ48" i="36"/>
  <c r="CO48" i="36"/>
  <c r="CJ49" i="36"/>
  <c r="CJ50" i="36"/>
  <c r="CJ51" i="36"/>
  <c r="CO51" i="36"/>
  <c r="CJ52" i="36"/>
  <c r="CO52" i="36"/>
  <c r="CJ53" i="36"/>
  <c r="CJ54" i="36"/>
  <c r="CJ55" i="36"/>
  <c r="CO55" i="36"/>
  <c r="CJ56" i="36"/>
  <c r="CO56" i="36"/>
  <c r="CJ57" i="36"/>
  <c r="CJ58" i="36"/>
  <c r="CJ59" i="36"/>
  <c r="CO59" i="36"/>
  <c r="CJ60" i="36"/>
  <c r="CO60" i="36"/>
  <c r="CJ61" i="36"/>
  <c r="CJ62" i="36"/>
  <c r="CJ63" i="36"/>
  <c r="CO63" i="36"/>
  <c r="CJ64" i="36"/>
  <c r="CO64" i="36"/>
  <c r="CJ65" i="36"/>
  <c r="CJ66" i="36"/>
  <c r="CJ67" i="36"/>
  <c r="CO67" i="36"/>
  <c r="CJ68" i="36"/>
  <c r="CO68" i="36"/>
  <c r="CJ69" i="36"/>
  <c r="CJ70" i="36"/>
  <c r="CJ71" i="36"/>
  <c r="CO71" i="36"/>
  <c r="CJ72" i="36"/>
  <c r="CO72" i="36"/>
  <c r="CJ73" i="36"/>
  <c r="CJ74" i="36"/>
  <c r="CJ75" i="36"/>
  <c r="CO75" i="36"/>
  <c r="K25" i="8"/>
  <c r="H25" i="8"/>
  <c r="E11" i="39"/>
  <c r="E12" i="39"/>
  <c r="N12" i="39"/>
  <c r="E13" i="39"/>
  <c r="N13" i="39"/>
  <c r="E14" i="39"/>
  <c r="N14" i="39"/>
  <c r="BC26" i="39"/>
  <c r="CB26" i="39" s="1"/>
  <c r="BG26" i="39"/>
  <c r="DE26" i="39" s="1"/>
  <c r="BK26" i="39"/>
  <c r="EB26" i="39"/>
  <c r="CF26" i="39"/>
  <c r="CG26" i="39"/>
  <c r="CH26" i="39"/>
  <c r="CI26" i="39"/>
  <c r="CJ26" i="39"/>
  <c r="CK26" i="39"/>
  <c r="CL26" i="39"/>
  <c r="CM26" i="39"/>
  <c r="CN26" i="39"/>
  <c r="DF26" i="39"/>
  <c r="DG26" i="39"/>
  <c r="DH26" i="39"/>
  <c r="DI26" i="39"/>
  <c r="DJ26" i="39"/>
  <c r="DK26" i="39"/>
  <c r="DL26" i="39"/>
  <c r="DM26" i="39"/>
  <c r="DN26" i="39"/>
  <c r="ED26" i="39"/>
  <c r="EF26" i="39"/>
  <c r="EG26" i="39"/>
  <c r="EH26" i="39"/>
  <c r="EI26" i="39"/>
  <c r="EK26" i="39"/>
  <c r="EL26" i="39"/>
  <c r="EM26" i="39"/>
  <c r="EN26" i="39"/>
  <c r="FF26" i="39"/>
  <c r="FG26" i="39"/>
  <c r="FH26" i="39"/>
  <c r="FI26" i="39"/>
  <c r="FK26" i="39"/>
  <c r="FL26" i="39"/>
  <c r="FM26" i="39"/>
  <c r="FN26" i="39"/>
  <c r="A27" i="39"/>
  <c r="A28" i="39"/>
  <c r="A29" i="39" s="1"/>
  <c r="A30" i="39" s="1"/>
  <c r="A31" i="39" s="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A74" i="39" s="1"/>
  <c r="A75" i="39" s="1"/>
  <c r="BC27" i="39"/>
  <c r="CA27" i="39" s="1"/>
  <c r="BG27" i="39"/>
  <c r="DC27" i="39" s="1"/>
  <c r="DE27" i="39"/>
  <c r="BK27" i="39"/>
  <c r="EC27" i="39" s="1"/>
  <c r="CB27" i="39"/>
  <c r="CF27" i="39"/>
  <c r="CG27" i="39"/>
  <c r="CH27" i="39"/>
  <c r="CI27" i="39"/>
  <c r="CJ27" i="39"/>
  <c r="CK27" i="39"/>
  <c r="CN27" i="39"/>
  <c r="DF27" i="39"/>
  <c r="DG27" i="39"/>
  <c r="DH27" i="39"/>
  <c r="DI27" i="39"/>
  <c r="DJ27" i="39"/>
  <c r="DL27" i="39"/>
  <c r="DM27" i="39"/>
  <c r="EE27" i="39"/>
  <c r="EF27" i="39"/>
  <c r="EG27" i="39"/>
  <c r="EH27" i="39"/>
  <c r="EI27" i="39"/>
  <c r="EM27" i="39"/>
  <c r="EN27" i="39"/>
  <c r="FF27" i="39"/>
  <c r="FG27" i="39"/>
  <c r="FH27" i="39"/>
  <c r="FI27" i="39"/>
  <c r="FK27" i="39"/>
  <c r="FL27" i="39"/>
  <c r="FM27" i="39"/>
  <c r="FN27" i="39"/>
  <c r="BC28" i="39"/>
  <c r="CB28" i="39" s="1"/>
  <c r="BG28" i="39"/>
  <c r="DD28" i="39"/>
  <c r="BK28" i="39"/>
  <c r="ED28" i="39"/>
  <c r="CF28" i="39"/>
  <c r="CG28" i="39"/>
  <c r="CH28" i="39"/>
  <c r="CI28" i="39"/>
  <c r="CJ28" i="39"/>
  <c r="DB28" i="39"/>
  <c r="DF28" i="39"/>
  <c r="DG28" i="39"/>
  <c r="DH28" i="39"/>
  <c r="DI28" i="39"/>
  <c r="DJ28" i="39"/>
  <c r="DN28" i="39"/>
  <c r="EB28" i="39"/>
  <c r="EH28" i="39"/>
  <c r="EI28" i="39"/>
  <c r="EM28" i="39"/>
  <c r="EN28" i="39"/>
  <c r="FH28" i="39"/>
  <c r="FI28" i="39"/>
  <c r="FM28" i="39"/>
  <c r="FN28" i="39"/>
  <c r="BC29" i="39"/>
  <c r="CA29" i="39" s="1"/>
  <c r="BG29" i="39"/>
  <c r="BK29" i="39"/>
  <c r="CF29" i="39"/>
  <c r="CG29" i="39"/>
  <c r="CH29" i="39"/>
  <c r="CI29" i="39"/>
  <c r="CJ29" i="39"/>
  <c r="CM29" i="39"/>
  <c r="CN29" i="39"/>
  <c r="DF29" i="39"/>
  <c r="DG29" i="39"/>
  <c r="DH29" i="39"/>
  <c r="DI29" i="39"/>
  <c r="DJ29" i="39"/>
  <c r="DM29" i="39"/>
  <c r="DN29" i="39"/>
  <c r="EH29" i="39"/>
  <c r="EI29" i="39"/>
  <c r="EM29" i="39"/>
  <c r="EN29" i="39"/>
  <c r="FH29" i="39"/>
  <c r="FI29" i="39"/>
  <c r="FM29" i="39"/>
  <c r="FN29" i="39"/>
  <c r="BC30" i="39"/>
  <c r="BG30" i="39"/>
  <c r="DA30" i="39" s="1"/>
  <c r="BK30" i="39"/>
  <c r="EB30" i="39" s="1"/>
  <c r="CF30" i="39"/>
  <c r="CG30" i="39"/>
  <c r="CH30" i="39"/>
  <c r="CI30" i="39"/>
  <c r="CJ30" i="39"/>
  <c r="CK30" i="39"/>
  <c r="CL30" i="39"/>
  <c r="CM30" i="39"/>
  <c r="CN30" i="39"/>
  <c r="DB30" i="39"/>
  <c r="DC30" i="39"/>
  <c r="DD30" i="39"/>
  <c r="DE30" i="39"/>
  <c r="DF30" i="39"/>
  <c r="DG30" i="39"/>
  <c r="DH30" i="39"/>
  <c r="DI30" i="39"/>
  <c r="DJ30" i="39"/>
  <c r="DK30" i="39"/>
  <c r="DL30" i="39"/>
  <c r="DM30" i="39"/>
  <c r="DN30" i="39"/>
  <c r="EF30" i="39"/>
  <c r="EG30" i="39"/>
  <c r="EH30" i="39"/>
  <c r="EI30" i="39"/>
  <c r="EK30" i="39"/>
  <c r="EL30" i="39"/>
  <c r="EM30" i="39"/>
  <c r="EN30" i="39"/>
  <c r="FF30" i="39"/>
  <c r="FG30" i="39"/>
  <c r="FH30" i="39"/>
  <c r="FI30" i="39"/>
  <c r="FK30" i="39"/>
  <c r="FL30" i="39"/>
  <c r="FM30" i="39"/>
  <c r="FN30" i="39"/>
  <c r="BC31" i="39"/>
  <c r="CC31" i="39" s="1"/>
  <c r="BG31" i="39"/>
  <c r="DC31" i="39" s="1"/>
  <c r="BK31" i="39"/>
  <c r="EB31" i="39"/>
  <c r="CF31" i="39"/>
  <c r="CG31" i="39"/>
  <c r="CH31" i="39"/>
  <c r="CI31" i="39"/>
  <c r="CJ31" i="39"/>
  <c r="CM31" i="39"/>
  <c r="CN31" i="39"/>
  <c r="DE31" i="39"/>
  <c r="DH31" i="39"/>
  <c r="EM31" i="39"/>
  <c r="EN31" i="39"/>
  <c r="FH31" i="39"/>
  <c r="FI31" i="39"/>
  <c r="BC32" i="39"/>
  <c r="CB32" i="39" s="1"/>
  <c r="BG32" i="39"/>
  <c r="DD32" i="39" s="1"/>
  <c r="BK32" i="39"/>
  <c r="ED32" i="39" s="1"/>
  <c r="EB32" i="39"/>
  <c r="CF32" i="39"/>
  <c r="CG32" i="39"/>
  <c r="CH32" i="39"/>
  <c r="CI32" i="39"/>
  <c r="CJ32" i="39"/>
  <c r="CL32" i="39"/>
  <c r="CM32" i="39"/>
  <c r="DF32" i="39"/>
  <c r="DG32" i="39"/>
  <c r="DH32" i="39"/>
  <c r="DI32" i="39"/>
  <c r="DJ32" i="39"/>
  <c r="DK32" i="39"/>
  <c r="DL32" i="39"/>
  <c r="DM32" i="39"/>
  <c r="DN32" i="39"/>
  <c r="EF32" i="39"/>
  <c r="EG32" i="39"/>
  <c r="EH32" i="39"/>
  <c r="EI32" i="39"/>
  <c r="EK32" i="39"/>
  <c r="EL32" i="39"/>
  <c r="EM32" i="39"/>
  <c r="EN32" i="39"/>
  <c r="FD32" i="39"/>
  <c r="FF32" i="39"/>
  <c r="FG32" i="39"/>
  <c r="FH32" i="39"/>
  <c r="FI32" i="39"/>
  <c r="FK32" i="39"/>
  <c r="FL32" i="39"/>
  <c r="FM32" i="39"/>
  <c r="FN32" i="39"/>
  <c r="BC33" i="39"/>
  <c r="BG33" i="39"/>
  <c r="DE33" i="39" s="1"/>
  <c r="BK33" i="39"/>
  <c r="EA33" i="39" s="1"/>
  <c r="CF33" i="39"/>
  <c r="CG33" i="39"/>
  <c r="CH33" i="39"/>
  <c r="CI33" i="39"/>
  <c r="CJ33" i="39"/>
  <c r="CK33" i="39"/>
  <c r="CL33" i="39"/>
  <c r="CM33" i="39"/>
  <c r="CN33" i="39"/>
  <c r="DA33" i="39"/>
  <c r="DF33" i="39"/>
  <c r="DG33" i="39"/>
  <c r="DH33" i="39"/>
  <c r="DI33" i="39"/>
  <c r="DJ33" i="39"/>
  <c r="DK33" i="39"/>
  <c r="DL33" i="39"/>
  <c r="DM33" i="39"/>
  <c r="DN33" i="39"/>
  <c r="EE33" i="39"/>
  <c r="EF33" i="39"/>
  <c r="EG33" i="39"/>
  <c r="EH33" i="39"/>
  <c r="EI33" i="39"/>
  <c r="EK33" i="39"/>
  <c r="EL33" i="39"/>
  <c r="EM33" i="39"/>
  <c r="EN33" i="39"/>
  <c r="FF33" i="39"/>
  <c r="FG33" i="39"/>
  <c r="FH33" i="39"/>
  <c r="FI33" i="39"/>
  <c r="FK33" i="39"/>
  <c r="FL33" i="39"/>
  <c r="FM33" i="39"/>
  <c r="FN33" i="39"/>
  <c r="CF34" i="39"/>
  <c r="CG34" i="39"/>
  <c r="CH34" i="39"/>
  <c r="CI34" i="39"/>
  <c r="CJ34" i="39"/>
  <c r="CK34" i="39"/>
  <c r="CL34" i="39"/>
  <c r="CM34" i="39"/>
  <c r="CN34" i="39"/>
  <c r="DF34" i="39"/>
  <c r="DG34" i="39"/>
  <c r="DH34" i="39"/>
  <c r="DI34" i="39"/>
  <c r="DJ34" i="39"/>
  <c r="DK34" i="39"/>
  <c r="DL34" i="39"/>
  <c r="DM34" i="39"/>
  <c r="DN34" i="39"/>
  <c r="EF34" i="39"/>
  <c r="FF34" i="39"/>
  <c r="FG34" i="39"/>
  <c r="FH34" i="39"/>
  <c r="FI34" i="39"/>
  <c r="FK34" i="39"/>
  <c r="FL34" i="39"/>
  <c r="FM34" i="39"/>
  <c r="FN34" i="39"/>
  <c r="AK35" i="39"/>
  <c r="AL35" i="39"/>
  <c r="AM35" i="39"/>
  <c r="AN35" i="39"/>
  <c r="AO35" i="39"/>
  <c r="AP35" i="39"/>
  <c r="AQ35" i="39"/>
  <c r="AR35" i="39"/>
  <c r="BC35" i="39"/>
  <c r="BG35" i="39"/>
  <c r="DE35" i="39" s="1"/>
  <c r="BK35" i="39"/>
  <c r="EA35" i="39" s="1"/>
  <c r="EC35" i="39"/>
  <c r="CA35" i="39"/>
  <c r="CB35" i="39"/>
  <c r="CC35" i="39"/>
  <c r="CD35" i="39"/>
  <c r="CE35" i="39"/>
  <c r="CF35" i="39"/>
  <c r="CG35" i="39"/>
  <c r="CH35" i="39"/>
  <c r="CI35" i="39"/>
  <c r="CJ35" i="39"/>
  <c r="DF35" i="39"/>
  <c r="DG35" i="39"/>
  <c r="DH35" i="39"/>
  <c r="DI35" i="39"/>
  <c r="DJ35" i="39"/>
  <c r="DM35" i="39"/>
  <c r="DN35" i="39"/>
  <c r="EH35" i="39"/>
  <c r="EI35" i="39"/>
  <c r="EM35" i="39"/>
  <c r="EN35" i="39"/>
  <c r="FH35" i="39"/>
  <c r="FI35" i="39"/>
  <c r="FM35" i="39"/>
  <c r="FN35" i="39"/>
  <c r="AK36" i="39"/>
  <c r="AL36" i="39"/>
  <c r="AM36" i="39"/>
  <c r="AN36" i="39"/>
  <c r="AO36" i="39"/>
  <c r="AP36" i="39"/>
  <c r="AQ36" i="39"/>
  <c r="AR36" i="39"/>
  <c r="BC36" i="39"/>
  <c r="CB36" i="39" s="1"/>
  <c r="BG36" i="39"/>
  <c r="DA36" i="39" s="1"/>
  <c r="BK36" i="39"/>
  <c r="CF36" i="39"/>
  <c r="CG36" i="39"/>
  <c r="CH36" i="39"/>
  <c r="CI36" i="39"/>
  <c r="CJ36" i="39"/>
  <c r="CL36" i="39"/>
  <c r="CM36" i="39"/>
  <c r="DF36" i="39"/>
  <c r="DG36" i="39"/>
  <c r="DH36" i="39"/>
  <c r="DI36" i="39"/>
  <c r="DJ36" i="39"/>
  <c r="DK36" i="39"/>
  <c r="DL36" i="39"/>
  <c r="DM36" i="39"/>
  <c r="DN36" i="39"/>
  <c r="EF36" i="39"/>
  <c r="EG36" i="39"/>
  <c r="EH36" i="39"/>
  <c r="EI36" i="39"/>
  <c r="EK36" i="39"/>
  <c r="EL36" i="39"/>
  <c r="EM36" i="39"/>
  <c r="EN36" i="39"/>
  <c r="FF36" i="39"/>
  <c r="FG36" i="39"/>
  <c r="FH36" i="39"/>
  <c r="FI36" i="39"/>
  <c r="FK36" i="39"/>
  <c r="FL36" i="39"/>
  <c r="FM36" i="39"/>
  <c r="FN36" i="39"/>
  <c r="AK37" i="39"/>
  <c r="AL37" i="39"/>
  <c r="AM37" i="39"/>
  <c r="AN37" i="39"/>
  <c r="AO37" i="39"/>
  <c r="AP37" i="39"/>
  <c r="AQ37" i="39"/>
  <c r="AR37" i="39"/>
  <c r="BC37" i="39"/>
  <c r="CA37" i="39" s="1"/>
  <c r="CB37" i="39"/>
  <c r="BG37" i="39"/>
  <c r="BK37" i="39"/>
  <c r="EA37" i="39" s="1"/>
  <c r="EB37" i="39"/>
  <c r="CE37" i="39"/>
  <c r="CF37" i="39"/>
  <c r="CG37" i="39"/>
  <c r="CH37" i="39"/>
  <c r="CI37" i="39"/>
  <c r="CJ37" i="39"/>
  <c r="CK37" i="39"/>
  <c r="CL37" i="39"/>
  <c r="CM37" i="39"/>
  <c r="CN37" i="39"/>
  <c r="EC37" i="39"/>
  <c r="EE37" i="39"/>
  <c r="EG37" i="39"/>
  <c r="EH37" i="39"/>
  <c r="FB37" i="39"/>
  <c r="FD37" i="39"/>
  <c r="FF37" i="39"/>
  <c r="FG37" i="39"/>
  <c r="FH37" i="39"/>
  <c r="FI37" i="39"/>
  <c r="FK37" i="39"/>
  <c r="FL37" i="39"/>
  <c r="FM37" i="39"/>
  <c r="FN37" i="39"/>
  <c r="AK38" i="39"/>
  <c r="AL38" i="39"/>
  <c r="AM38" i="39"/>
  <c r="AN38" i="39"/>
  <c r="AO38" i="39"/>
  <c r="AP38" i="39"/>
  <c r="AQ38" i="39"/>
  <c r="AR38" i="39"/>
  <c r="BC38" i="39"/>
  <c r="CD38" i="39" s="1"/>
  <c r="BG38" i="39"/>
  <c r="DB38" i="39" s="1"/>
  <c r="BK38" i="39"/>
  <c r="CF38" i="39"/>
  <c r="CG38" i="39"/>
  <c r="CH38" i="39"/>
  <c r="CI38" i="39"/>
  <c r="CJ38" i="39"/>
  <c r="CK38" i="39"/>
  <c r="CL38" i="39"/>
  <c r="CM38" i="39"/>
  <c r="CN38" i="39"/>
  <c r="DF38" i="39"/>
  <c r="DG38" i="39"/>
  <c r="DH38" i="39"/>
  <c r="DI38" i="39"/>
  <c r="DJ38" i="39"/>
  <c r="DK38" i="39"/>
  <c r="DL38" i="39"/>
  <c r="DM38" i="39"/>
  <c r="DN38" i="39"/>
  <c r="EF38" i="39"/>
  <c r="EG38" i="39"/>
  <c r="EH38" i="39"/>
  <c r="EI38" i="39"/>
  <c r="EK38" i="39"/>
  <c r="EL38" i="39"/>
  <c r="EM38" i="39"/>
  <c r="EN38" i="39"/>
  <c r="FF38" i="39"/>
  <c r="FG38" i="39"/>
  <c r="FH38" i="39"/>
  <c r="FI38" i="39"/>
  <c r="FK38" i="39"/>
  <c r="FL38" i="39"/>
  <c r="FM38" i="39"/>
  <c r="FN38" i="39"/>
  <c r="AK39" i="39"/>
  <c r="AL39" i="39"/>
  <c r="AM39" i="39"/>
  <c r="AN39" i="39"/>
  <c r="AO39" i="39"/>
  <c r="AP39" i="39"/>
  <c r="AQ39" i="39"/>
  <c r="AR39" i="39"/>
  <c r="BC39" i="39"/>
  <c r="BG39" i="39"/>
  <c r="DE39" i="39" s="1"/>
  <c r="DC39" i="39"/>
  <c r="BK39" i="39"/>
  <c r="EC39" i="39"/>
  <c r="CF39" i="39"/>
  <c r="CG39" i="39"/>
  <c r="CH39" i="39"/>
  <c r="CI39" i="39"/>
  <c r="CJ39" i="39"/>
  <c r="CL39" i="39"/>
  <c r="CM39" i="39"/>
  <c r="DF39" i="39"/>
  <c r="DG39" i="39"/>
  <c r="DH39" i="39"/>
  <c r="DI39" i="39"/>
  <c r="DJ39" i="39"/>
  <c r="DK39" i="39"/>
  <c r="DL39" i="39"/>
  <c r="DM39" i="39"/>
  <c r="DN39" i="39"/>
  <c r="EF39" i="39"/>
  <c r="EG39" i="39"/>
  <c r="EH39" i="39"/>
  <c r="EI39" i="39"/>
  <c r="EL39" i="39"/>
  <c r="EM39" i="39"/>
  <c r="FF39" i="39"/>
  <c r="FG39" i="39"/>
  <c r="FH39" i="39"/>
  <c r="FI39" i="39"/>
  <c r="AK40" i="39"/>
  <c r="AL40" i="39"/>
  <c r="AM40" i="39"/>
  <c r="AN40" i="39"/>
  <c r="AO40" i="39"/>
  <c r="AP40" i="39"/>
  <c r="AQ40" i="39"/>
  <c r="AR40" i="39"/>
  <c r="BC40" i="39"/>
  <c r="BK40" i="39"/>
  <c r="ED40" i="39" s="1"/>
  <c r="EB40" i="39"/>
  <c r="CF40" i="39"/>
  <c r="CG40" i="39"/>
  <c r="CH40" i="39"/>
  <c r="CI40" i="39"/>
  <c r="CJ40" i="39"/>
  <c r="CK40" i="39"/>
  <c r="CL40" i="39"/>
  <c r="DF40" i="39"/>
  <c r="DG40" i="39"/>
  <c r="DH40" i="39"/>
  <c r="DI40" i="39"/>
  <c r="DJ40" i="39"/>
  <c r="DK40" i="39"/>
  <c r="DL40" i="39"/>
  <c r="DM40" i="39"/>
  <c r="DN40" i="39"/>
  <c r="EF40" i="39"/>
  <c r="EG40" i="39"/>
  <c r="EH40" i="39"/>
  <c r="EI40" i="39"/>
  <c r="EK40" i="39"/>
  <c r="EL40" i="39"/>
  <c r="EM40" i="39"/>
  <c r="EN40" i="39"/>
  <c r="FF40" i="39"/>
  <c r="FG40" i="39"/>
  <c r="FH40" i="39"/>
  <c r="FI40" i="39"/>
  <c r="FK40" i="39"/>
  <c r="FL40" i="39"/>
  <c r="FM40" i="39"/>
  <c r="FN40" i="39"/>
  <c r="AK41" i="39"/>
  <c r="AL41" i="39"/>
  <c r="AM41" i="39"/>
  <c r="AN41" i="39"/>
  <c r="AO41" i="39"/>
  <c r="AP41" i="39"/>
  <c r="AQ41" i="39"/>
  <c r="AR41" i="39"/>
  <c r="BC41" i="39"/>
  <c r="CA41" i="39"/>
  <c r="BG41" i="39"/>
  <c r="DE41" i="39"/>
  <c r="BK41" i="39"/>
  <c r="CC41" i="39"/>
  <c r="CD41" i="39"/>
  <c r="CF41" i="39"/>
  <c r="CG41" i="39"/>
  <c r="CH41" i="39"/>
  <c r="CI41" i="39"/>
  <c r="CJ41" i="39"/>
  <c r="CK41" i="39"/>
  <c r="CL41" i="39"/>
  <c r="CM41" i="39"/>
  <c r="CN41" i="39"/>
  <c r="DF41" i="39"/>
  <c r="DG41" i="39"/>
  <c r="DH41" i="39"/>
  <c r="DI41" i="39"/>
  <c r="DJ41" i="39"/>
  <c r="DK41" i="39"/>
  <c r="DL41" i="39"/>
  <c r="DM41" i="39"/>
  <c r="DN41" i="39"/>
  <c r="EG41" i="39"/>
  <c r="EH41" i="39"/>
  <c r="FF41" i="39"/>
  <c r="FG41" i="39"/>
  <c r="FH41" i="39"/>
  <c r="FI41" i="39"/>
  <c r="FK41" i="39"/>
  <c r="FL41" i="39"/>
  <c r="FM41" i="39"/>
  <c r="FN41" i="39"/>
  <c r="AK42" i="39"/>
  <c r="AL42" i="39"/>
  <c r="AM42" i="39"/>
  <c r="AN42" i="39"/>
  <c r="AO42" i="39"/>
  <c r="AP42" i="39"/>
  <c r="AQ42" i="39"/>
  <c r="AR42" i="39"/>
  <c r="BC42" i="39"/>
  <c r="CF42" i="39"/>
  <c r="CG42" i="39"/>
  <c r="CH42" i="39"/>
  <c r="CI42" i="39"/>
  <c r="CJ42" i="39"/>
  <c r="CK42" i="39"/>
  <c r="CL42" i="39"/>
  <c r="CM42" i="39"/>
  <c r="CN42" i="39"/>
  <c r="EF42" i="39"/>
  <c r="EG42" i="39"/>
  <c r="EH42" i="39"/>
  <c r="EI42" i="39"/>
  <c r="EK42" i="39"/>
  <c r="EL42" i="39"/>
  <c r="EM42" i="39"/>
  <c r="EN42" i="39"/>
  <c r="FF42" i="39"/>
  <c r="FG42" i="39"/>
  <c r="FH42" i="39"/>
  <c r="FI42" i="39"/>
  <c r="FK42" i="39"/>
  <c r="FL42" i="39"/>
  <c r="FM42" i="39"/>
  <c r="FN42" i="39"/>
  <c r="AK43" i="39"/>
  <c r="AL43" i="39"/>
  <c r="AM43" i="39"/>
  <c r="AN43" i="39"/>
  <c r="AO43" i="39"/>
  <c r="AP43" i="39"/>
  <c r="AQ43" i="39"/>
  <c r="AR43" i="39"/>
  <c r="BC43" i="39"/>
  <c r="CD43" i="39"/>
  <c r="BG43" i="39"/>
  <c r="DC43" i="39"/>
  <c r="BK43" i="39"/>
  <c r="EC43" i="39" s="1"/>
  <c r="CA43" i="39"/>
  <c r="CE43" i="39"/>
  <c r="CF43" i="39"/>
  <c r="CG43" i="39"/>
  <c r="CH43" i="39"/>
  <c r="CI43" i="39"/>
  <c r="CJ43" i="39"/>
  <c r="CL43" i="39"/>
  <c r="CM43" i="39"/>
  <c r="DE43" i="39"/>
  <c r="DF43" i="39"/>
  <c r="DG43" i="39"/>
  <c r="DH43" i="39"/>
  <c r="DI43" i="39"/>
  <c r="DJ43" i="39"/>
  <c r="DK43" i="39"/>
  <c r="DL43" i="39"/>
  <c r="DM43" i="39"/>
  <c r="DN43" i="39"/>
  <c r="EF43" i="39"/>
  <c r="EG43" i="39"/>
  <c r="EH43" i="39"/>
  <c r="EI43" i="39"/>
  <c r="EL43" i="39"/>
  <c r="EM43" i="39"/>
  <c r="FF43" i="39"/>
  <c r="FG43" i="39"/>
  <c r="FH43" i="39"/>
  <c r="FI43" i="39"/>
  <c r="FK43" i="39"/>
  <c r="FL43" i="39"/>
  <c r="FM43" i="39"/>
  <c r="FN43" i="39"/>
  <c r="AK44" i="39"/>
  <c r="AL44" i="39"/>
  <c r="AM44" i="39"/>
  <c r="AN44" i="39"/>
  <c r="AO44" i="39"/>
  <c r="AP44" i="39"/>
  <c r="AQ44" i="39"/>
  <c r="AR44" i="39"/>
  <c r="BC44" i="39"/>
  <c r="BK44" i="39"/>
  <c r="EB44" i="39" s="1"/>
  <c r="CF44" i="39"/>
  <c r="CG44" i="39"/>
  <c r="CH44" i="39"/>
  <c r="CI44" i="39"/>
  <c r="CJ44" i="39"/>
  <c r="CK44" i="39"/>
  <c r="CL44" i="39"/>
  <c r="DF44" i="39"/>
  <c r="DG44" i="39"/>
  <c r="DH44" i="39"/>
  <c r="DI44" i="39"/>
  <c r="DJ44" i="39"/>
  <c r="DK44" i="39"/>
  <c r="DL44" i="39"/>
  <c r="DM44" i="39"/>
  <c r="DN44" i="39"/>
  <c r="EF44" i="39"/>
  <c r="EG44" i="39"/>
  <c r="EH44" i="39"/>
  <c r="EI44" i="39"/>
  <c r="EK44" i="39"/>
  <c r="EL44" i="39"/>
  <c r="EM44" i="39"/>
  <c r="EN44" i="39"/>
  <c r="FF44" i="39"/>
  <c r="FG44" i="39"/>
  <c r="FH44" i="39"/>
  <c r="FI44" i="39"/>
  <c r="FK44" i="39"/>
  <c r="FL44" i="39"/>
  <c r="FM44" i="39"/>
  <c r="FN44" i="39"/>
  <c r="AK45" i="39"/>
  <c r="AL45" i="39"/>
  <c r="AM45" i="39"/>
  <c r="AN45" i="39"/>
  <c r="AO45" i="39"/>
  <c r="AP45" i="39"/>
  <c r="AQ45" i="39"/>
  <c r="AR45" i="39"/>
  <c r="BC45" i="39"/>
  <c r="BG45" i="39"/>
  <c r="DC45" i="39" s="1"/>
  <c r="DE45" i="39"/>
  <c r="BK45" i="39"/>
  <c r="EB45" i="39" s="1"/>
  <c r="EC45" i="39"/>
  <c r="CF45" i="39"/>
  <c r="CG45" i="39"/>
  <c r="CH45" i="39"/>
  <c r="CI45" i="39"/>
  <c r="CJ45" i="39"/>
  <c r="CK45" i="39"/>
  <c r="CL45" i="39"/>
  <c r="CM45" i="39"/>
  <c r="CN45" i="39"/>
  <c r="DF45" i="39"/>
  <c r="DG45" i="39"/>
  <c r="DH45" i="39"/>
  <c r="DI45" i="39"/>
  <c r="DJ45" i="39"/>
  <c r="DK45" i="39"/>
  <c r="DL45" i="39"/>
  <c r="DM45" i="39"/>
  <c r="DN45" i="39"/>
  <c r="EA45" i="39"/>
  <c r="EF45" i="39"/>
  <c r="EG45" i="39"/>
  <c r="EH45" i="39"/>
  <c r="EI45" i="39"/>
  <c r="EK45" i="39"/>
  <c r="EL45" i="39"/>
  <c r="EM45" i="39"/>
  <c r="EN45" i="39"/>
  <c r="FB45" i="39"/>
  <c r="FD45" i="39"/>
  <c r="FF45" i="39"/>
  <c r="FG45" i="39"/>
  <c r="FH45" i="39"/>
  <c r="FI45" i="39"/>
  <c r="FK45" i="39"/>
  <c r="FL45" i="39"/>
  <c r="FM45" i="39"/>
  <c r="FN45" i="39"/>
  <c r="AK46" i="39"/>
  <c r="AL46" i="39"/>
  <c r="AM46" i="39"/>
  <c r="AN46" i="39"/>
  <c r="AO46" i="39"/>
  <c r="AP46" i="39"/>
  <c r="AQ46" i="39"/>
  <c r="AR46" i="39"/>
  <c r="BC46" i="39"/>
  <c r="CD46" i="39"/>
  <c r="BG46" i="39"/>
  <c r="DB46" i="39"/>
  <c r="DA46" i="39"/>
  <c r="BK46" i="39"/>
  <c r="CF46" i="39"/>
  <c r="CG46" i="39"/>
  <c r="CH46" i="39"/>
  <c r="CI46" i="39"/>
  <c r="CJ46" i="39"/>
  <c r="CK46" i="39"/>
  <c r="CL46" i="39"/>
  <c r="CM46" i="39"/>
  <c r="CN46" i="39"/>
  <c r="DF46" i="39"/>
  <c r="DG46" i="39"/>
  <c r="DH46" i="39"/>
  <c r="DI46" i="39"/>
  <c r="DJ46" i="39"/>
  <c r="DK46" i="39"/>
  <c r="DL46" i="39"/>
  <c r="DM46" i="39"/>
  <c r="DN46" i="39"/>
  <c r="EF46" i="39"/>
  <c r="EG46" i="39"/>
  <c r="EH46" i="39"/>
  <c r="EI46" i="39"/>
  <c r="EK46" i="39"/>
  <c r="EL46" i="39"/>
  <c r="EM46" i="39"/>
  <c r="EN46" i="39"/>
  <c r="FF46" i="39"/>
  <c r="FG46" i="39"/>
  <c r="FH46" i="39"/>
  <c r="FI46" i="39"/>
  <c r="FK46" i="39"/>
  <c r="FL46" i="39"/>
  <c r="FM46" i="39"/>
  <c r="FN46" i="39"/>
  <c r="AK47" i="39"/>
  <c r="AL47" i="39"/>
  <c r="AM47" i="39"/>
  <c r="AN47" i="39"/>
  <c r="AO47" i="39"/>
  <c r="AP47" i="39"/>
  <c r="AQ47" i="39"/>
  <c r="AR47" i="39"/>
  <c r="BC47" i="39"/>
  <c r="BG47" i="39"/>
  <c r="BK47" i="39"/>
  <c r="EE47" i="39" s="1"/>
  <c r="CF47" i="39"/>
  <c r="CG47" i="39"/>
  <c r="CH47" i="39"/>
  <c r="CI47" i="39"/>
  <c r="CJ47" i="39"/>
  <c r="CL47" i="39"/>
  <c r="CM47" i="39"/>
  <c r="CN47" i="39"/>
  <c r="DF47" i="39"/>
  <c r="DG47" i="39"/>
  <c r="DH47" i="39"/>
  <c r="DI47" i="39"/>
  <c r="DJ47" i="39"/>
  <c r="DK47" i="39"/>
  <c r="DL47" i="39"/>
  <c r="DM47" i="39"/>
  <c r="DN47" i="39"/>
  <c r="EF47" i="39"/>
  <c r="EG47" i="39"/>
  <c r="EH47" i="39"/>
  <c r="EI47" i="39"/>
  <c r="EK47" i="39"/>
  <c r="EL47" i="39"/>
  <c r="EM47" i="39"/>
  <c r="EN47" i="39"/>
  <c r="FF47" i="39"/>
  <c r="FG47" i="39"/>
  <c r="FH47" i="39"/>
  <c r="FI47" i="39"/>
  <c r="FK47" i="39"/>
  <c r="FL47" i="39"/>
  <c r="FM47" i="39"/>
  <c r="FN47" i="39"/>
  <c r="AK48" i="39"/>
  <c r="AL48" i="39"/>
  <c r="AM48" i="39"/>
  <c r="AN48" i="39"/>
  <c r="AO48" i="39"/>
  <c r="AP48" i="39"/>
  <c r="AQ48" i="39"/>
  <c r="AR48" i="39"/>
  <c r="CF48" i="39"/>
  <c r="CG48" i="39"/>
  <c r="CH48" i="39"/>
  <c r="CI48" i="39"/>
  <c r="CJ48" i="39"/>
  <c r="CK48" i="39"/>
  <c r="CL48" i="39"/>
  <c r="CM48" i="39"/>
  <c r="CN48" i="39"/>
  <c r="DF48" i="39"/>
  <c r="DG48" i="39"/>
  <c r="DH48" i="39"/>
  <c r="DI48" i="39"/>
  <c r="DJ48" i="39"/>
  <c r="EF48" i="39"/>
  <c r="EG48" i="39"/>
  <c r="EH48" i="39"/>
  <c r="EI48" i="39"/>
  <c r="EK48" i="39"/>
  <c r="EL48" i="39"/>
  <c r="EM48" i="39"/>
  <c r="EN48" i="39"/>
  <c r="FF48" i="39"/>
  <c r="FG48" i="39"/>
  <c r="FH48" i="39"/>
  <c r="FI48" i="39"/>
  <c r="FK48" i="39"/>
  <c r="FL48" i="39"/>
  <c r="FM48" i="39"/>
  <c r="FN48" i="39"/>
  <c r="AK49" i="39"/>
  <c r="AL49" i="39"/>
  <c r="AM49" i="39"/>
  <c r="AN49" i="39"/>
  <c r="AO49" i="39"/>
  <c r="AP49" i="39"/>
  <c r="AQ49" i="39"/>
  <c r="AR49" i="39"/>
  <c r="BC49" i="39"/>
  <c r="BG49" i="39"/>
  <c r="DC49" i="39" s="1"/>
  <c r="BK49" i="39"/>
  <c r="CF49" i="39"/>
  <c r="CG49" i="39"/>
  <c r="CH49" i="39"/>
  <c r="CI49" i="39"/>
  <c r="CJ49" i="39"/>
  <c r="CK49" i="39"/>
  <c r="CL49" i="39"/>
  <c r="CM49" i="39"/>
  <c r="CN49" i="39"/>
  <c r="DF49" i="39"/>
  <c r="DG49" i="39"/>
  <c r="DH49" i="39"/>
  <c r="DI49" i="39"/>
  <c r="DJ49" i="39"/>
  <c r="DK49" i="39"/>
  <c r="DL49" i="39"/>
  <c r="DM49" i="39"/>
  <c r="DN49" i="39"/>
  <c r="EF49" i="39"/>
  <c r="EG49" i="39"/>
  <c r="EH49" i="39"/>
  <c r="EI49" i="39"/>
  <c r="EK49" i="39"/>
  <c r="EL49" i="39"/>
  <c r="EM49" i="39"/>
  <c r="EN49" i="39"/>
  <c r="FB49" i="39"/>
  <c r="FF49" i="39"/>
  <c r="FG49" i="39"/>
  <c r="FH49" i="39"/>
  <c r="FI49" i="39"/>
  <c r="FK49" i="39"/>
  <c r="FL49" i="39"/>
  <c r="FM49" i="39"/>
  <c r="FN49" i="39"/>
  <c r="AK50" i="39"/>
  <c r="AL50" i="39"/>
  <c r="AM50" i="39"/>
  <c r="AN50" i="39"/>
  <c r="AO50" i="39"/>
  <c r="AP50" i="39"/>
  <c r="AQ50" i="39"/>
  <c r="AR50" i="39"/>
  <c r="BC50" i="39"/>
  <c r="CB50" i="39" s="1"/>
  <c r="BG50" i="39"/>
  <c r="DA50" i="39"/>
  <c r="BK50" i="39"/>
  <c r="CF50" i="39"/>
  <c r="CG50" i="39"/>
  <c r="CH50" i="39"/>
  <c r="CI50" i="39"/>
  <c r="CJ50" i="39"/>
  <c r="CK50" i="39"/>
  <c r="CL50" i="39"/>
  <c r="CM50" i="39"/>
  <c r="CN50" i="39"/>
  <c r="DF50" i="39"/>
  <c r="DG50" i="39"/>
  <c r="DH50" i="39"/>
  <c r="DI50" i="39"/>
  <c r="DJ50" i="39"/>
  <c r="DK50" i="39"/>
  <c r="DL50" i="39"/>
  <c r="DM50" i="39"/>
  <c r="DN50" i="39"/>
  <c r="EF50" i="39"/>
  <c r="EG50" i="39"/>
  <c r="EH50" i="39"/>
  <c r="EI50" i="39"/>
  <c r="FA50" i="39"/>
  <c r="FB50" i="39"/>
  <c r="FC50" i="39"/>
  <c r="FD50" i="39"/>
  <c r="FF50" i="39"/>
  <c r="FG50" i="39"/>
  <c r="FH50" i="39"/>
  <c r="FI50" i="39"/>
  <c r="FK50" i="39"/>
  <c r="FL50" i="39"/>
  <c r="FM50" i="39"/>
  <c r="FN50" i="39"/>
  <c r="AK51" i="39"/>
  <c r="AL51" i="39"/>
  <c r="AM51" i="39"/>
  <c r="AN51" i="39"/>
  <c r="AO51" i="39"/>
  <c r="AP51" i="39"/>
  <c r="AQ51" i="39"/>
  <c r="AR51" i="39"/>
  <c r="BC51" i="39"/>
  <c r="CE51" i="39"/>
  <c r="BG51" i="39"/>
  <c r="DE51" i="39" s="1"/>
  <c r="DA51" i="39"/>
  <c r="BK51" i="39"/>
  <c r="CC51" i="39"/>
  <c r="CF51" i="39"/>
  <c r="CG51" i="39"/>
  <c r="CH51" i="39"/>
  <c r="CI51" i="39"/>
  <c r="CJ51" i="39"/>
  <c r="CK51" i="39"/>
  <c r="CL51" i="39"/>
  <c r="CM51" i="39"/>
  <c r="CN51" i="39"/>
  <c r="DF51" i="39"/>
  <c r="DG51" i="39"/>
  <c r="DH51" i="39"/>
  <c r="DI51" i="39"/>
  <c r="DJ51" i="39"/>
  <c r="DK51" i="39"/>
  <c r="DL51" i="39"/>
  <c r="DM51" i="39"/>
  <c r="DN51" i="39"/>
  <c r="EA51" i="39"/>
  <c r="EB51" i="39"/>
  <c r="EC51" i="39"/>
  <c r="ED51" i="39"/>
  <c r="EE51" i="39"/>
  <c r="EF51" i="39"/>
  <c r="EG51" i="39"/>
  <c r="EH51" i="39"/>
  <c r="EI51" i="39"/>
  <c r="EK51" i="39"/>
  <c r="EL51" i="39"/>
  <c r="EM51" i="39"/>
  <c r="EN51" i="39"/>
  <c r="FC51" i="39"/>
  <c r="FF51" i="39"/>
  <c r="FG51" i="39"/>
  <c r="FH51" i="39"/>
  <c r="FI51" i="39"/>
  <c r="FK51" i="39"/>
  <c r="FL51" i="39"/>
  <c r="FM51" i="39"/>
  <c r="FN51" i="39"/>
  <c r="AK52" i="39"/>
  <c r="AL52" i="39"/>
  <c r="AM52" i="39"/>
  <c r="AN52" i="39"/>
  <c r="AO52" i="39"/>
  <c r="AP52" i="39"/>
  <c r="AQ52" i="39"/>
  <c r="AR52" i="39"/>
  <c r="BC52" i="39"/>
  <c r="BG52" i="39"/>
  <c r="DD52" i="39" s="1"/>
  <c r="BK52" i="39"/>
  <c r="ED52" i="39"/>
  <c r="EA52" i="39"/>
  <c r="CF52" i="39"/>
  <c r="CG52" i="39"/>
  <c r="CH52" i="39"/>
  <c r="CI52" i="39"/>
  <c r="CJ52" i="39"/>
  <c r="CK52" i="39"/>
  <c r="CL52" i="39"/>
  <c r="CM52" i="39"/>
  <c r="CN52" i="39"/>
  <c r="DF52" i="39"/>
  <c r="DG52" i="39"/>
  <c r="DH52" i="39"/>
  <c r="DI52" i="39"/>
  <c r="DJ52" i="39"/>
  <c r="DL52" i="39"/>
  <c r="EF52" i="39"/>
  <c r="EG52" i="39"/>
  <c r="EH52" i="39"/>
  <c r="EI52" i="39"/>
  <c r="EK52" i="39"/>
  <c r="EL52" i="39"/>
  <c r="EM52" i="39"/>
  <c r="EN52" i="39"/>
  <c r="FC52" i="39"/>
  <c r="FF52" i="39"/>
  <c r="FG52" i="39"/>
  <c r="FH52" i="39"/>
  <c r="FI52" i="39"/>
  <c r="FK52" i="39"/>
  <c r="FL52" i="39"/>
  <c r="FM52" i="39"/>
  <c r="FN52" i="39"/>
  <c r="AK53" i="39"/>
  <c r="AL53" i="39"/>
  <c r="AM53" i="39"/>
  <c r="AN53" i="39"/>
  <c r="AO53" i="39"/>
  <c r="AP53" i="39"/>
  <c r="AQ53" i="39"/>
  <c r="AR53" i="39"/>
  <c r="BC53" i="39"/>
  <c r="CA53" i="39" s="1"/>
  <c r="BG53" i="39"/>
  <c r="BK53" i="39"/>
  <c r="CF53" i="39"/>
  <c r="CG53" i="39"/>
  <c r="CH53" i="39"/>
  <c r="CI53" i="39"/>
  <c r="CJ53" i="39"/>
  <c r="CK53" i="39"/>
  <c r="CL53" i="39"/>
  <c r="CM53" i="39"/>
  <c r="CN53" i="39"/>
  <c r="DF53" i="39"/>
  <c r="DG53" i="39"/>
  <c r="DH53" i="39"/>
  <c r="DI53" i="39"/>
  <c r="DJ53" i="39"/>
  <c r="DK53" i="39"/>
  <c r="DL53" i="39"/>
  <c r="DM53" i="39"/>
  <c r="DN53" i="39"/>
  <c r="EB53" i="39"/>
  <c r="EF53" i="39"/>
  <c r="EG53" i="39"/>
  <c r="EH53" i="39"/>
  <c r="EI53" i="39"/>
  <c r="FD53" i="39"/>
  <c r="FF53" i="39"/>
  <c r="FG53" i="39"/>
  <c r="FH53" i="39"/>
  <c r="FI53" i="39"/>
  <c r="FK53" i="39"/>
  <c r="FL53" i="39"/>
  <c r="FM53" i="39"/>
  <c r="FN53" i="39"/>
  <c r="AK54" i="39"/>
  <c r="AL54" i="39"/>
  <c r="AM54" i="39"/>
  <c r="AN54" i="39"/>
  <c r="AO54" i="39"/>
  <c r="AP54" i="39"/>
  <c r="AQ54" i="39"/>
  <c r="AR54" i="39"/>
  <c r="BC54" i="39"/>
  <c r="CA54" i="39" s="1"/>
  <c r="BG54" i="39"/>
  <c r="BK54" i="39"/>
  <c r="EB54" i="39" s="1"/>
  <c r="CF54" i="39"/>
  <c r="CG54" i="39"/>
  <c r="CH54" i="39"/>
  <c r="CI54" i="39"/>
  <c r="CJ54" i="39"/>
  <c r="CK54" i="39"/>
  <c r="CL54" i="39"/>
  <c r="CM54" i="39"/>
  <c r="CN54" i="39"/>
  <c r="DF54" i="39"/>
  <c r="DG54" i="39"/>
  <c r="DH54" i="39"/>
  <c r="DI54" i="39"/>
  <c r="DJ54" i="39"/>
  <c r="DK54" i="39"/>
  <c r="DL54" i="39"/>
  <c r="DM54" i="39"/>
  <c r="DN54" i="39"/>
  <c r="EF54" i="39"/>
  <c r="EG54" i="39"/>
  <c r="EH54" i="39"/>
  <c r="EI54" i="39"/>
  <c r="EK54" i="39"/>
  <c r="EL54" i="39"/>
  <c r="EM54" i="39"/>
  <c r="EN54" i="39"/>
  <c r="FA54" i="39"/>
  <c r="FB54" i="39"/>
  <c r="FC54" i="39"/>
  <c r="FD54" i="39"/>
  <c r="FF54" i="39"/>
  <c r="FG54" i="39"/>
  <c r="FH54" i="39"/>
  <c r="FI54" i="39"/>
  <c r="FK54" i="39"/>
  <c r="FL54" i="39"/>
  <c r="FM54" i="39"/>
  <c r="FN54" i="39"/>
  <c r="AK55" i="39"/>
  <c r="AL55" i="39"/>
  <c r="AM55" i="39"/>
  <c r="AN55" i="39"/>
  <c r="AO55" i="39"/>
  <c r="AP55" i="39"/>
  <c r="AQ55" i="39"/>
  <c r="AR55" i="39"/>
  <c r="BC55" i="39"/>
  <c r="BG55" i="39"/>
  <c r="DE55" i="39"/>
  <c r="BK55" i="39"/>
  <c r="EA55" i="39"/>
  <c r="CF55" i="39"/>
  <c r="CG55" i="39"/>
  <c r="CH55" i="39"/>
  <c r="CI55" i="39"/>
  <c r="CJ55" i="39"/>
  <c r="CK55" i="39"/>
  <c r="CL55" i="39"/>
  <c r="CM55" i="39"/>
  <c r="CN55" i="39"/>
  <c r="DC55" i="39"/>
  <c r="DF55" i="39"/>
  <c r="DG55" i="39"/>
  <c r="DH55" i="39"/>
  <c r="DI55" i="39"/>
  <c r="DJ55" i="39"/>
  <c r="DK55" i="39"/>
  <c r="DL55" i="39"/>
  <c r="DM55" i="39"/>
  <c r="DN55" i="39"/>
  <c r="ED55" i="39"/>
  <c r="EE55" i="39"/>
  <c r="EF55" i="39"/>
  <c r="EG55" i="39"/>
  <c r="EH55" i="39"/>
  <c r="EI55" i="39"/>
  <c r="EM55" i="39"/>
  <c r="EN55" i="39"/>
  <c r="FA55" i="39"/>
  <c r="FB55" i="39"/>
  <c r="FC55" i="39"/>
  <c r="FD55" i="39"/>
  <c r="FF55" i="39"/>
  <c r="FG55" i="39"/>
  <c r="FH55" i="39"/>
  <c r="FI55" i="39"/>
  <c r="FK55" i="39"/>
  <c r="FL55" i="39"/>
  <c r="FM55" i="39"/>
  <c r="FN55" i="39"/>
  <c r="AK56" i="39"/>
  <c r="AL56" i="39"/>
  <c r="AM56" i="39"/>
  <c r="AN56" i="39"/>
  <c r="AO56" i="39"/>
  <c r="AP56" i="39"/>
  <c r="AQ56" i="39"/>
  <c r="AR56" i="39"/>
  <c r="BC56" i="39"/>
  <c r="BG56" i="39"/>
  <c r="BK56" i="39"/>
  <c r="ED56" i="39"/>
  <c r="EA56" i="39"/>
  <c r="CF56" i="39"/>
  <c r="CG56" i="39"/>
  <c r="CH56" i="39"/>
  <c r="CI56" i="39"/>
  <c r="CJ56" i="39"/>
  <c r="CK56" i="39"/>
  <c r="CL56" i="39"/>
  <c r="CM56" i="39"/>
  <c r="CN56" i="39"/>
  <c r="DF56" i="39"/>
  <c r="DG56" i="39"/>
  <c r="DH56" i="39"/>
  <c r="DI56" i="39"/>
  <c r="DJ56" i="39"/>
  <c r="EF56" i="39"/>
  <c r="EG56" i="39"/>
  <c r="EH56" i="39"/>
  <c r="EI56" i="39"/>
  <c r="EK56" i="39"/>
  <c r="EL56" i="39"/>
  <c r="EM56" i="39"/>
  <c r="EN56" i="39"/>
  <c r="FF56" i="39"/>
  <c r="FG56" i="39"/>
  <c r="FH56" i="39"/>
  <c r="FI56" i="39"/>
  <c r="FK56" i="39"/>
  <c r="FL56" i="39"/>
  <c r="FM56" i="39"/>
  <c r="FN56" i="39"/>
  <c r="AK57" i="39"/>
  <c r="AL57" i="39"/>
  <c r="AM57" i="39"/>
  <c r="AN57" i="39"/>
  <c r="AO57" i="39"/>
  <c r="AP57" i="39"/>
  <c r="AQ57" i="39"/>
  <c r="AR57" i="39"/>
  <c r="BC57" i="39"/>
  <c r="CC57" i="39" s="1"/>
  <c r="BG57" i="39"/>
  <c r="DB57" i="39" s="1"/>
  <c r="DC57" i="39"/>
  <c r="BK57" i="39"/>
  <c r="EA57" i="39" s="1"/>
  <c r="CF57" i="39"/>
  <c r="CG57" i="39"/>
  <c r="CH57" i="39"/>
  <c r="CI57" i="39"/>
  <c r="CJ57" i="39"/>
  <c r="CK57" i="39"/>
  <c r="CL57" i="39"/>
  <c r="CM57" i="39"/>
  <c r="CN57" i="39"/>
  <c r="DF57" i="39"/>
  <c r="DG57" i="39"/>
  <c r="DH57" i="39"/>
  <c r="DI57" i="39"/>
  <c r="DJ57" i="39"/>
  <c r="DK57" i="39"/>
  <c r="DL57" i="39"/>
  <c r="DM57" i="39"/>
  <c r="DN57" i="39"/>
  <c r="EF57" i="39"/>
  <c r="EG57" i="39"/>
  <c r="EH57" i="39"/>
  <c r="EI57" i="39"/>
  <c r="FF57" i="39"/>
  <c r="FG57" i="39"/>
  <c r="FH57" i="39"/>
  <c r="FI57" i="39"/>
  <c r="FK57" i="39"/>
  <c r="FL57" i="39"/>
  <c r="FM57" i="39"/>
  <c r="FN57" i="39"/>
  <c r="AK58" i="39"/>
  <c r="AL58" i="39"/>
  <c r="AM58" i="39"/>
  <c r="AN58" i="39"/>
  <c r="AO58" i="39"/>
  <c r="AP58" i="39"/>
  <c r="AQ58" i="39"/>
  <c r="AR58" i="39"/>
  <c r="BC58" i="39"/>
  <c r="CF58" i="39"/>
  <c r="CG58" i="39"/>
  <c r="CH58" i="39"/>
  <c r="CI58" i="39"/>
  <c r="CJ58" i="39"/>
  <c r="CK58" i="39"/>
  <c r="CL58" i="39"/>
  <c r="CM58" i="39"/>
  <c r="CN58" i="39"/>
  <c r="DF58" i="39"/>
  <c r="DG58" i="39"/>
  <c r="DH58" i="39"/>
  <c r="DI58" i="39"/>
  <c r="DJ58" i="39"/>
  <c r="DK58" i="39"/>
  <c r="DL58" i="39"/>
  <c r="DM58" i="39"/>
  <c r="DN58" i="39"/>
  <c r="EF58" i="39"/>
  <c r="EG58" i="39"/>
  <c r="EH58" i="39"/>
  <c r="EI58" i="39"/>
  <c r="EK58" i="39"/>
  <c r="EL58" i="39"/>
  <c r="EM58" i="39"/>
  <c r="EN58" i="39"/>
  <c r="FF58" i="39"/>
  <c r="FG58" i="39"/>
  <c r="FH58" i="39"/>
  <c r="FI58" i="39"/>
  <c r="FK58" i="39"/>
  <c r="FL58" i="39"/>
  <c r="FM58" i="39"/>
  <c r="FN58" i="39"/>
  <c r="AK59" i="39"/>
  <c r="AL59" i="39"/>
  <c r="AM59" i="39"/>
  <c r="AN59" i="39"/>
  <c r="AO59" i="39"/>
  <c r="AP59" i="39"/>
  <c r="AQ59" i="39"/>
  <c r="AR59" i="39"/>
  <c r="BC59" i="39"/>
  <c r="CA59" i="39" s="1"/>
  <c r="BG59" i="39"/>
  <c r="BK59" i="39"/>
  <c r="EA59" i="39" s="1"/>
  <c r="CE59" i="39"/>
  <c r="CF59" i="39"/>
  <c r="CG59" i="39"/>
  <c r="CH59" i="39"/>
  <c r="CI59" i="39"/>
  <c r="CJ59" i="39"/>
  <c r="CK59" i="39"/>
  <c r="CL59" i="39"/>
  <c r="CM59" i="39"/>
  <c r="CN59" i="39"/>
  <c r="DF59" i="39"/>
  <c r="DG59" i="39"/>
  <c r="DH59" i="39"/>
  <c r="DI59" i="39"/>
  <c r="DJ59" i="39"/>
  <c r="DK59" i="39"/>
  <c r="DL59" i="39"/>
  <c r="DM59" i="39"/>
  <c r="DN59" i="39"/>
  <c r="EF59" i="39"/>
  <c r="EG59" i="39"/>
  <c r="EH59" i="39"/>
  <c r="EI59" i="39"/>
  <c r="FA59" i="39"/>
  <c r="FB59" i="39"/>
  <c r="FC59" i="39"/>
  <c r="FD59" i="39"/>
  <c r="FF59" i="39"/>
  <c r="FG59" i="39"/>
  <c r="FH59" i="39"/>
  <c r="FI59" i="39"/>
  <c r="FK59" i="39"/>
  <c r="FL59" i="39"/>
  <c r="FM59" i="39"/>
  <c r="FN59" i="39"/>
  <c r="AK60" i="39"/>
  <c r="AL60" i="39"/>
  <c r="AM60" i="39"/>
  <c r="AN60" i="39"/>
  <c r="AO60" i="39"/>
  <c r="AP60" i="39"/>
  <c r="AQ60" i="39"/>
  <c r="AR60" i="39"/>
  <c r="BC60" i="39"/>
  <c r="CA60" i="39"/>
  <c r="CD60" i="39"/>
  <c r="BG60" i="39"/>
  <c r="DB60" i="39" s="1"/>
  <c r="BK60" i="39"/>
  <c r="ED60" i="39" s="1"/>
  <c r="EA60" i="39"/>
  <c r="CB60" i="39"/>
  <c r="CF60" i="39"/>
  <c r="CG60" i="39"/>
  <c r="CH60" i="39"/>
  <c r="CI60" i="39"/>
  <c r="CJ60" i="39"/>
  <c r="CK60" i="39"/>
  <c r="CL60" i="39"/>
  <c r="CM60" i="39"/>
  <c r="CN60" i="39"/>
  <c r="DA60" i="39"/>
  <c r="DC60" i="39"/>
  <c r="DF60" i="39"/>
  <c r="DG60" i="39"/>
  <c r="DH60" i="39"/>
  <c r="DI60" i="39"/>
  <c r="DJ60" i="39"/>
  <c r="EF60" i="39"/>
  <c r="EG60" i="39"/>
  <c r="EH60" i="39"/>
  <c r="EI60" i="39"/>
  <c r="EK60" i="39"/>
  <c r="EL60" i="39"/>
  <c r="EM60" i="39"/>
  <c r="EN60" i="39"/>
  <c r="FB60" i="39"/>
  <c r="FC60" i="39"/>
  <c r="FF60" i="39"/>
  <c r="FG60" i="39"/>
  <c r="FH60" i="39"/>
  <c r="FI60" i="39"/>
  <c r="FK60" i="39"/>
  <c r="FL60" i="39"/>
  <c r="FM60" i="39"/>
  <c r="FN60" i="39"/>
  <c r="AK61" i="39"/>
  <c r="AL61" i="39"/>
  <c r="AM61" i="39"/>
  <c r="AN61" i="39"/>
  <c r="AO61" i="39"/>
  <c r="AP61" i="39"/>
  <c r="AQ61" i="39"/>
  <c r="AR61" i="39"/>
  <c r="BC61" i="39"/>
  <c r="CB61" i="39"/>
  <c r="BG61" i="39"/>
  <c r="DC61" i="39"/>
  <c r="DB61" i="39"/>
  <c r="BK61" i="39"/>
  <c r="EA61" i="39"/>
  <c r="CF61" i="39"/>
  <c r="CG61" i="39"/>
  <c r="CH61" i="39"/>
  <c r="CI61" i="39"/>
  <c r="CJ61" i="39"/>
  <c r="CK61" i="39"/>
  <c r="CL61" i="39"/>
  <c r="CM61" i="39"/>
  <c r="CN61" i="39"/>
  <c r="DF61" i="39"/>
  <c r="DG61" i="39"/>
  <c r="DH61" i="39"/>
  <c r="DI61" i="39"/>
  <c r="DJ61" i="39"/>
  <c r="DK61" i="39"/>
  <c r="DL61" i="39"/>
  <c r="DM61" i="39"/>
  <c r="DN61" i="39"/>
  <c r="EB61" i="39"/>
  <c r="EF61" i="39"/>
  <c r="EG61" i="39"/>
  <c r="EH61" i="39"/>
  <c r="EI61" i="39"/>
  <c r="EK61" i="39"/>
  <c r="EL61" i="39"/>
  <c r="EM61" i="39"/>
  <c r="EN61" i="39"/>
  <c r="FD61" i="39"/>
  <c r="FF61" i="39"/>
  <c r="FG61" i="39"/>
  <c r="FH61" i="39"/>
  <c r="FI61" i="39"/>
  <c r="FK61" i="39"/>
  <c r="FL61" i="39"/>
  <c r="FM61" i="39"/>
  <c r="FN61" i="39"/>
  <c r="AK62" i="39"/>
  <c r="AL62" i="39"/>
  <c r="AM62" i="39"/>
  <c r="AN62" i="39"/>
  <c r="AO62" i="39"/>
  <c r="AP62" i="39"/>
  <c r="AQ62" i="39"/>
  <c r="AR62" i="39"/>
  <c r="BC62" i="39"/>
  <c r="BG62" i="39"/>
  <c r="DE62" i="39" s="1"/>
  <c r="BK62" i="39"/>
  <c r="ED62" i="39" s="1"/>
  <c r="CF62" i="39"/>
  <c r="CG62" i="39"/>
  <c r="CH62" i="39"/>
  <c r="CI62" i="39"/>
  <c r="CJ62" i="39"/>
  <c r="CK62" i="39"/>
  <c r="CL62" i="39"/>
  <c r="CM62" i="39"/>
  <c r="CN62" i="39"/>
  <c r="DF62" i="39"/>
  <c r="DG62" i="39"/>
  <c r="DH62" i="39"/>
  <c r="DI62" i="39"/>
  <c r="DJ62" i="39"/>
  <c r="DK62" i="39"/>
  <c r="DL62" i="39"/>
  <c r="DM62" i="39"/>
  <c r="DN62" i="39"/>
  <c r="EF62" i="39"/>
  <c r="EG62" i="39"/>
  <c r="EH62" i="39"/>
  <c r="EI62" i="39"/>
  <c r="EK62" i="39"/>
  <c r="EL62" i="39"/>
  <c r="EM62" i="39"/>
  <c r="EN62" i="39"/>
  <c r="FA62" i="39"/>
  <c r="FB62" i="39"/>
  <c r="FC62" i="39"/>
  <c r="FD62" i="39"/>
  <c r="FF62" i="39"/>
  <c r="FG62" i="39"/>
  <c r="FH62" i="39"/>
  <c r="FI62" i="39"/>
  <c r="FK62" i="39"/>
  <c r="FL62" i="39"/>
  <c r="FM62" i="39"/>
  <c r="FN62" i="39"/>
  <c r="AK63" i="39"/>
  <c r="AL63" i="39"/>
  <c r="AM63" i="39"/>
  <c r="AN63" i="39"/>
  <c r="AO63" i="39"/>
  <c r="AP63" i="39"/>
  <c r="AQ63" i="39"/>
  <c r="AR63" i="39"/>
  <c r="BC63" i="39"/>
  <c r="BK63" i="39"/>
  <c r="CF63" i="39"/>
  <c r="CG63" i="39"/>
  <c r="CH63" i="39"/>
  <c r="CI63" i="39"/>
  <c r="CJ63" i="39"/>
  <c r="CK63" i="39"/>
  <c r="CL63" i="39"/>
  <c r="CM63" i="39"/>
  <c r="CN63" i="39"/>
  <c r="DF63" i="39"/>
  <c r="DG63" i="39"/>
  <c r="DH63" i="39"/>
  <c r="DI63" i="39"/>
  <c r="DJ63" i="39"/>
  <c r="DK63" i="39"/>
  <c r="DL63" i="39"/>
  <c r="DM63" i="39"/>
  <c r="DN63" i="39"/>
  <c r="EA63" i="39"/>
  <c r="ED63" i="39"/>
  <c r="EE63" i="39"/>
  <c r="EF63" i="39"/>
  <c r="EG63" i="39"/>
  <c r="EH63" i="39"/>
  <c r="EI63" i="39"/>
  <c r="EK63" i="39"/>
  <c r="EL63" i="39"/>
  <c r="EM63" i="39"/>
  <c r="EN63" i="39"/>
  <c r="FF63" i="39"/>
  <c r="FG63" i="39"/>
  <c r="FH63" i="39"/>
  <c r="FI63" i="39"/>
  <c r="FK63" i="39"/>
  <c r="FL63" i="39"/>
  <c r="FM63" i="39"/>
  <c r="FN63" i="39"/>
  <c r="AK64" i="39"/>
  <c r="AL64" i="39"/>
  <c r="AM64" i="39"/>
  <c r="AN64" i="39"/>
  <c r="AO64" i="39"/>
  <c r="AP64" i="39"/>
  <c r="AQ64" i="39"/>
  <c r="AR64" i="39"/>
  <c r="BC64" i="39"/>
  <c r="BG64" i="39"/>
  <c r="DC64" i="39" s="1"/>
  <c r="BK64" i="39"/>
  <c r="CF64" i="39"/>
  <c r="CG64" i="39"/>
  <c r="CH64" i="39"/>
  <c r="CI64" i="39"/>
  <c r="CJ64" i="39"/>
  <c r="CK64" i="39"/>
  <c r="CL64" i="39"/>
  <c r="CM64" i="39"/>
  <c r="CN64" i="39"/>
  <c r="DF64" i="39"/>
  <c r="DG64" i="39"/>
  <c r="DH64" i="39"/>
  <c r="DI64" i="39"/>
  <c r="DJ64" i="39"/>
  <c r="EF64" i="39"/>
  <c r="EG64" i="39"/>
  <c r="EH64" i="39"/>
  <c r="EI64" i="39"/>
  <c r="EK64" i="39"/>
  <c r="EL64" i="39"/>
  <c r="EM64" i="39"/>
  <c r="EN64" i="39"/>
  <c r="FA64" i="39"/>
  <c r="FB64" i="39"/>
  <c r="FC64" i="39"/>
  <c r="FD64" i="39"/>
  <c r="FF64" i="39"/>
  <c r="FG64" i="39"/>
  <c r="FH64" i="39"/>
  <c r="FI64" i="39"/>
  <c r="FK64" i="39"/>
  <c r="FL64" i="39"/>
  <c r="FM64" i="39"/>
  <c r="FN64" i="39"/>
  <c r="AK65" i="39"/>
  <c r="AL65" i="39"/>
  <c r="AM65" i="39"/>
  <c r="AN65" i="39"/>
  <c r="AO65" i="39"/>
  <c r="AP65" i="39"/>
  <c r="AQ65" i="39"/>
  <c r="AR65" i="39"/>
  <c r="BC65" i="39"/>
  <c r="BG65" i="39"/>
  <c r="DC65" i="39" s="1"/>
  <c r="DB65" i="39"/>
  <c r="BK65" i="39"/>
  <c r="EA65" i="39"/>
  <c r="CF65" i="39"/>
  <c r="CG65" i="39"/>
  <c r="CH65" i="39"/>
  <c r="CI65" i="39"/>
  <c r="CJ65" i="39"/>
  <c r="CK65" i="39"/>
  <c r="CL65" i="39"/>
  <c r="CM65" i="39"/>
  <c r="CN65" i="39"/>
  <c r="DF65" i="39"/>
  <c r="DG65" i="39"/>
  <c r="DH65" i="39"/>
  <c r="DI65" i="39"/>
  <c r="DJ65" i="39"/>
  <c r="DK65" i="39"/>
  <c r="DL65" i="39"/>
  <c r="DM65" i="39"/>
  <c r="DN65" i="39"/>
  <c r="EF65" i="39"/>
  <c r="EG65" i="39"/>
  <c r="EH65" i="39"/>
  <c r="EI65" i="39"/>
  <c r="EK65" i="39"/>
  <c r="EL65" i="39"/>
  <c r="EM65" i="39"/>
  <c r="EN65" i="39"/>
  <c r="FA65" i="39"/>
  <c r="FB65" i="39"/>
  <c r="FC65" i="39"/>
  <c r="FD65" i="39"/>
  <c r="FF65" i="39"/>
  <c r="FG65" i="39"/>
  <c r="FH65" i="39"/>
  <c r="FI65" i="39"/>
  <c r="FK65" i="39"/>
  <c r="FL65" i="39"/>
  <c r="FM65" i="39"/>
  <c r="FN65" i="39"/>
  <c r="AK66" i="39"/>
  <c r="AL66" i="39"/>
  <c r="AM66" i="39"/>
  <c r="AN66" i="39"/>
  <c r="AO66" i="39"/>
  <c r="AP66" i="39"/>
  <c r="AQ66" i="39"/>
  <c r="AR66" i="39"/>
  <c r="CF66" i="39"/>
  <c r="CG66" i="39"/>
  <c r="CH66" i="39"/>
  <c r="CI66" i="39"/>
  <c r="CJ66" i="39"/>
  <c r="CK66" i="39"/>
  <c r="CL66" i="39"/>
  <c r="CM66" i="39"/>
  <c r="CN66" i="39"/>
  <c r="DF66" i="39"/>
  <c r="DG66" i="39"/>
  <c r="DH66" i="39"/>
  <c r="DI66" i="39"/>
  <c r="DJ66" i="39"/>
  <c r="DK66" i="39"/>
  <c r="DL66" i="39"/>
  <c r="DM66" i="39"/>
  <c r="DN66" i="39"/>
  <c r="EF66" i="39"/>
  <c r="EG66" i="39"/>
  <c r="EH66" i="39"/>
  <c r="EI66" i="39"/>
  <c r="EK66" i="39"/>
  <c r="EL66" i="39"/>
  <c r="EM66" i="39"/>
  <c r="EN66" i="39"/>
  <c r="FF66" i="39"/>
  <c r="FG66" i="39"/>
  <c r="FH66" i="39"/>
  <c r="FI66" i="39"/>
  <c r="FK66" i="39"/>
  <c r="FL66" i="39"/>
  <c r="FM66" i="39"/>
  <c r="FN66" i="39"/>
  <c r="AK67" i="39"/>
  <c r="AL67" i="39"/>
  <c r="AM67" i="39"/>
  <c r="AN67" i="39"/>
  <c r="AO67" i="39"/>
  <c r="AP67" i="39"/>
  <c r="AQ67" i="39"/>
  <c r="AR67" i="39"/>
  <c r="BC67" i="39"/>
  <c r="CA67" i="39"/>
  <c r="CB67" i="39"/>
  <c r="BG67" i="39"/>
  <c r="DB67" i="39"/>
  <c r="BK67" i="39"/>
  <c r="CF67" i="39"/>
  <c r="CG67" i="39"/>
  <c r="CH67" i="39"/>
  <c r="CI67" i="39"/>
  <c r="CJ67" i="39"/>
  <c r="CK67" i="39"/>
  <c r="CL67" i="39"/>
  <c r="CM67" i="39"/>
  <c r="CN67" i="39"/>
  <c r="DF67" i="39"/>
  <c r="DG67" i="39"/>
  <c r="DH67" i="39"/>
  <c r="DI67" i="39"/>
  <c r="DJ67" i="39"/>
  <c r="DK67" i="39"/>
  <c r="DL67" i="39"/>
  <c r="DM67" i="39"/>
  <c r="DN67" i="39"/>
  <c r="EF67" i="39"/>
  <c r="EG67" i="39"/>
  <c r="EH67" i="39"/>
  <c r="EI67" i="39"/>
  <c r="EK67" i="39"/>
  <c r="EL67" i="39"/>
  <c r="EM67" i="39"/>
  <c r="EN67" i="39"/>
  <c r="FA67" i="39"/>
  <c r="FB67" i="39"/>
  <c r="FC67" i="39"/>
  <c r="FD67" i="39"/>
  <c r="FF67" i="39"/>
  <c r="FG67" i="39"/>
  <c r="FH67" i="39"/>
  <c r="FI67" i="39"/>
  <c r="FK67" i="39"/>
  <c r="FL67" i="39"/>
  <c r="FM67" i="39"/>
  <c r="FN67" i="39"/>
  <c r="AK68" i="39"/>
  <c r="AL68" i="39"/>
  <c r="AM68" i="39"/>
  <c r="AN68" i="39"/>
  <c r="AO68" i="39"/>
  <c r="AP68" i="39"/>
  <c r="AQ68" i="39"/>
  <c r="AR68" i="39"/>
  <c r="BC68" i="39"/>
  <c r="CA68" i="39" s="1"/>
  <c r="BG68" i="39"/>
  <c r="DB68" i="39" s="1"/>
  <c r="BK68" i="39"/>
  <c r="EA68" i="39" s="1"/>
  <c r="ED68" i="39"/>
  <c r="CB68" i="39"/>
  <c r="CF68" i="39"/>
  <c r="CG68" i="39"/>
  <c r="CH68" i="39"/>
  <c r="CI68" i="39"/>
  <c r="CJ68" i="39"/>
  <c r="CK68" i="39"/>
  <c r="CL68" i="39"/>
  <c r="CM68" i="39"/>
  <c r="CN68" i="39"/>
  <c r="DA68" i="39"/>
  <c r="DC68" i="39"/>
  <c r="DF68" i="39"/>
  <c r="DG68" i="39"/>
  <c r="DH68" i="39"/>
  <c r="DI68" i="39"/>
  <c r="DJ68" i="39"/>
  <c r="DK68" i="39"/>
  <c r="DL68" i="39"/>
  <c r="DM68" i="39"/>
  <c r="DN68" i="39"/>
  <c r="EF68" i="39"/>
  <c r="EG68" i="39"/>
  <c r="EH68" i="39"/>
  <c r="EI68" i="39"/>
  <c r="FA68" i="39"/>
  <c r="FB68" i="39"/>
  <c r="FC68" i="39"/>
  <c r="FD68" i="39"/>
  <c r="FF68" i="39"/>
  <c r="FG68" i="39"/>
  <c r="FH68" i="39"/>
  <c r="FI68" i="39"/>
  <c r="FK68" i="39"/>
  <c r="FL68" i="39"/>
  <c r="FM68" i="39"/>
  <c r="FN68" i="39"/>
  <c r="AK69" i="39"/>
  <c r="AL69" i="39"/>
  <c r="AM69" i="39"/>
  <c r="AN69" i="39"/>
  <c r="AO69" i="39"/>
  <c r="AP69" i="39"/>
  <c r="AQ69" i="39"/>
  <c r="AR69" i="39"/>
  <c r="BC69" i="39"/>
  <c r="CE69" i="39" s="1"/>
  <c r="BG69" i="39"/>
  <c r="BK69" i="39"/>
  <c r="EA69" i="39"/>
  <c r="CF69" i="39"/>
  <c r="CG69" i="39"/>
  <c r="CH69" i="39"/>
  <c r="CI69" i="39"/>
  <c r="CJ69" i="39"/>
  <c r="CK69" i="39"/>
  <c r="CL69" i="39"/>
  <c r="CM69" i="39"/>
  <c r="CN69" i="39"/>
  <c r="DF69" i="39"/>
  <c r="DG69" i="39"/>
  <c r="DH69" i="39"/>
  <c r="DI69" i="39"/>
  <c r="DJ69" i="39"/>
  <c r="DK69" i="39"/>
  <c r="DL69" i="39"/>
  <c r="DM69" i="39"/>
  <c r="DN69" i="39"/>
  <c r="EB69" i="39"/>
  <c r="ED69" i="39"/>
  <c r="EF69" i="39"/>
  <c r="EG69" i="39"/>
  <c r="EH69" i="39"/>
  <c r="EI69" i="39"/>
  <c r="EK69" i="39"/>
  <c r="EL69" i="39"/>
  <c r="EM69" i="39"/>
  <c r="EN69" i="39"/>
  <c r="FA69" i="39"/>
  <c r="FB69" i="39"/>
  <c r="FC69" i="39"/>
  <c r="FD69" i="39"/>
  <c r="FF69" i="39"/>
  <c r="FG69" i="39"/>
  <c r="FH69" i="39"/>
  <c r="FI69" i="39"/>
  <c r="FK69" i="39"/>
  <c r="FL69" i="39"/>
  <c r="FM69" i="39"/>
  <c r="FN69" i="39"/>
  <c r="AK70" i="39"/>
  <c r="AL70" i="39"/>
  <c r="AM70" i="39"/>
  <c r="AN70" i="39"/>
  <c r="AO70" i="39"/>
  <c r="AP70" i="39"/>
  <c r="AQ70" i="39"/>
  <c r="AR70" i="39"/>
  <c r="BC70" i="39"/>
  <c r="CA70" i="39" s="1"/>
  <c r="BG70" i="39"/>
  <c r="BK70" i="39"/>
  <c r="EB70" i="39"/>
  <c r="EA70" i="39"/>
  <c r="CF70" i="39"/>
  <c r="CG70" i="39"/>
  <c r="CH70" i="39"/>
  <c r="CI70" i="39"/>
  <c r="CJ70" i="39"/>
  <c r="CK70" i="39"/>
  <c r="CL70" i="39"/>
  <c r="CM70" i="39"/>
  <c r="CN70" i="39"/>
  <c r="DF70" i="39"/>
  <c r="DG70" i="39"/>
  <c r="DH70" i="39"/>
  <c r="DI70" i="39"/>
  <c r="DJ70" i="39"/>
  <c r="DK70" i="39"/>
  <c r="DL70" i="39"/>
  <c r="DM70" i="39"/>
  <c r="DN70" i="39"/>
  <c r="EF70" i="39"/>
  <c r="EG70" i="39"/>
  <c r="EH70" i="39"/>
  <c r="EI70" i="39"/>
  <c r="FA70" i="39"/>
  <c r="FB70" i="39"/>
  <c r="FC70" i="39"/>
  <c r="FD70" i="39"/>
  <c r="FF70" i="39"/>
  <c r="FG70" i="39"/>
  <c r="FH70" i="39"/>
  <c r="FI70" i="39"/>
  <c r="FK70" i="39"/>
  <c r="FL70" i="39"/>
  <c r="FM70" i="39"/>
  <c r="FN70" i="39"/>
  <c r="AK71" i="39"/>
  <c r="AL71" i="39"/>
  <c r="AM71" i="39"/>
  <c r="AN71" i="39"/>
  <c r="AO71" i="39"/>
  <c r="AP71" i="39"/>
  <c r="AQ71" i="39"/>
  <c r="AR71" i="39"/>
  <c r="BC71" i="39"/>
  <c r="BG71" i="39"/>
  <c r="DC71" i="39" s="1"/>
  <c r="BK71" i="39"/>
  <c r="CF71" i="39"/>
  <c r="CG71" i="39"/>
  <c r="CH71" i="39"/>
  <c r="CI71" i="39"/>
  <c r="CJ71" i="39"/>
  <c r="CK71" i="39"/>
  <c r="CL71" i="39"/>
  <c r="CM71" i="39"/>
  <c r="CN71" i="39"/>
  <c r="DA71" i="39"/>
  <c r="DG71" i="39"/>
  <c r="DJ71" i="39"/>
  <c r="ED71" i="39"/>
  <c r="EF71" i="39"/>
  <c r="EG71" i="39"/>
  <c r="EH71" i="39"/>
  <c r="EI71" i="39"/>
  <c r="EK71" i="39"/>
  <c r="EL71" i="39"/>
  <c r="EM71" i="39"/>
  <c r="EN71" i="39"/>
  <c r="FA71" i="39"/>
  <c r="FB71" i="39"/>
  <c r="FC71" i="39"/>
  <c r="FD71" i="39"/>
  <c r="FF71" i="39"/>
  <c r="FG71" i="39"/>
  <c r="FH71" i="39"/>
  <c r="FI71" i="39"/>
  <c r="FK71" i="39"/>
  <c r="FL71" i="39"/>
  <c r="FM71" i="39"/>
  <c r="FN71" i="39"/>
  <c r="AK72" i="39"/>
  <c r="AL72" i="39"/>
  <c r="AM72" i="39"/>
  <c r="AN72" i="39"/>
  <c r="AO72" i="39"/>
  <c r="AP72" i="39"/>
  <c r="AQ72" i="39"/>
  <c r="AR72" i="39"/>
  <c r="CF72" i="39"/>
  <c r="CG72" i="39"/>
  <c r="CH72" i="39"/>
  <c r="CI72" i="39"/>
  <c r="CJ72" i="39"/>
  <c r="CK72" i="39"/>
  <c r="CL72" i="39"/>
  <c r="CM72" i="39"/>
  <c r="CN72" i="39"/>
  <c r="DF72" i="39"/>
  <c r="DG72" i="39"/>
  <c r="DH72" i="39"/>
  <c r="DI72" i="39"/>
  <c r="DJ72" i="39"/>
  <c r="DK72" i="39"/>
  <c r="DL72" i="39"/>
  <c r="DM72" i="39"/>
  <c r="DN72" i="39"/>
  <c r="EF72" i="39"/>
  <c r="EG72" i="39"/>
  <c r="EH72" i="39"/>
  <c r="EI72" i="39"/>
  <c r="EK72" i="39"/>
  <c r="EL72" i="39"/>
  <c r="EM72" i="39"/>
  <c r="EN72" i="39"/>
  <c r="FF72" i="39"/>
  <c r="FG72" i="39"/>
  <c r="FH72" i="39"/>
  <c r="FI72" i="39"/>
  <c r="FK72" i="39"/>
  <c r="FL72" i="39"/>
  <c r="FM72" i="39"/>
  <c r="FN72" i="39"/>
  <c r="AK73" i="39"/>
  <c r="AL73" i="39"/>
  <c r="AM73" i="39"/>
  <c r="AN73" i="39"/>
  <c r="AO73" i="39"/>
  <c r="AP73" i="39"/>
  <c r="AQ73" i="39"/>
  <c r="AR73" i="39"/>
  <c r="BC73" i="39"/>
  <c r="BG73" i="39"/>
  <c r="DC73" i="39" s="1"/>
  <c r="BK73" i="39"/>
  <c r="CF73" i="39"/>
  <c r="CG73" i="39"/>
  <c r="CH73" i="39"/>
  <c r="CI73" i="39"/>
  <c r="CJ73" i="39"/>
  <c r="CK73" i="39"/>
  <c r="CL73" i="39"/>
  <c r="CM73" i="39"/>
  <c r="CN73" i="39"/>
  <c r="DF73" i="39"/>
  <c r="DG73" i="39"/>
  <c r="DH73" i="39"/>
  <c r="DI73" i="39"/>
  <c r="DJ73" i="39"/>
  <c r="DK73" i="39"/>
  <c r="DL73" i="39"/>
  <c r="DM73" i="39"/>
  <c r="DN73" i="39"/>
  <c r="EF73" i="39"/>
  <c r="EG73" i="39"/>
  <c r="EH73" i="39"/>
  <c r="EI73" i="39"/>
  <c r="EK73" i="39"/>
  <c r="EL73" i="39"/>
  <c r="EM73" i="39"/>
  <c r="EN73" i="39"/>
  <c r="FA73" i="39"/>
  <c r="FB73" i="39"/>
  <c r="FC73" i="39"/>
  <c r="FD73" i="39"/>
  <c r="FF73" i="39"/>
  <c r="FG73" i="39"/>
  <c r="FH73" i="39"/>
  <c r="FI73" i="39"/>
  <c r="FK73" i="39"/>
  <c r="FL73" i="39"/>
  <c r="FM73" i="39"/>
  <c r="FN73" i="39"/>
  <c r="AK74" i="39"/>
  <c r="AL74" i="39"/>
  <c r="AM74" i="39"/>
  <c r="AN74" i="39"/>
  <c r="AO74" i="39"/>
  <c r="AP74" i="39"/>
  <c r="AQ74" i="39"/>
  <c r="AR74" i="39"/>
  <c r="BC74" i="39"/>
  <c r="CA74" i="39"/>
  <c r="CD74" i="39"/>
  <c r="BG74" i="39"/>
  <c r="DE74" i="39"/>
  <c r="BK74" i="39"/>
  <c r="EB74" i="39" s="1"/>
  <c r="CF74" i="39"/>
  <c r="CG74" i="39"/>
  <c r="CH74" i="39"/>
  <c r="CI74" i="39"/>
  <c r="CJ74" i="39"/>
  <c r="CK74" i="39"/>
  <c r="CL74" i="39"/>
  <c r="CM74" i="39"/>
  <c r="CN74" i="39"/>
  <c r="DC74" i="39"/>
  <c r="DF74" i="39"/>
  <c r="DG74" i="39"/>
  <c r="DH74" i="39"/>
  <c r="DI74" i="39"/>
  <c r="DJ74" i="39"/>
  <c r="DK74" i="39"/>
  <c r="DL74" i="39"/>
  <c r="DM74" i="39"/>
  <c r="DN74" i="39"/>
  <c r="EF74" i="39"/>
  <c r="EG74" i="39"/>
  <c r="EH74" i="39"/>
  <c r="EI74" i="39"/>
  <c r="FA74" i="39"/>
  <c r="FB74" i="39"/>
  <c r="FC74" i="39"/>
  <c r="FD74" i="39"/>
  <c r="FF74" i="39"/>
  <c r="FG74" i="39"/>
  <c r="FH74" i="39"/>
  <c r="FI74" i="39"/>
  <c r="FK74" i="39"/>
  <c r="FL74" i="39"/>
  <c r="FM74" i="39"/>
  <c r="FN74" i="39"/>
  <c r="AK75" i="39"/>
  <c r="AL75" i="39"/>
  <c r="AM75" i="39"/>
  <c r="AN75" i="39"/>
  <c r="AO75" i="39"/>
  <c r="AP75" i="39"/>
  <c r="AQ75" i="39"/>
  <c r="AR75" i="39"/>
  <c r="BC75" i="39"/>
  <c r="CA75" i="39" s="1"/>
  <c r="BG75" i="39"/>
  <c r="DB75" i="39"/>
  <c r="BK75" i="39"/>
  <c r="CF75" i="39"/>
  <c r="CG75" i="39"/>
  <c r="CH75" i="39"/>
  <c r="CI75" i="39"/>
  <c r="CJ75" i="39"/>
  <c r="CK75" i="39"/>
  <c r="CL75" i="39"/>
  <c r="CM75" i="39"/>
  <c r="CN75" i="39"/>
  <c r="DF75" i="39"/>
  <c r="DG75" i="39"/>
  <c r="DH75" i="39"/>
  <c r="DI75" i="39"/>
  <c r="DJ75" i="39"/>
  <c r="DK75" i="39"/>
  <c r="DL75" i="39"/>
  <c r="DM75" i="39"/>
  <c r="DN75" i="39"/>
  <c r="EA75" i="39"/>
  <c r="EB75" i="39"/>
  <c r="EC75" i="39"/>
  <c r="ED75" i="39"/>
  <c r="EE75" i="39"/>
  <c r="EF75" i="39"/>
  <c r="EG75" i="39"/>
  <c r="EH75" i="39"/>
  <c r="EI75" i="39"/>
  <c r="EK75" i="39"/>
  <c r="EL75" i="39"/>
  <c r="EM75" i="39"/>
  <c r="EN75" i="39"/>
  <c r="FA75" i="39"/>
  <c r="FB75" i="39"/>
  <c r="FC75" i="39"/>
  <c r="FD75" i="39"/>
  <c r="FF75" i="39"/>
  <c r="FG75" i="39"/>
  <c r="FH75" i="39"/>
  <c r="FI75" i="39"/>
  <c r="FK75" i="39"/>
  <c r="FL75" i="39"/>
  <c r="FM75" i="39"/>
  <c r="FN75" i="39"/>
  <c r="E11" i="38"/>
  <c r="M11" i="38"/>
  <c r="E12" i="38"/>
  <c r="N12" i="38"/>
  <c r="E13" i="38"/>
  <c r="N13" i="38"/>
  <c r="E14" i="38"/>
  <c r="N14" i="38"/>
  <c r="BC26" i="38"/>
  <c r="BG26" i="38"/>
  <c r="BK26" i="38"/>
  <c r="EA26" i="38" s="1"/>
  <c r="ED26" i="38"/>
  <c r="CF26" i="38"/>
  <c r="CG26" i="38"/>
  <c r="CH26" i="38"/>
  <c r="CI26" i="38"/>
  <c r="CJ26" i="38"/>
  <c r="DF26" i="38"/>
  <c r="DG26" i="38"/>
  <c r="DH26" i="38"/>
  <c r="DI26" i="38"/>
  <c r="DJ26" i="38"/>
  <c r="DK26" i="38"/>
  <c r="DL26" i="38"/>
  <c r="DM26" i="38"/>
  <c r="DN26" i="38"/>
  <c r="EB26" i="38"/>
  <c r="EF26" i="38"/>
  <c r="EG26" i="38"/>
  <c r="EH26" i="38"/>
  <c r="EI26" i="38"/>
  <c r="FD26" i="38"/>
  <c r="FF26" i="38"/>
  <c r="FG26" i="38"/>
  <c r="FH26" i="38"/>
  <c r="FI26" i="38"/>
  <c r="FK26" i="38"/>
  <c r="FL26" i="38"/>
  <c r="FM26" i="38"/>
  <c r="FN26" i="38"/>
  <c r="A27" i="38"/>
  <c r="A28" i="38" s="1"/>
  <c r="A29" i="38" s="1"/>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A50" i="38" s="1"/>
  <c r="A51" i="38" s="1"/>
  <c r="A52" i="38" s="1"/>
  <c r="A53" i="38" s="1"/>
  <c r="A54" i="38" s="1"/>
  <c r="A55" i="38" s="1"/>
  <c r="A56" i="38" s="1"/>
  <c r="A57" i="38" s="1"/>
  <c r="A58" i="38" s="1"/>
  <c r="A59" i="38" s="1"/>
  <c r="A60" i="38" s="1"/>
  <c r="A61" i="38" s="1"/>
  <c r="A62" i="38" s="1"/>
  <c r="A63" i="38" s="1"/>
  <c r="A64" i="38" s="1"/>
  <c r="A65" i="38" s="1"/>
  <c r="A66" i="38" s="1"/>
  <c r="A67" i="38" s="1"/>
  <c r="A68" i="38" s="1"/>
  <c r="A69" i="38" s="1"/>
  <c r="A70" i="38" s="1"/>
  <c r="A71" i="38" s="1"/>
  <c r="A72" i="38" s="1"/>
  <c r="A73" i="38" s="1"/>
  <c r="A74" i="38" s="1"/>
  <c r="A75" i="38" s="1"/>
  <c r="BK27" i="38"/>
  <c r="CF27" i="38"/>
  <c r="CG27" i="38"/>
  <c r="CH27" i="38"/>
  <c r="CI27" i="38"/>
  <c r="CJ27" i="38"/>
  <c r="DH27" i="38"/>
  <c r="EF27" i="38"/>
  <c r="EG27" i="38"/>
  <c r="EH27" i="38"/>
  <c r="EI27" i="38"/>
  <c r="FF27" i="38"/>
  <c r="FG27" i="38"/>
  <c r="FH27" i="38"/>
  <c r="FI27" i="38"/>
  <c r="FK27" i="38"/>
  <c r="FL27" i="38"/>
  <c r="FM27" i="38"/>
  <c r="FN27" i="38"/>
  <c r="BC28" i="38"/>
  <c r="BG28" i="38"/>
  <c r="BK28" i="38"/>
  <c r="EA28" i="38"/>
  <c r="CE28" i="38"/>
  <c r="CF28" i="38"/>
  <c r="CG28" i="38"/>
  <c r="CH28" i="38"/>
  <c r="CI28" i="38"/>
  <c r="CJ28" i="38"/>
  <c r="DF28" i="38"/>
  <c r="DG28" i="38"/>
  <c r="DH28" i="38"/>
  <c r="DI28" i="38"/>
  <c r="DJ28" i="38"/>
  <c r="DM28" i="38"/>
  <c r="DN28" i="38"/>
  <c r="EB28" i="38"/>
  <c r="ED28" i="38"/>
  <c r="EH28" i="38"/>
  <c r="EI28" i="38"/>
  <c r="FC28" i="38"/>
  <c r="FD28" i="38"/>
  <c r="FH28" i="38"/>
  <c r="FI28" i="38"/>
  <c r="FM28" i="38"/>
  <c r="FN28" i="38"/>
  <c r="BC29" i="38"/>
  <c r="BG29" i="38"/>
  <c r="BK29" i="38"/>
  <c r="EA29" i="38"/>
  <c r="CF29" i="38"/>
  <c r="CG29" i="38"/>
  <c r="CH29" i="38"/>
  <c r="CI29" i="38"/>
  <c r="CJ29" i="38"/>
  <c r="DF29" i="38"/>
  <c r="DG29" i="38"/>
  <c r="DH29" i="38"/>
  <c r="DI29" i="38"/>
  <c r="DJ29" i="38"/>
  <c r="DM29" i="38"/>
  <c r="DN29" i="38"/>
  <c r="EH29" i="38"/>
  <c r="EI29" i="38"/>
  <c r="FH29" i="38"/>
  <c r="FI29" i="38"/>
  <c r="FM29" i="38"/>
  <c r="FN29" i="38"/>
  <c r="BC30" i="38"/>
  <c r="CB30" i="38" s="1"/>
  <c r="BG30" i="38"/>
  <c r="DB30" i="38" s="1"/>
  <c r="BK30" i="38"/>
  <c r="EE30" i="38"/>
  <c r="CF30" i="38"/>
  <c r="CG30" i="38"/>
  <c r="CH30" i="38"/>
  <c r="CI30" i="38"/>
  <c r="CJ30" i="38"/>
  <c r="DF30" i="38"/>
  <c r="DG30" i="38"/>
  <c r="DH30" i="38"/>
  <c r="DI30" i="38"/>
  <c r="DJ30" i="38"/>
  <c r="DK30" i="38"/>
  <c r="DL30" i="38"/>
  <c r="DM30" i="38"/>
  <c r="DN30" i="38"/>
  <c r="ED30" i="38"/>
  <c r="FF30" i="38"/>
  <c r="FG30" i="38"/>
  <c r="FH30" i="38"/>
  <c r="FI30" i="38"/>
  <c r="FK30" i="38"/>
  <c r="FL30" i="38"/>
  <c r="FM30" i="38"/>
  <c r="FN30" i="38"/>
  <c r="BC31" i="38"/>
  <c r="CD31" i="38" s="1"/>
  <c r="BG31" i="38"/>
  <c r="DD31" i="38" s="1"/>
  <c r="BK31" i="38"/>
  <c r="EA31" i="38"/>
  <c r="CF31" i="38"/>
  <c r="CG31" i="38"/>
  <c r="CH31" i="38"/>
  <c r="CI31" i="38"/>
  <c r="CJ31" i="38"/>
  <c r="DF31" i="38"/>
  <c r="DG31" i="38"/>
  <c r="DH31" i="38"/>
  <c r="DI31" i="38"/>
  <c r="DJ31" i="38"/>
  <c r="FH31" i="38"/>
  <c r="FI31" i="38"/>
  <c r="BC32" i="38"/>
  <c r="CC32" i="38"/>
  <c r="BG32" i="38"/>
  <c r="DC32" i="38" s="1"/>
  <c r="BK32" i="38"/>
  <c r="CA32" i="38"/>
  <c r="CB32" i="38"/>
  <c r="CD32" i="38"/>
  <c r="CE32" i="38"/>
  <c r="CF32" i="38"/>
  <c r="CG32" i="38"/>
  <c r="CH32" i="38"/>
  <c r="CI32" i="38"/>
  <c r="CJ32" i="38"/>
  <c r="DF32" i="38"/>
  <c r="DG32" i="38"/>
  <c r="DH32" i="38"/>
  <c r="DI32" i="38"/>
  <c r="DJ32" i="38"/>
  <c r="DK32" i="38"/>
  <c r="DL32" i="38"/>
  <c r="EF32" i="38"/>
  <c r="EG32" i="38"/>
  <c r="EH32" i="38"/>
  <c r="EI32" i="38"/>
  <c r="EN32" i="38"/>
  <c r="FF32" i="38"/>
  <c r="FG32" i="38"/>
  <c r="FH32" i="38"/>
  <c r="FI32" i="38"/>
  <c r="FK32" i="38"/>
  <c r="FL32" i="38"/>
  <c r="FM32" i="38"/>
  <c r="FN32" i="38"/>
  <c r="BK33" i="38"/>
  <c r="CF33" i="38"/>
  <c r="CG33" i="38"/>
  <c r="CH33" i="38"/>
  <c r="CI33" i="38"/>
  <c r="CJ33" i="38"/>
  <c r="DF33" i="38"/>
  <c r="DG33" i="38"/>
  <c r="DH33" i="38"/>
  <c r="DI33" i="38"/>
  <c r="DJ33" i="38"/>
  <c r="DK33" i="38"/>
  <c r="DL33" i="38"/>
  <c r="DM33" i="38"/>
  <c r="DN33" i="38"/>
  <c r="EF33" i="38"/>
  <c r="EG33" i="38"/>
  <c r="EH33" i="38"/>
  <c r="EI33" i="38"/>
  <c r="FF33" i="38"/>
  <c r="FG33" i="38"/>
  <c r="FH33" i="38"/>
  <c r="FI33" i="38"/>
  <c r="FK33" i="38"/>
  <c r="CF34" i="38"/>
  <c r="CG34" i="38"/>
  <c r="CH34" i="38"/>
  <c r="CI34" i="38"/>
  <c r="CJ34" i="38"/>
  <c r="DF34" i="38"/>
  <c r="DG34" i="38"/>
  <c r="DJ34" i="38"/>
  <c r="EF34" i="38"/>
  <c r="EG34" i="38"/>
  <c r="EH34" i="38"/>
  <c r="EI34" i="38"/>
  <c r="FF34" i="38"/>
  <c r="FG34" i="38"/>
  <c r="FH34" i="38"/>
  <c r="FI34" i="38"/>
  <c r="FK34" i="38"/>
  <c r="FL34" i="38"/>
  <c r="FM34" i="38"/>
  <c r="FN34" i="38"/>
  <c r="AK35" i="38"/>
  <c r="AL35" i="38"/>
  <c r="AM35" i="38"/>
  <c r="AN35" i="38"/>
  <c r="AO35" i="38"/>
  <c r="AP35" i="38"/>
  <c r="AQ35" i="38"/>
  <c r="AR35" i="38"/>
  <c r="BC35" i="38"/>
  <c r="CA35" i="38" s="1"/>
  <c r="CD35" i="38"/>
  <c r="BG35" i="38"/>
  <c r="DD35" i="38" s="1"/>
  <c r="BK35" i="38"/>
  <c r="ED35" i="38"/>
  <c r="EA35" i="38"/>
  <c r="CB35" i="38"/>
  <c r="CF35" i="38"/>
  <c r="CG35" i="38"/>
  <c r="CH35" i="38"/>
  <c r="CI35" i="38"/>
  <c r="CJ35" i="38"/>
  <c r="DB35" i="38"/>
  <c r="DC35" i="38"/>
  <c r="DF35" i="38"/>
  <c r="DG35" i="38"/>
  <c r="DH35" i="38"/>
  <c r="DI35" i="38"/>
  <c r="DJ35" i="38"/>
  <c r="DM35" i="38"/>
  <c r="DN35" i="38"/>
  <c r="EH35" i="38"/>
  <c r="EI35" i="38"/>
  <c r="FC35" i="38"/>
  <c r="FD35" i="38"/>
  <c r="FH35" i="38"/>
  <c r="FI35" i="38"/>
  <c r="AK36" i="38"/>
  <c r="AL36" i="38"/>
  <c r="AM36" i="38"/>
  <c r="AN36" i="38"/>
  <c r="AO36" i="38"/>
  <c r="AP36" i="38"/>
  <c r="AQ36" i="38"/>
  <c r="AR36" i="38"/>
  <c r="BC36" i="38"/>
  <c r="BG36" i="38"/>
  <c r="DB36" i="38" s="1"/>
  <c r="BK36" i="38"/>
  <c r="EA36" i="38" s="1"/>
  <c r="CF36" i="38"/>
  <c r="CG36" i="38"/>
  <c r="CH36" i="38"/>
  <c r="CI36" i="38"/>
  <c r="CJ36" i="38"/>
  <c r="DF36" i="38"/>
  <c r="DG36" i="38"/>
  <c r="DH36" i="38"/>
  <c r="DI36" i="38"/>
  <c r="DJ36" i="38"/>
  <c r="DK36" i="38"/>
  <c r="DL36" i="38"/>
  <c r="DM36" i="38"/>
  <c r="DN36" i="38"/>
  <c r="EF36" i="38"/>
  <c r="EG36" i="38"/>
  <c r="EH36" i="38"/>
  <c r="EI36" i="38"/>
  <c r="FB36" i="38"/>
  <c r="FF36" i="38"/>
  <c r="FG36" i="38"/>
  <c r="FH36" i="38"/>
  <c r="FI36" i="38"/>
  <c r="FK36" i="38"/>
  <c r="AK37" i="38"/>
  <c r="AL37" i="38"/>
  <c r="AM37" i="38"/>
  <c r="AN37" i="38"/>
  <c r="AO37" i="38"/>
  <c r="AP37" i="38"/>
  <c r="AQ37" i="38"/>
  <c r="AR37" i="38"/>
  <c r="BK37" i="38"/>
  <c r="EB37" i="38" s="1"/>
  <c r="CF37" i="38"/>
  <c r="CG37" i="38"/>
  <c r="CH37" i="38"/>
  <c r="CI37" i="38"/>
  <c r="CJ37" i="38"/>
  <c r="DF37" i="38"/>
  <c r="DG37" i="38"/>
  <c r="DH37" i="38"/>
  <c r="DI37" i="38"/>
  <c r="DJ37" i="38"/>
  <c r="DK37" i="38"/>
  <c r="DL37" i="38"/>
  <c r="DM37" i="38"/>
  <c r="DN37" i="38"/>
  <c r="EF37" i="38"/>
  <c r="EG37" i="38"/>
  <c r="EH37" i="38"/>
  <c r="EI37" i="38"/>
  <c r="FF37" i="38"/>
  <c r="FG37" i="38"/>
  <c r="FH37" i="38"/>
  <c r="FI37" i="38"/>
  <c r="FK37" i="38"/>
  <c r="FL37" i="38"/>
  <c r="FM37" i="38"/>
  <c r="FN37" i="38"/>
  <c r="AK38" i="38"/>
  <c r="AL38" i="38"/>
  <c r="AM38" i="38"/>
  <c r="AN38" i="38"/>
  <c r="AO38" i="38"/>
  <c r="AP38" i="38"/>
  <c r="AQ38" i="38"/>
  <c r="AR38" i="38"/>
  <c r="BC38" i="38"/>
  <c r="CE38" i="38" s="1"/>
  <c r="BG38" i="38"/>
  <c r="BK38" i="38"/>
  <c r="ED38" i="38"/>
  <c r="CF38" i="38"/>
  <c r="CG38" i="38"/>
  <c r="CH38" i="38"/>
  <c r="CI38" i="38"/>
  <c r="CJ38" i="38"/>
  <c r="DF38" i="38"/>
  <c r="DG38" i="38"/>
  <c r="DH38" i="38"/>
  <c r="DI38" i="38"/>
  <c r="DJ38" i="38"/>
  <c r="DK38" i="38"/>
  <c r="DL38" i="38"/>
  <c r="DM38" i="38"/>
  <c r="DN38" i="38"/>
  <c r="EA38" i="38"/>
  <c r="EB38" i="38"/>
  <c r="EC38" i="38"/>
  <c r="EE38" i="38"/>
  <c r="EF38" i="38"/>
  <c r="EG38" i="38"/>
  <c r="EH38" i="38"/>
  <c r="EI38" i="38"/>
  <c r="FA38" i="38"/>
  <c r="FB38" i="38"/>
  <c r="FC38" i="38"/>
  <c r="FD38" i="38"/>
  <c r="FF38" i="38"/>
  <c r="FG38" i="38"/>
  <c r="FH38" i="38"/>
  <c r="FI38" i="38"/>
  <c r="AK39" i="38"/>
  <c r="AL39" i="38"/>
  <c r="AM39" i="38"/>
  <c r="AN39" i="38"/>
  <c r="AO39" i="38"/>
  <c r="AP39" i="38"/>
  <c r="AQ39" i="38"/>
  <c r="AR39" i="38"/>
  <c r="BC39" i="38"/>
  <c r="CD39" i="38"/>
  <c r="BG39" i="38"/>
  <c r="DA39" i="38" s="1"/>
  <c r="BK39" i="38"/>
  <c r="CF39" i="38"/>
  <c r="CG39" i="38"/>
  <c r="CH39" i="38"/>
  <c r="CI39" i="38"/>
  <c r="CJ39" i="38"/>
  <c r="DB39" i="38"/>
  <c r="DF39" i="38"/>
  <c r="DG39" i="38"/>
  <c r="DH39" i="38"/>
  <c r="DI39" i="38"/>
  <c r="DJ39" i="38"/>
  <c r="DK39" i="38"/>
  <c r="DL39" i="38"/>
  <c r="DM39" i="38"/>
  <c r="DN39" i="38"/>
  <c r="EF39" i="38"/>
  <c r="EG39" i="38"/>
  <c r="EH39" i="38"/>
  <c r="EI39" i="38"/>
  <c r="FA39" i="38"/>
  <c r="FB39" i="38"/>
  <c r="FC39" i="38"/>
  <c r="FD39" i="38"/>
  <c r="FF39" i="38"/>
  <c r="FG39" i="38"/>
  <c r="FH39" i="38"/>
  <c r="FI39" i="38"/>
  <c r="FK39" i="38"/>
  <c r="FL39" i="38"/>
  <c r="FM39" i="38"/>
  <c r="FN39" i="38"/>
  <c r="AK40" i="38"/>
  <c r="AL40" i="38"/>
  <c r="AM40" i="38"/>
  <c r="AN40" i="38"/>
  <c r="AO40" i="38"/>
  <c r="AP40" i="38"/>
  <c r="AQ40" i="38"/>
  <c r="AR40" i="38"/>
  <c r="BC40" i="38"/>
  <c r="CB40" i="38" s="1"/>
  <c r="BG40" i="38"/>
  <c r="BK40" i="38"/>
  <c r="EA40" i="38" s="1"/>
  <c r="CA40" i="38"/>
  <c r="CE40" i="38"/>
  <c r="CF40" i="38"/>
  <c r="CG40" i="38"/>
  <c r="CH40" i="38"/>
  <c r="CI40" i="38"/>
  <c r="CJ40" i="38"/>
  <c r="DF40" i="38"/>
  <c r="DG40" i="38"/>
  <c r="DH40" i="38"/>
  <c r="DI40" i="38"/>
  <c r="DJ40" i="38"/>
  <c r="DK40" i="38"/>
  <c r="DL40" i="38"/>
  <c r="DM40" i="38"/>
  <c r="DN40" i="38"/>
  <c r="EF40" i="38"/>
  <c r="EG40" i="38"/>
  <c r="EH40" i="38"/>
  <c r="EI40" i="38"/>
  <c r="FA40" i="38"/>
  <c r="FB40" i="38"/>
  <c r="FC40" i="38"/>
  <c r="FD40" i="38"/>
  <c r="FF40" i="38"/>
  <c r="FG40" i="38"/>
  <c r="FH40" i="38"/>
  <c r="FI40" i="38"/>
  <c r="FK40" i="38"/>
  <c r="FL40" i="38"/>
  <c r="FM40" i="38"/>
  <c r="FN40" i="38"/>
  <c r="AK41" i="38"/>
  <c r="AL41" i="38"/>
  <c r="AM41" i="38"/>
  <c r="AN41" i="38"/>
  <c r="AO41" i="38"/>
  <c r="AP41" i="38"/>
  <c r="AQ41" i="38"/>
  <c r="AR41" i="38"/>
  <c r="BG41" i="38"/>
  <c r="DB41" i="38" s="1"/>
  <c r="CF41" i="38"/>
  <c r="CG41" i="38"/>
  <c r="CH41" i="38"/>
  <c r="CI41" i="38"/>
  <c r="CJ41" i="38"/>
  <c r="DF41" i="38"/>
  <c r="DG41" i="38"/>
  <c r="DH41" i="38"/>
  <c r="DI41" i="38"/>
  <c r="DJ41" i="38"/>
  <c r="DK41" i="38"/>
  <c r="DL41" i="38"/>
  <c r="DM41" i="38"/>
  <c r="DN41" i="38"/>
  <c r="EF41" i="38"/>
  <c r="EG41" i="38"/>
  <c r="EH41" i="38"/>
  <c r="EI41" i="38"/>
  <c r="FF41" i="38"/>
  <c r="FG41" i="38"/>
  <c r="FH41" i="38"/>
  <c r="FI41" i="38"/>
  <c r="FK41" i="38"/>
  <c r="FL41" i="38"/>
  <c r="FM41" i="38"/>
  <c r="FN41" i="38"/>
  <c r="AK42" i="38"/>
  <c r="AL42" i="38"/>
  <c r="AM42" i="38"/>
  <c r="AN42" i="38"/>
  <c r="AO42" i="38"/>
  <c r="AP42" i="38"/>
  <c r="AQ42" i="38"/>
  <c r="AR42" i="38"/>
  <c r="BC42" i="38"/>
  <c r="CA42" i="38"/>
  <c r="BG42" i="38"/>
  <c r="DB42" i="38"/>
  <c r="BK42" i="38"/>
  <c r="CF42" i="38"/>
  <c r="CG42" i="38"/>
  <c r="CH42" i="38"/>
  <c r="CI42" i="38"/>
  <c r="CJ42" i="38"/>
  <c r="DA42" i="38"/>
  <c r="DC42" i="38"/>
  <c r="DE42" i="38"/>
  <c r="DF42" i="38"/>
  <c r="DG42" i="38"/>
  <c r="DH42" i="38"/>
  <c r="DI42" i="38"/>
  <c r="DJ42" i="38"/>
  <c r="DK42" i="38"/>
  <c r="DL42" i="38"/>
  <c r="DM42" i="38"/>
  <c r="DN42" i="38"/>
  <c r="EA42" i="38"/>
  <c r="EF42" i="38"/>
  <c r="EG42" i="38"/>
  <c r="EH42" i="38"/>
  <c r="EI42" i="38"/>
  <c r="FC42" i="38"/>
  <c r="FD42" i="38"/>
  <c r="FF42" i="38"/>
  <c r="FG42" i="38"/>
  <c r="FH42" i="38"/>
  <c r="FI42" i="38"/>
  <c r="FK42" i="38"/>
  <c r="FL42" i="38"/>
  <c r="FM42" i="38"/>
  <c r="FN42" i="38"/>
  <c r="AK43" i="38"/>
  <c r="AL43" i="38"/>
  <c r="AM43" i="38"/>
  <c r="AN43" i="38"/>
  <c r="AO43" i="38"/>
  <c r="AP43" i="38"/>
  <c r="AQ43" i="38"/>
  <c r="AR43" i="38"/>
  <c r="CF43" i="38"/>
  <c r="CG43" i="38"/>
  <c r="CH43" i="38"/>
  <c r="CI43" i="38"/>
  <c r="CJ43" i="38"/>
  <c r="DF43" i="38"/>
  <c r="DG43" i="38"/>
  <c r="DH43" i="38"/>
  <c r="DI43" i="38"/>
  <c r="DJ43" i="38"/>
  <c r="DK43" i="38"/>
  <c r="DL43" i="38"/>
  <c r="DM43" i="38"/>
  <c r="DN43" i="38"/>
  <c r="EF43" i="38"/>
  <c r="EG43" i="38"/>
  <c r="EH43" i="38"/>
  <c r="EI43" i="38"/>
  <c r="FF43" i="38"/>
  <c r="FG43" i="38"/>
  <c r="FH43" i="38"/>
  <c r="FI43" i="38"/>
  <c r="FN43" i="38"/>
  <c r="AK44" i="38"/>
  <c r="AL44" i="38"/>
  <c r="AM44" i="38"/>
  <c r="AN44" i="38"/>
  <c r="AO44" i="38"/>
  <c r="AP44" i="38"/>
  <c r="AQ44" i="38"/>
  <c r="AR44" i="38"/>
  <c r="BC44" i="38"/>
  <c r="BG44" i="38"/>
  <c r="DB44" i="38"/>
  <c r="BK44" i="38"/>
  <c r="CF44" i="38"/>
  <c r="CG44" i="38"/>
  <c r="CH44" i="38"/>
  <c r="CI44" i="38"/>
  <c r="CJ44" i="38"/>
  <c r="DC44" i="38"/>
  <c r="DF44" i="38"/>
  <c r="DG44" i="38"/>
  <c r="DH44" i="38"/>
  <c r="DI44" i="38"/>
  <c r="DJ44" i="38"/>
  <c r="DK44" i="38"/>
  <c r="DL44" i="38"/>
  <c r="DM44" i="38"/>
  <c r="DN44" i="38"/>
  <c r="EF44" i="38"/>
  <c r="EG44" i="38"/>
  <c r="EH44" i="38"/>
  <c r="EI44" i="38"/>
  <c r="FA44" i="38"/>
  <c r="FB44" i="38"/>
  <c r="FC44" i="38"/>
  <c r="FD44" i="38"/>
  <c r="FF44" i="38"/>
  <c r="FG44" i="38"/>
  <c r="FH44" i="38"/>
  <c r="FI44" i="38"/>
  <c r="FK44" i="38"/>
  <c r="FL44" i="38"/>
  <c r="FM44" i="38"/>
  <c r="FN44" i="38"/>
  <c r="AK45" i="38"/>
  <c r="AL45" i="38"/>
  <c r="AM45" i="38"/>
  <c r="AN45" i="38"/>
  <c r="AO45" i="38"/>
  <c r="AP45" i="38"/>
  <c r="AQ45" i="38"/>
  <c r="AR45" i="38"/>
  <c r="BK45" i="38"/>
  <c r="CF45" i="38"/>
  <c r="CG45" i="38"/>
  <c r="CH45" i="38"/>
  <c r="CI45" i="38"/>
  <c r="CJ45" i="38"/>
  <c r="DF45" i="38"/>
  <c r="DG45" i="38"/>
  <c r="DH45" i="38"/>
  <c r="DI45" i="38"/>
  <c r="DJ45" i="38"/>
  <c r="DK45" i="38"/>
  <c r="DL45" i="38"/>
  <c r="DM45" i="38"/>
  <c r="DN45" i="38"/>
  <c r="EF45" i="38"/>
  <c r="EG45" i="38"/>
  <c r="EH45" i="38"/>
  <c r="EI45" i="38"/>
  <c r="FF45" i="38"/>
  <c r="FG45" i="38"/>
  <c r="FH45" i="38"/>
  <c r="FI45" i="38"/>
  <c r="FK45" i="38"/>
  <c r="FL45" i="38"/>
  <c r="FM45" i="38"/>
  <c r="FN45" i="38"/>
  <c r="AK46" i="38"/>
  <c r="AL46" i="38"/>
  <c r="AM46" i="38"/>
  <c r="AN46" i="38"/>
  <c r="AO46" i="38"/>
  <c r="AP46" i="38"/>
  <c r="AQ46" i="38"/>
  <c r="AR46" i="38"/>
  <c r="BC46" i="38"/>
  <c r="CA46" i="38"/>
  <c r="BG46" i="38"/>
  <c r="BK46" i="38"/>
  <c r="EA46" i="38"/>
  <c r="CF46" i="38"/>
  <c r="CG46" i="38"/>
  <c r="CH46" i="38"/>
  <c r="CI46" i="38"/>
  <c r="CJ46" i="38"/>
  <c r="DF46" i="38"/>
  <c r="DG46" i="38"/>
  <c r="DH46" i="38"/>
  <c r="DI46" i="38"/>
  <c r="DJ46" i="38"/>
  <c r="DK46" i="38"/>
  <c r="DL46" i="38"/>
  <c r="DM46" i="38"/>
  <c r="DN46" i="38"/>
  <c r="EB46" i="38"/>
  <c r="EC46" i="38"/>
  <c r="ED46" i="38"/>
  <c r="EF46" i="38"/>
  <c r="EG46" i="38"/>
  <c r="EH46" i="38"/>
  <c r="EI46" i="38"/>
  <c r="FA46" i="38"/>
  <c r="FB46" i="38"/>
  <c r="FF46" i="38"/>
  <c r="FG46" i="38"/>
  <c r="FH46" i="38"/>
  <c r="FI46" i="38"/>
  <c r="FK46" i="38"/>
  <c r="FL46" i="38"/>
  <c r="FM46" i="38"/>
  <c r="FN46" i="38"/>
  <c r="AK47" i="38"/>
  <c r="AL47" i="38"/>
  <c r="AM47" i="38"/>
  <c r="AN47" i="38"/>
  <c r="AO47" i="38"/>
  <c r="AP47" i="38"/>
  <c r="AQ47" i="38"/>
  <c r="AR47" i="38"/>
  <c r="BC47" i="38"/>
  <c r="CD47" i="38" s="1"/>
  <c r="BG47" i="38"/>
  <c r="BK47" i="38"/>
  <c r="EA47" i="38" s="1"/>
  <c r="ED47" i="38"/>
  <c r="CF47" i="38"/>
  <c r="CG47" i="38"/>
  <c r="CH47" i="38"/>
  <c r="CI47" i="38"/>
  <c r="CJ47" i="38"/>
  <c r="DF47" i="38"/>
  <c r="DG47" i="38"/>
  <c r="DH47" i="38"/>
  <c r="DI47" i="38"/>
  <c r="DJ47" i="38"/>
  <c r="DK47" i="38"/>
  <c r="DL47" i="38"/>
  <c r="DM47" i="38"/>
  <c r="DN47" i="38"/>
  <c r="EF47" i="38"/>
  <c r="EG47" i="38"/>
  <c r="EH47" i="38"/>
  <c r="EI47" i="38"/>
  <c r="FA47" i="38"/>
  <c r="FB47" i="38"/>
  <c r="FC47" i="38"/>
  <c r="FD47" i="38"/>
  <c r="FF47" i="38"/>
  <c r="FG47" i="38"/>
  <c r="FH47" i="38"/>
  <c r="FI47" i="38"/>
  <c r="FK47" i="38"/>
  <c r="FL47" i="38"/>
  <c r="FM47" i="38"/>
  <c r="FN47" i="38"/>
  <c r="AK48" i="38"/>
  <c r="AL48" i="38"/>
  <c r="AM48" i="38"/>
  <c r="AN48" i="38"/>
  <c r="AO48" i="38"/>
  <c r="AP48" i="38"/>
  <c r="AQ48" i="38"/>
  <c r="AR48" i="38"/>
  <c r="BC48" i="38"/>
  <c r="CC48" i="38"/>
  <c r="BG48" i="38"/>
  <c r="BK48" i="38"/>
  <c r="EA48" i="38"/>
  <c r="CA48" i="38"/>
  <c r="CB48" i="38"/>
  <c r="CD48" i="38"/>
  <c r="CE48" i="38"/>
  <c r="CF48" i="38"/>
  <c r="CG48" i="38"/>
  <c r="CH48" i="38"/>
  <c r="CI48" i="38"/>
  <c r="CJ48" i="38"/>
  <c r="DF48" i="38"/>
  <c r="DG48" i="38"/>
  <c r="DH48" i="38"/>
  <c r="DI48" i="38"/>
  <c r="DJ48" i="38"/>
  <c r="DK48" i="38"/>
  <c r="DL48" i="38"/>
  <c r="DM48" i="38"/>
  <c r="DN48" i="38"/>
  <c r="EB48" i="38"/>
  <c r="EF48" i="38"/>
  <c r="EG48" i="38"/>
  <c r="EH48" i="38"/>
  <c r="EI48" i="38"/>
  <c r="FA48" i="38"/>
  <c r="FB48" i="38"/>
  <c r="FC48" i="38"/>
  <c r="FD48" i="38"/>
  <c r="FF48" i="38"/>
  <c r="FG48" i="38"/>
  <c r="FH48" i="38"/>
  <c r="FI48" i="38"/>
  <c r="FK48" i="38"/>
  <c r="FL48" i="38"/>
  <c r="FM48" i="38"/>
  <c r="FN48" i="38"/>
  <c r="AK49" i="38"/>
  <c r="AL49" i="38"/>
  <c r="AM49" i="38"/>
  <c r="AN49" i="38"/>
  <c r="AO49" i="38"/>
  <c r="AP49" i="38"/>
  <c r="AQ49" i="38"/>
  <c r="AR49" i="38"/>
  <c r="BG49" i="38"/>
  <c r="DB49" i="38"/>
  <c r="CF49" i="38"/>
  <c r="CG49" i="38"/>
  <c r="CH49" i="38"/>
  <c r="CI49" i="38"/>
  <c r="CJ49" i="38"/>
  <c r="DF49" i="38"/>
  <c r="DG49" i="38"/>
  <c r="DH49" i="38"/>
  <c r="DI49" i="38"/>
  <c r="DJ49" i="38"/>
  <c r="DK49" i="38"/>
  <c r="DL49" i="38"/>
  <c r="DM49" i="38"/>
  <c r="DN49" i="38"/>
  <c r="EF49" i="38"/>
  <c r="EG49" i="38"/>
  <c r="EH49" i="38"/>
  <c r="EI49" i="38"/>
  <c r="EL49" i="38"/>
  <c r="FF49" i="38"/>
  <c r="FG49" i="38"/>
  <c r="FH49" i="38"/>
  <c r="FI49" i="38"/>
  <c r="FK49" i="38"/>
  <c r="FL49" i="38"/>
  <c r="FM49" i="38"/>
  <c r="FN49" i="38"/>
  <c r="AK50" i="38"/>
  <c r="AL50" i="38"/>
  <c r="AM50" i="38"/>
  <c r="AN50" i="38"/>
  <c r="AO50" i="38"/>
  <c r="AP50" i="38"/>
  <c r="AQ50" i="38"/>
  <c r="AR50" i="38"/>
  <c r="BC50" i="38"/>
  <c r="CA50" i="38" s="1"/>
  <c r="BG50" i="38"/>
  <c r="DB50" i="38" s="1"/>
  <c r="BK50" i="38"/>
  <c r="EA50" i="38" s="1"/>
  <c r="CF50" i="38"/>
  <c r="CG50" i="38"/>
  <c r="CH50" i="38"/>
  <c r="CI50" i="38"/>
  <c r="CJ50" i="38"/>
  <c r="DA50" i="38"/>
  <c r="DE50" i="38"/>
  <c r="DF50" i="38"/>
  <c r="DG50" i="38"/>
  <c r="DH50" i="38"/>
  <c r="DI50" i="38"/>
  <c r="DJ50" i="38"/>
  <c r="DK50" i="38"/>
  <c r="DL50" i="38"/>
  <c r="DM50" i="38"/>
  <c r="DN50" i="38"/>
  <c r="EF50" i="38"/>
  <c r="EG50" i="38"/>
  <c r="EH50" i="38"/>
  <c r="EI50" i="38"/>
  <c r="FF50" i="38"/>
  <c r="FG50" i="38"/>
  <c r="FH50" i="38"/>
  <c r="FI50" i="38"/>
  <c r="FK50" i="38"/>
  <c r="FL50" i="38"/>
  <c r="FM50" i="38"/>
  <c r="FN50" i="38"/>
  <c r="AK51" i="38"/>
  <c r="AL51" i="38"/>
  <c r="AM51" i="38"/>
  <c r="AN51" i="38"/>
  <c r="AO51" i="38"/>
  <c r="AP51" i="38"/>
  <c r="AQ51" i="38"/>
  <c r="AR51" i="38"/>
  <c r="BC51" i="38"/>
  <c r="CD51" i="38"/>
  <c r="CA51" i="38"/>
  <c r="BG51" i="38"/>
  <c r="BK51" i="38"/>
  <c r="EA51" i="38" s="1"/>
  <c r="CB51" i="38"/>
  <c r="CF51" i="38"/>
  <c r="CG51" i="38"/>
  <c r="CH51" i="38"/>
  <c r="CI51" i="38"/>
  <c r="CJ51" i="38"/>
  <c r="DC51" i="38"/>
  <c r="DD51" i="38"/>
  <c r="DF51" i="38"/>
  <c r="DG51" i="38"/>
  <c r="DH51" i="38"/>
  <c r="DI51" i="38"/>
  <c r="DJ51" i="38"/>
  <c r="DK51" i="38"/>
  <c r="DL51" i="38"/>
  <c r="DM51" i="38"/>
  <c r="DN51" i="38"/>
  <c r="EF51" i="38"/>
  <c r="EG51" i="38"/>
  <c r="EH51" i="38"/>
  <c r="EI51" i="38"/>
  <c r="FA51" i="38"/>
  <c r="FB51" i="38"/>
  <c r="FC51" i="38"/>
  <c r="FD51" i="38"/>
  <c r="FF51" i="38"/>
  <c r="FG51" i="38"/>
  <c r="FH51" i="38"/>
  <c r="FI51" i="38"/>
  <c r="FK51" i="38"/>
  <c r="FL51" i="38"/>
  <c r="FM51" i="38"/>
  <c r="FN51" i="38"/>
  <c r="AK52" i="38"/>
  <c r="AL52" i="38"/>
  <c r="AM52" i="38"/>
  <c r="AN52" i="38"/>
  <c r="AO52" i="38"/>
  <c r="AP52" i="38"/>
  <c r="AQ52" i="38"/>
  <c r="AR52" i="38"/>
  <c r="BC52" i="38"/>
  <c r="CC52" i="38" s="1"/>
  <c r="BK52" i="38"/>
  <c r="EA52" i="38" s="1"/>
  <c r="CD52" i="38"/>
  <c r="CF52" i="38"/>
  <c r="CG52" i="38"/>
  <c r="CH52" i="38"/>
  <c r="CI52" i="38"/>
  <c r="CJ52" i="38"/>
  <c r="DF52" i="38"/>
  <c r="DG52" i="38"/>
  <c r="DH52" i="38"/>
  <c r="DI52" i="38"/>
  <c r="DJ52" i="38"/>
  <c r="DK52" i="38"/>
  <c r="DL52" i="38"/>
  <c r="DM52" i="38"/>
  <c r="DN52" i="38"/>
  <c r="EF52" i="38"/>
  <c r="EG52" i="38"/>
  <c r="EH52" i="38"/>
  <c r="EI52" i="38"/>
  <c r="FF52" i="38"/>
  <c r="FG52" i="38"/>
  <c r="FH52" i="38"/>
  <c r="FI52" i="38"/>
  <c r="FK52" i="38"/>
  <c r="FL52" i="38"/>
  <c r="FM52" i="38"/>
  <c r="FN52" i="38"/>
  <c r="AK53" i="38"/>
  <c r="AL53" i="38"/>
  <c r="AM53" i="38"/>
  <c r="AN53" i="38"/>
  <c r="AO53" i="38"/>
  <c r="AP53" i="38"/>
  <c r="AQ53" i="38"/>
  <c r="AR53" i="38"/>
  <c r="BC53" i="38"/>
  <c r="BG53" i="38"/>
  <c r="DE53" i="38"/>
  <c r="DB53" i="38"/>
  <c r="BK53" i="38"/>
  <c r="CF53" i="38"/>
  <c r="CG53" i="38"/>
  <c r="CH53" i="38"/>
  <c r="CI53" i="38"/>
  <c r="CJ53" i="38"/>
  <c r="DA53" i="38"/>
  <c r="DC53" i="38"/>
  <c r="DF53" i="38"/>
  <c r="DG53" i="38"/>
  <c r="DH53" i="38"/>
  <c r="DI53" i="38"/>
  <c r="DJ53" i="38"/>
  <c r="DK53" i="38"/>
  <c r="DL53" i="38"/>
  <c r="DM53" i="38"/>
  <c r="DN53" i="38"/>
  <c r="EF53" i="38"/>
  <c r="EG53" i="38"/>
  <c r="EH53" i="38"/>
  <c r="EI53" i="38"/>
  <c r="EN53" i="38"/>
  <c r="FA53" i="38"/>
  <c r="FB53" i="38"/>
  <c r="FC53" i="38"/>
  <c r="FD53" i="38"/>
  <c r="FF53" i="38"/>
  <c r="FG53" i="38"/>
  <c r="FH53" i="38"/>
  <c r="FI53" i="38"/>
  <c r="AK54" i="38"/>
  <c r="AL54" i="38"/>
  <c r="AM54" i="38"/>
  <c r="AN54" i="38"/>
  <c r="AO54" i="38"/>
  <c r="AP54" i="38"/>
  <c r="AQ54" i="38"/>
  <c r="AR54" i="38"/>
  <c r="BC54" i="38"/>
  <c r="CC54" i="38" s="1"/>
  <c r="BG54" i="38"/>
  <c r="DA54" i="38"/>
  <c r="BK54" i="38"/>
  <c r="EA54" i="38" s="1"/>
  <c r="CF54" i="38"/>
  <c r="CG54" i="38"/>
  <c r="CH54" i="38"/>
  <c r="CI54" i="38"/>
  <c r="CJ54" i="38"/>
  <c r="CL54" i="38"/>
  <c r="DE54" i="38"/>
  <c r="DF54" i="38"/>
  <c r="DG54" i="38"/>
  <c r="DH54" i="38"/>
  <c r="DI54" i="38"/>
  <c r="DJ54" i="38"/>
  <c r="DK54" i="38"/>
  <c r="DL54" i="38"/>
  <c r="DM54" i="38"/>
  <c r="DN54" i="38"/>
  <c r="EF54" i="38"/>
  <c r="EG54" i="38"/>
  <c r="EH54" i="38"/>
  <c r="EI54" i="38"/>
  <c r="FA54" i="38"/>
  <c r="FB54" i="38"/>
  <c r="FC54" i="38"/>
  <c r="FD54" i="38"/>
  <c r="FF54" i="38"/>
  <c r="FG54" i="38"/>
  <c r="FH54" i="38"/>
  <c r="FI54" i="38"/>
  <c r="FK54" i="38"/>
  <c r="FL54" i="38"/>
  <c r="FM54" i="38"/>
  <c r="FN54" i="38"/>
  <c r="AK55" i="38"/>
  <c r="AL55" i="38"/>
  <c r="AM55" i="38"/>
  <c r="AN55" i="38"/>
  <c r="AO55" i="38"/>
  <c r="AP55" i="38"/>
  <c r="AQ55" i="38"/>
  <c r="AR55" i="38"/>
  <c r="BC55" i="38"/>
  <c r="BG55" i="38"/>
  <c r="BK55" i="38"/>
  <c r="EA55" i="38" s="1"/>
  <c r="CF55" i="38"/>
  <c r="CG55" i="38"/>
  <c r="CH55" i="38"/>
  <c r="CI55" i="38"/>
  <c r="CJ55" i="38"/>
  <c r="DA55" i="38"/>
  <c r="DF55" i="38"/>
  <c r="DG55" i="38"/>
  <c r="DH55" i="38"/>
  <c r="DI55" i="38"/>
  <c r="DJ55" i="38"/>
  <c r="DK55" i="38"/>
  <c r="DL55" i="38"/>
  <c r="DM55" i="38"/>
  <c r="DN55" i="38"/>
  <c r="EF55" i="38"/>
  <c r="EG55" i="38"/>
  <c r="EH55" i="38"/>
  <c r="EI55" i="38"/>
  <c r="FA55" i="38"/>
  <c r="FB55" i="38"/>
  <c r="FC55" i="38"/>
  <c r="FD55" i="38"/>
  <c r="FF55" i="38"/>
  <c r="FG55" i="38"/>
  <c r="FH55" i="38"/>
  <c r="FI55" i="38"/>
  <c r="FK55" i="38"/>
  <c r="FL55" i="38"/>
  <c r="FM55" i="38"/>
  <c r="FN55" i="38"/>
  <c r="AK56" i="38"/>
  <c r="AL56" i="38"/>
  <c r="AM56" i="38"/>
  <c r="AN56" i="38"/>
  <c r="AO56" i="38"/>
  <c r="AP56" i="38"/>
  <c r="AQ56" i="38"/>
  <c r="AR56" i="38"/>
  <c r="BC56" i="38"/>
  <c r="CC56" i="38"/>
  <c r="BG56" i="38"/>
  <c r="DB56" i="38"/>
  <c r="BK56" i="38"/>
  <c r="EA56" i="38" s="1"/>
  <c r="CA56" i="38"/>
  <c r="CB56" i="38"/>
  <c r="CD56" i="38"/>
  <c r="CE56" i="38"/>
  <c r="CF56" i="38"/>
  <c r="CG56" i="38"/>
  <c r="CH56" i="38"/>
  <c r="CI56" i="38"/>
  <c r="CJ56" i="38"/>
  <c r="DF56" i="38"/>
  <c r="DG56" i="38"/>
  <c r="DH56" i="38"/>
  <c r="DI56" i="38"/>
  <c r="DJ56" i="38"/>
  <c r="DK56" i="38"/>
  <c r="DL56" i="38"/>
  <c r="DM56" i="38"/>
  <c r="DN56" i="38"/>
  <c r="EB56" i="38"/>
  <c r="ED56" i="38"/>
  <c r="EF56" i="38"/>
  <c r="EG56" i="38"/>
  <c r="EH56" i="38"/>
  <c r="EI56" i="38"/>
  <c r="FD56" i="38"/>
  <c r="FF56" i="38"/>
  <c r="FG56" i="38"/>
  <c r="FH56" i="38"/>
  <c r="FI56" i="38"/>
  <c r="FK56" i="38"/>
  <c r="FL56" i="38"/>
  <c r="FM56" i="38"/>
  <c r="FN56" i="38"/>
  <c r="AK57" i="38"/>
  <c r="AL57" i="38"/>
  <c r="AM57" i="38"/>
  <c r="AN57" i="38"/>
  <c r="AO57" i="38"/>
  <c r="AP57" i="38"/>
  <c r="AQ57" i="38"/>
  <c r="AR57" i="38"/>
  <c r="BC57" i="38"/>
  <c r="CD57" i="38" s="1"/>
  <c r="BG57" i="38"/>
  <c r="BK57" i="38"/>
  <c r="EA57" i="38"/>
  <c r="CF57" i="38"/>
  <c r="CG57" i="38"/>
  <c r="CH57" i="38"/>
  <c r="CI57" i="38"/>
  <c r="CJ57" i="38"/>
  <c r="DF57" i="38"/>
  <c r="DG57" i="38"/>
  <c r="DH57" i="38"/>
  <c r="DI57" i="38"/>
  <c r="DJ57" i="38"/>
  <c r="DK57" i="38"/>
  <c r="DL57" i="38"/>
  <c r="DM57" i="38"/>
  <c r="DN57" i="38"/>
  <c r="EB57" i="38"/>
  <c r="ED57" i="38"/>
  <c r="EF57" i="38"/>
  <c r="EG57" i="38"/>
  <c r="EH57" i="38"/>
  <c r="EI57" i="38"/>
  <c r="FA57" i="38"/>
  <c r="FF57" i="38"/>
  <c r="FG57" i="38"/>
  <c r="FH57" i="38"/>
  <c r="FI57" i="38"/>
  <c r="FK57" i="38"/>
  <c r="FL57" i="38"/>
  <c r="FM57" i="38"/>
  <c r="FN57" i="38"/>
  <c r="AK58" i="38"/>
  <c r="AL58" i="38"/>
  <c r="AM58" i="38"/>
  <c r="AN58" i="38"/>
  <c r="AO58" i="38"/>
  <c r="AP58" i="38"/>
  <c r="AQ58" i="38"/>
  <c r="AR58" i="38"/>
  <c r="BC58" i="38"/>
  <c r="CB58" i="38" s="1"/>
  <c r="BG58" i="38"/>
  <c r="BK58" i="38"/>
  <c r="CF58" i="38"/>
  <c r="CG58" i="38"/>
  <c r="CH58" i="38"/>
  <c r="CI58" i="38"/>
  <c r="CJ58" i="38"/>
  <c r="DE58" i="38"/>
  <c r="DF58" i="38"/>
  <c r="DG58" i="38"/>
  <c r="DH58" i="38"/>
  <c r="DI58" i="38"/>
  <c r="DJ58" i="38"/>
  <c r="DK58" i="38"/>
  <c r="DL58" i="38"/>
  <c r="DM58" i="38"/>
  <c r="DN58" i="38"/>
  <c r="EF58" i="38"/>
  <c r="EG58" i="38"/>
  <c r="EH58" i="38"/>
  <c r="EI58" i="38"/>
  <c r="FD58" i="38"/>
  <c r="FF58" i="38"/>
  <c r="FG58" i="38"/>
  <c r="FH58" i="38"/>
  <c r="FI58" i="38"/>
  <c r="FK58" i="38"/>
  <c r="FL58" i="38"/>
  <c r="FM58" i="38"/>
  <c r="FN58" i="38"/>
  <c r="AK59" i="38"/>
  <c r="AL59" i="38"/>
  <c r="AM59" i="38"/>
  <c r="AN59" i="38"/>
  <c r="AO59" i="38"/>
  <c r="AP59" i="38"/>
  <c r="AQ59" i="38"/>
  <c r="AR59" i="38"/>
  <c r="BC59" i="38"/>
  <c r="CB59" i="38"/>
  <c r="CA59" i="38"/>
  <c r="BG59" i="38"/>
  <c r="DD59" i="38"/>
  <c r="BK59" i="38"/>
  <c r="ED59" i="38" s="1"/>
  <c r="CD59" i="38"/>
  <c r="CF59" i="38"/>
  <c r="CG59" i="38"/>
  <c r="CH59" i="38"/>
  <c r="CI59" i="38"/>
  <c r="CJ59" i="38"/>
  <c r="DC59" i="38"/>
  <c r="DF59" i="38"/>
  <c r="DG59" i="38"/>
  <c r="DH59" i="38"/>
  <c r="DI59" i="38"/>
  <c r="DJ59" i="38"/>
  <c r="DK59" i="38"/>
  <c r="DL59" i="38"/>
  <c r="DM59" i="38"/>
  <c r="DN59" i="38"/>
  <c r="FA59" i="38"/>
  <c r="FB59" i="38"/>
  <c r="FC59" i="38"/>
  <c r="FD59" i="38"/>
  <c r="FF59" i="38"/>
  <c r="FG59" i="38"/>
  <c r="FH59" i="38"/>
  <c r="FI59" i="38"/>
  <c r="FK59" i="38"/>
  <c r="FL59" i="38"/>
  <c r="FM59" i="38"/>
  <c r="FN59" i="38"/>
  <c r="AK60" i="38"/>
  <c r="AL60" i="38"/>
  <c r="AM60" i="38"/>
  <c r="AN60" i="38"/>
  <c r="AO60" i="38"/>
  <c r="AP60" i="38"/>
  <c r="AQ60" i="38"/>
  <c r="AR60" i="38"/>
  <c r="BC60" i="38"/>
  <c r="BK60" i="38"/>
  <c r="EA60" i="38" s="1"/>
  <c r="CC60" i="38"/>
  <c r="CD60" i="38"/>
  <c r="CF60" i="38"/>
  <c r="CG60" i="38"/>
  <c r="CH60" i="38"/>
  <c r="CI60" i="38"/>
  <c r="CJ60" i="38"/>
  <c r="DF60" i="38"/>
  <c r="DG60" i="38"/>
  <c r="DH60" i="38"/>
  <c r="DI60" i="38"/>
  <c r="DJ60" i="38"/>
  <c r="DK60" i="38"/>
  <c r="DL60" i="38"/>
  <c r="DM60" i="38"/>
  <c r="DN60" i="38"/>
  <c r="EF60" i="38"/>
  <c r="EG60" i="38"/>
  <c r="EH60" i="38"/>
  <c r="EI60" i="38"/>
  <c r="EK60" i="38"/>
  <c r="FF60" i="38"/>
  <c r="FG60" i="38"/>
  <c r="FH60" i="38"/>
  <c r="FI60" i="38"/>
  <c r="FK60" i="38"/>
  <c r="FL60" i="38"/>
  <c r="FM60" i="38"/>
  <c r="FN60" i="38"/>
  <c r="AK61" i="38"/>
  <c r="AL61" i="38"/>
  <c r="AM61" i="38"/>
  <c r="AN61" i="38"/>
  <c r="AO61" i="38"/>
  <c r="AP61" i="38"/>
  <c r="AQ61" i="38"/>
  <c r="AR61" i="38"/>
  <c r="BC61" i="38"/>
  <c r="CA61" i="38"/>
  <c r="BG61" i="38"/>
  <c r="DE61" i="38" s="1"/>
  <c r="BK61" i="38"/>
  <c r="EB61" i="38"/>
  <c r="CF61" i="38"/>
  <c r="CG61" i="38"/>
  <c r="CH61" i="38"/>
  <c r="CI61" i="38"/>
  <c r="CJ61" i="38"/>
  <c r="DF61" i="38"/>
  <c r="DG61" i="38"/>
  <c r="DH61" i="38"/>
  <c r="DI61" i="38"/>
  <c r="DJ61" i="38"/>
  <c r="DK61" i="38"/>
  <c r="DL61" i="38"/>
  <c r="DM61" i="38"/>
  <c r="DN61" i="38"/>
  <c r="EF61" i="38"/>
  <c r="EG61" i="38"/>
  <c r="EH61" i="38"/>
  <c r="EI61" i="38"/>
  <c r="FA61" i="38"/>
  <c r="FB61" i="38"/>
  <c r="FC61" i="38"/>
  <c r="FD61" i="38"/>
  <c r="FF61" i="38"/>
  <c r="FG61" i="38"/>
  <c r="FH61" i="38"/>
  <c r="FI61" i="38"/>
  <c r="FK61" i="38"/>
  <c r="FL61" i="38"/>
  <c r="FM61" i="38"/>
  <c r="FN61" i="38"/>
  <c r="AK62" i="38"/>
  <c r="AL62" i="38"/>
  <c r="AM62" i="38"/>
  <c r="AN62" i="38"/>
  <c r="AO62" i="38"/>
  <c r="AP62" i="38"/>
  <c r="AQ62" i="38"/>
  <c r="AR62" i="38"/>
  <c r="BG62" i="38"/>
  <c r="CF62" i="38"/>
  <c r="CG62" i="38"/>
  <c r="CH62" i="38"/>
  <c r="CI62" i="38"/>
  <c r="CJ62" i="38"/>
  <c r="DF62" i="38"/>
  <c r="DG62" i="38"/>
  <c r="DH62" i="38"/>
  <c r="DI62" i="38"/>
  <c r="DJ62" i="38"/>
  <c r="DK62" i="38"/>
  <c r="DL62" i="38"/>
  <c r="DM62" i="38"/>
  <c r="DN62" i="38"/>
  <c r="EF62" i="38"/>
  <c r="EG62" i="38"/>
  <c r="EH62" i="38"/>
  <c r="EI62" i="38"/>
  <c r="FF62" i="38"/>
  <c r="FG62" i="38"/>
  <c r="FH62" i="38"/>
  <c r="FI62" i="38"/>
  <c r="FK62" i="38"/>
  <c r="FL62" i="38"/>
  <c r="FM62" i="38"/>
  <c r="FN62" i="38"/>
  <c r="AK63" i="38"/>
  <c r="AL63" i="38"/>
  <c r="AM63" i="38"/>
  <c r="AN63" i="38"/>
  <c r="AO63" i="38"/>
  <c r="AP63" i="38"/>
  <c r="AQ63" i="38"/>
  <c r="AR63" i="38"/>
  <c r="BC63" i="38"/>
  <c r="BG63" i="38"/>
  <c r="DB63" i="38" s="1"/>
  <c r="DC63" i="38"/>
  <c r="BK63" i="38"/>
  <c r="ED63" i="38"/>
  <c r="EA63" i="38"/>
  <c r="CF63" i="38"/>
  <c r="CG63" i="38"/>
  <c r="CH63" i="38"/>
  <c r="CI63" i="38"/>
  <c r="CJ63" i="38"/>
  <c r="DF63" i="38"/>
  <c r="DG63" i="38"/>
  <c r="DH63" i="38"/>
  <c r="DI63" i="38"/>
  <c r="DJ63" i="38"/>
  <c r="DK63" i="38"/>
  <c r="DL63" i="38"/>
  <c r="DM63" i="38"/>
  <c r="DN63" i="38"/>
  <c r="EH63" i="38"/>
  <c r="FB63" i="38"/>
  <c r="FF63" i="38"/>
  <c r="FG63" i="38"/>
  <c r="FH63" i="38"/>
  <c r="FI63" i="38"/>
  <c r="FK63" i="38"/>
  <c r="FL63" i="38"/>
  <c r="FM63" i="38"/>
  <c r="FN63" i="38"/>
  <c r="AK64" i="38"/>
  <c r="AL64" i="38"/>
  <c r="AM64" i="38"/>
  <c r="AN64" i="38"/>
  <c r="AO64" i="38"/>
  <c r="AP64" i="38"/>
  <c r="AQ64" i="38"/>
  <c r="AR64" i="38"/>
  <c r="BC64" i="38"/>
  <c r="CC64" i="38" s="1"/>
  <c r="BG64" i="38"/>
  <c r="DC64" i="38" s="1"/>
  <c r="DB64" i="38"/>
  <c r="BK64" i="38"/>
  <c r="EB64" i="38" s="1"/>
  <c r="CA64" i="38"/>
  <c r="CF64" i="38"/>
  <c r="CG64" i="38"/>
  <c r="CH64" i="38"/>
  <c r="CI64" i="38"/>
  <c r="CJ64" i="38"/>
  <c r="DF64" i="38"/>
  <c r="DG64" i="38"/>
  <c r="DH64" i="38"/>
  <c r="DI64" i="38"/>
  <c r="DJ64" i="38"/>
  <c r="DK64" i="38"/>
  <c r="DL64" i="38"/>
  <c r="DM64" i="38"/>
  <c r="DN64" i="38"/>
  <c r="EF64" i="38"/>
  <c r="EG64" i="38"/>
  <c r="EH64" i="38"/>
  <c r="EI64" i="38"/>
  <c r="FA64" i="38"/>
  <c r="FB64" i="38"/>
  <c r="FC64" i="38"/>
  <c r="FD64" i="38"/>
  <c r="FF64" i="38"/>
  <c r="FG64" i="38"/>
  <c r="FH64" i="38"/>
  <c r="FI64" i="38"/>
  <c r="FK64" i="38"/>
  <c r="FL64" i="38"/>
  <c r="FM64" i="38"/>
  <c r="FN64" i="38"/>
  <c r="AK65" i="38"/>
  <c r="AL65" i="38"/>
  <c r="AM65" i="38"/>
  <c r="AN65" i="38"/>
  <c r="AO65" i="38"/>
  <c r="AP65" i="38"/>
  <c r="AQ65" i="38"/>
  <c r="AR65" i="38"/>
  <c r="BC65" i="38"/>
  <c r="CA65" i="38" s="1"/>
  <c r="BG65" i="38"/>
  <c r="BK65" i="38"/>
  <c r="CF65" i="38"/>
  <c r="CG65" i="38"/>
  <c r="CH65" i="38"/>
  <c r="CI65" i="38"/>
  <c r="CJ65" i="38"/>
  <c r="DF65" i="38"/>
  <c r="DG65" i="38"/>
  <c r="DH65" i="38"/>
  <c r="DI65" i="38"/>
  <c r="DJ65" i="38"/>
  <c r="DK65" i="38"/>
  <c r="DL65" i="38"/>
  <c r="DM65" i="38"/>
  <c r="DN65" i="38"/>
  <c r="EF65" i="38"/>
  <c r="EG65" i="38"/>
  <c r="EH65" i="38"/>
  <c r="EI65" i="38"/>
  <c r="FA65" i="38"/>
  <c r="FB65" i="38"/>
  <c r="FC65" i="38"/>
  <c r="FD65" i="38"/>
  <c r="FF65" i="38"/>
  <c r="FG65" i="38"/>
  <c r="FH65" i="38"/>
  <c r="FI65" i="38"/>
  <c r="FK65" i="38"/>
  <c r="FL65" i="38"/>
  <c r="FM65" i="38"/>
  <c r="FN65" i="38"/>
  <c r="AK66" i="38"/>
  <c r="AL66" i="38"/>
  <c r="AM66" i="38"/>
  <c r="AN66" i="38"/>
  <c r="AO66" i="38"/>
  <c r="AP66" i="38"/>
  <c r="AQ66" i="38"/>
  <c r="AR66" i="38"/>
  <c r="BC66" i="38"/>
  <c r="CB66" i="38" s="1"/>
  <c r="BG66" i="38"/>
  <c r="DB66" i="38"/>
  <c r="BK66" i="38"/>
  <c r="EE66" i="38" s="1"/>
  <c r="CF66" i="38"/>
  <c r="CG66" i="38"/>
  <c r="CH66" i="38"/>
  <c r="CI66" i="38"/>
  <c r="CJ66" i="38"/>
  <c r="DC66" i="38"/>
  <c r="DE66" i="38"/>
  <c r="DF66" i="38"/>
  <c r="DG66" i="38"/>
  <c r="DH66" i="38"/>
  <c r="DI66" i="38"/>
  <c r="DJ66" i="38"/>
  <c r="DK66" i="38"/>
  <c r="DL66" i="38"/>
  <c r="DM66" i="38"/>
  <c r="DN66" i="38"/>
  <c r="EF66" i="38"/>
  <c r="EG66" i="38"/>
  <c r="EH66" i="38"/>
  <c r="EI66" i="38"/>
  <c r="FA66" i="38"/>
  <c r="FB66" i="38"/>
  <c r="FC66" i="38"/>
  <c r="FD66" i="38"/>
  <c r="FF66" i="38"/>
  <c r="FG66" i="38"/>
  <c r="FH66" i="38"/>
  <c r="FI66" i="38"/>
  <c r="FK66" i="38"/>
  <c r="FL66" i="38"/>
  <c r="FM66" i="38"/>
  <c r="FN66" i="38"/>
  <c r="AK67" i="38"/>
  <c r="AL67" i="38"/>
  <c r="AM67" i="38"/>
  <c r="AN67" i="38"/>
  <c r="AO67" i="38"/>
  <c r="AP67" i="38"/>
  <c r="AQ67" i="38"/>
  <c r="AR67" i="38"/>
  <c r="BC67" i="38"/>
  <c r="CA67" i="38"/>
  <c r="BG67" i="38"/>
  <c r="DD67" i="38" s="1"/>
  <c r="BK67" i="38"/>
  <c r="CB67" i="38"/>
  <c r="CF67" i="38"/>
  <c r="CG67" i="38"/>
  <c r="CH67" i="38"/>
  <c r="CI67" i="38"/>
  <c r="CJ67" i="38"/>
  <c r="DC67" i="38"/>
  <c r="DF67" i="38"/>
  <c r="DG67" i="38"/>
  <c r="DH67" i="38"/>
  <c r="DI67" i="38"/>
  <c r="DJ67" i="38"/>
  <c r="DK67" i="38"/>
  <c r="DL67" i="38"/>
  <c r="DM67" i="38"/>
  <c r="DN67" i="38"/>
  <c r="ED67" i="38"/>
  <c r="EF67" i="38"/>
  <c r="EG67" i="38"/>
  <c r="EH67" i="38"/>
  <c r="EI67" i="38"/>
  <c r="FA67" i="38"/>
  <c r="FB67" i="38"/>
  <c r="FC67" i="38"/>
  <c r="FD67" i="38"/>
  <c r="FF67" i="38"/>
  <c r="FG67" i="38"/>
  <c r="FH67" i="38"/>
  <c r="FI67" i="38"/>
  <c r="FK67" i="38"/>
  <c r="FL67" i="38"/>
  <c r="FM67" i="38"/>
  <c r="FN67" i="38"/>
  <c r="AK68" i="38"/>
  <c r="AL68" i="38"/>
  <c r="AM68" i="38"/>
  <c r="AN68" i="38"/>
  <c r="AO68" i="38"/>
  <c r="AP68" i="38"/>
  <c r="AQ68" i="38"/>
  <c r="AR68" i="38"/>
  <c r="BC68" i="38"/>
  <c r="CC68" i="38" s="1"/>
  <c r="BG68" i="38"/>
  <c r="DB68" i="38" s="1"/>
  <c r="BK68" i="38"/>
  <c r="EA68" i="38" s="1"/>
  <c r="CF68" i="38"/>
  <c r="CG68" i="38"/>
  <c r="CH68" i="38"/>
  <c r="CI68" i="38"/>
  <c r="CJ68" i="38"/>
  <c r="DC68" i="38"/>
  <c r="DF68" i="38"/>
  <c r="DG68" i="38"/>
  <c r="DH68" i="38"/>
  <c r="DI68" i="38"/>
  <c r="DJ68" i="38"/>
  <c r="DK68" i="38"/>
  <c r="DL68" i="38"/>
  <c r="DM68" i="38"/>
  <c r="DN68" i="38"/>
  <c r="EF68" i="38"/>
  <c r="EG68" i="38"/>
  <c r="EH68" i="38"/>
  <c r="EI68" i="38"/>
  <c r="FF68" i="38"/>
  <c r="FG68" i="38"/>
  <c r="FH68" i="38"/>
  <c r="FI68" i="38"/>
  <c r="FK68" i="38"/>
  <c r="FL68" i="38"/>
  <c r="FM68" i="38"/>
  <c r="FN68" i="38"/>
  <c r="AK69" i="38"/>
  <c r="AL69" i="38"/>
  <c r="AM69" i="38"/>
  <c r="AN69" i="38"/>
  <c r="AO69" i="38"/>
  <c r="AP69" i="38"/>
  <c r="AQ69" i="38"/>
  <c r="AR69" i="38"/>
  <c r="BC69" i="38"/>
  <c r="BG69" i="38"/>
  <c r="DB69" i="38"/>
  <c r="BK69" i="38"/>
  <c r="CF69" i="38"/>
  <c r="CG69" i="38"/>
  <c r="CH69" i="38"/>
  <c r="CI69" i="38"/>
  <c r="CJ69" i="38"/>
  <c r="DA69" i="38"/>
  <c r="DC69" i="38"/>
  <c r="DE69" i="38"/>
  <c r="DF69" i="38"/>
  <c r="DG69" i="38"/>
  <c r="DH69" i="38"/>
  <c r="DI69" i="38"/>
  <c r="DJ69" i="38"/>
  <c r="DK69" i="38"/>
  <c r="DL69" i="38"/>
  <c r="DM69" i="38"/>
  <c r="DN69" i="38"/>
  <c r="EF69" i="38"/>
  <c r="EG69" i="38"/>
  <c r="EH69" i="38"/>
  <c r="EI69" i="38"/>
  <c r="FA69" i="38"/>
  <c r="FB69" i="38"/>
  <c r="FC69" i="38"/>
  <c r="FD69" i="38"/>
  <c r="FF69" i="38"/>
  <c r="FG69" i="38"/>
  <c r="FH69" i="38"/>
  <c r="FI69" i="38"/>
  <c r="FK69" i="38"/>
  <c r="FL69" i="38"/>
  <c r="FM69" i="38"/>
  <c r="FN69" i="38"/>
  <c r="AK70" i="38"/>
  <c r="AL70" i="38"/>
  <c r="AM70" i="38"/>
  <c r="AN70" i="38"/>
  <c r="AO70" i="38"/>
  <c r="AP70" i="38"/>
  <c r="AQ70" i="38"/>
  <c r="AR70" i="38"/>
  <c r="BG70" i="38"/>
  <c r="DE70" i="38" s="1"/>
  <c r="CF70" i="38"/>
  <c r="CG70" i="38"/>
  <c r="CH70" i="38"/>
  <c r="CI70" i="38"/>
  <c r="CJ70" i="38"/>
  <c r="DF70" i="38"/>
  <c r="DG70" i="38"/>
  <c r="DH70" i="38"/>
  <c r="DI70" i="38"/>
  <c r="DJ70" i="38"/>
  <c r="DK70" i="38"/>
  <c r="DL70" i="38"/>
  <c r="DM70" i="38"/>
  <c r="DN70" i="38"/>
  <c r="EF70" i="38"/>
  <c r="EG70" i="38"/>
  <c r="EH70" i="38"/>
  <c r="EI70" i="38"/>
  <c r="FF70" i="38"/>
  <c r="FG70" i="38"/>
  <c r="FH70" i="38"/>
  <c r="FI70" i="38"/>
  <c r="FK70" i="38"/>
  <c r="FL70" i="38"/>
  <c r="FM70" i="38"/>
  <c r="FN70" i="38"/>
  <c r="AK71" i="38"/>
  <c r="AL71" i="38"/>
  <c r="AM71" i="38"/>
  <c r="AN71" i="38"/>
  <c r="AO71" i="38"/>
  <c r="AP71" i="38"/>
  <c r="AQ71" i="38"/>
  <c r="AR71" i="38"/>
  <c r="BC71" i="38"/>
  <c r="BG71" i="38"/>
  <c r="DC71" i="38" s="1"/>
  <c r="BK71" i="38"/>
  <c r="ED71" i="38" s="1"/>
  <c r="EA71" i="38"/>
  <c r="CF71" i="38"/>
  <c r="CG71" i="38"/>
  <c r="CH71" i="38"/>
  <c r="CI71" i="38"/>
  <c r="CJ71" i="38"/>
  <c r="DF71" i="38"/>
  <c r="DG71" i="38"/>
  <c r="DH71" i="38"/>
  <c r="DI71" i="38"/>
  <c r="DJ71" i="38"/>
  <c r="DK71" i="38"/>
  <c r="DL71" i="38"/>
  <c r="DM71" i="38"/>
  <c r="DN71" i="38"/>
  <c r="EF71" i="38"/>
  <c r="EG71" i="38"/>
  <c r="EH71" i="38"/>
  <c r="EI71" i="38"/>
  <c r="FF71" i="38"/>
  <c r="FG71" i="38"/>
  <c r="FH71" i="38"/>
  <c r="FI71" i="38"/>
  <c r="FK71" i="38"/>
  <c r="FL71" i="38"/>
  <c r="FM71" i="38"/>
  <c r="FN71" i="38"/>
  <c r="AK72" i="38"/>
  <c r="AL72" i="38"/>
  <c r="AM72" i="38"/>
  <c r="AN72" i="38"/>
  <c r="AO72" i="38"/>
  <c r="AP72" i="38"/>
  <c r="AQ72" i="38"/>
  <c r="AR72" i="38"/>
  <c r="BC72" i="38"/>
  <c r="BG72" i="38"/>
  <c r="BK72" i="38"/>
  <c r="EA72" i="38" s="1"/>
  <c r="CA72" i="38"/>
  <c r="CE72" i="38"/>
  <c r="CF72" i="38"/>
  <c r="CG72" i="38"/>
  <c r="CH72" i="38"/>
  <c r="CI72" i="38"/>
  <c r="CJ72" i="38"/>
  <c r="DF72" i="38"/>
  <c r="DG72" i="38"/>
  <c r="DH72" i="38"/>
  <c r="DI72" i="38"/>
  <c r="DJ72" i="38"/>
  <c r="DK72" i="38"/>
  <c r="DL72" i="38"/>
  <c r="DM72" i="38"/>
  <c r="DN72" i="38"/>
  <c r="EB72" i="38"/>
  <c r="ED72" i="38"/>
  <c r="EF72" i="38"/>
  <c r="EG72" i="38"/>
  <c r="EH72" i="38"/>
  <c r="EI72" i="38"/>
  <c r="FA72" i="38"/>
  <c r="FB72" i="38"/>
  <c r="FC72" i="38"/>
  <c r="FD72" i="38"/>
  <c r="FF72" i="38"/>
  <c r="FG72" i="38"/>
  <c r="FH72" i="38"/>
  <c r="FI72" i="38"/>
  <c r="AK73" i="38"/>
  <c r="AL73" i="38"/>
  <c r="AM73" i="38"/>
  <c r="AN73" i="38"/>
  <c r="AO73" i="38"/>
  <c r="AP73" i="38"/>
  <c r="AQ73" i="38"/>
  <c r="AR73" i="38"/>
  <c r="BC73" i="38"/>
  <c r="BG73" i="38"/>
  <c r="BK73" i="38"/>
  <c r="CF73" i="38"/>
  <c r="CG73" i="38"/>
  <c r="CH73" i="38"/>
  <c r="CI73" i="38"/>
  <c r="CJ73" i="38"/>
  <c r="DE73" i="38"/>
  <c r="DF73" i="38"/>
  <c r="DG73" i="38"/>
  <c r="DH73" i="38"/>
  <c r="DI73" i="38"/>
  <c r="DJ73" i="38"/>
  <c r="DK73" i="38"/>
  <c r="DL73" i="38"/>
  <c r="DM73" i="38"/>
  <c r="DN73" i="38"/>
  <c r="EF73" i="38"/>
  <c r="EG73" i="38"/>
  <c r="EH73" i="38"/>
  <c r="EI73" i="38"/>
  <c r="FA73" i="38"/>
  <c r="FB73" i="38"/>
  <c r="FC73" i="38"/>
  <c r="FD73" i="38"/>
  <c r="FF73" i="38"/>
  <c r="FG73" i="38"/>
  <c r="FH73" i="38"/>
  <c r="FI73" i="38"/>
  <c r="FK73" i="38"/>
  <c r="FL73" i="38"/>
  <c r="FM73" i="38"/>
  <c r="FN73" i="38"/>
  <c r="AK74" i="38"/>
  <c r="AL74" i="38"/>
  <c r="AM74" i="38"/>
  <c r="AN74" i="38"/>
  <c r="AO74" i="38"/>
  <c r="AP74" i="38"/>
  <c r="AQ74" i="38"/>
  <c r="AR74" i="38"/>
  <c r="BC74" i="38"/>
  <c r="CA74" i="38" s="1"/>
  <c r="BG74" i="38"/>
  <c r="DE74" i="38" s="1"/>
  <c r="BK74" i="38"/>
  <c r="CF74" i="38"/>
  <c r="CG74" i="38"/>
  <c r="CH74" i="38"/>
  <c r="CI74" i="38"/>
  <c r="CJ74" i="38"/>
  <c r="DC74" i="38"/>
  <c r="DF74" i="38"/>
  <c r="DG74" i="38"/>
  <c r="DH74" i="38"/>
  <c r="DI74" i="38"/>
  <c r="DJ74" i="38"/>
  <c r="DK74" i="38"/>
  <c r="DL74" i="38"/>
  <c r="DM74" i="38"/>
  <c r="DN74" i="38"/>
  <c r="EE74" i="38"/>
  <c r="EF74" i="38"/>
  <c r="EG74" i="38"/>
  <c r="EH74" i="38"/>
  <c r="EI74" i="38"/>
  <c r="FA74" i="38"/>
  <c r="FB74" i="38"/>
  <c r="FC74" i="38"/>
  <c r="FD74" i="38"/>
  <c r="FF74" i="38"/>
  <c r="FG74" i="38"/>
  <c r="FH74" i="38"/>
  <c r="FI74" i="38"/>
  <c r="FK74" i="38"/>
  <c r="FL74" i="38"/>
  <c r="FM74" i="38"/>
  <c r="FN74" i="38"/>
  <c r="AK75" i="38"/>
  <c r="AL75" i="38"/>
  <c r="AM75" i="38"/>
  <c r="AN75" i="38"/>
  <c r="AO75" i="38"/>
  <c r="AP75" i="38"/>
  <c r="AQ75" i="38"/>
  <c r="AR75" i="38"/>
  <c r="BC75" i="38"/>
  <c r="CB75" i="38" s="1"/>
  <c r="BG75" i="38"/>
  <c r="BK75" i="38"/>
  <c r="CF75" i="38"/>
  <c r="CG75" i="38"/>
  <c r="CH75" i="38"/>
  <c r="CI75" i="38"/>
  <c r="CJ75" i="38"/>
  <c r="DF75" i="38"/>
  <c r="DG75" i="38"/>
  <c r="DH75" i="38"/>
  <c r="DI75" i="38"/>
  <c r="DJ75" i="38"/>
  <c r="DK75" i="38"/>
  <c r="DL75" i="38"/>
  <c r="DM75" i="38"/>
  <c r="DN75" i="38"/>
  <c r="ED75" i="38"/>
  <c r="EF75" i="38"/>
  <c r="EG75" i="38"/>
  <c r="EH75" i="38"/>
  <c r="EI75" i="38"/>
  <c r="FA75" i="38"/>
  <c r="FB75" i="38"/>
  <c r="FC75" i="38"/>
  <c r="FD75" i="38"/>
  <c r="FF75" i="38"/>
  <c r="FG75" i="38"/>
  <c r="FH75" i="38"/>
  <c r="FI75" i="38"/>
  <c r="FK75" i="38"/>
  <c r="FL75" i="38"/>
  <c r="FM75" i="38"/>
  <c r="FN75" i="38"/>
  <c r="E11" i="37"/>
  <c r="M11" i="37"/>
  <c r="E12" i="37"/>
  <c r="N12" i="37"/>
  <c r="E13" i="37"/>
  <c r="N13" i="37"/>
  <c r="E14" i="37"/>
  <c r="N14" i="37"/>
  <c r="BC26" i="37"/>
  <c r="BG26" i="37"/>
  <c r="DD26" i="37" s="1"/>
  <c r="DA26" i="37"/>
  <c r="BK26" i="37"/>
  <c r="CF26" i="37"/>
  <c r="CG26" i="37"/>
  <c r="CH26" i="37"/>
  <c r="CI26" i="37"/>
  <c r="CJ26" i="37"/>
  <c r="CK26" i="37"/>
  <c r="CL26" i="37"/>
  <c r="CM26" i="37"/>
  <c r="CN26" i="37"/>
  <c r="DF26" i="37"/>
  <c r="DG26" i="37"/>
  <c r="DH26" i="37"/>
  <c r="DI26" i="37"/>
  <c r="DJ26" i="37"/>
  <c r="DK26" i="37"/>
  <c r="DL26" i="37"/>
  <c r="DM26" i="37"/>
  <c r="DN26" i="37"/>
  <c r="EF26" i="37"/>
  <c r="EG26" i="37"/>
  <c r="EH26" i="37"/>
  <c r="EI26" i="37"/>
  <c r="EK26" i="37"/>
  <c r="EL26" i="37"/>
  <c r="EM26" i="37"/>
  <c r="EN26" i="37"/>
  <c r="FC26" i="37"/>
  <c r="FD26" i="37"/>
  <c r="FF26" i="37"/>
  <c r="FG26" i="37"/>
  <c r="FH26" i="37"/>
  <c r="FI26" i="37"/>
  <c r="FK26" i="37"/>
  <c r="FL26" i="37"/>
  <c r="FM26" i="37"/>
  <c r="FN26" i="37"/>
  <c r="A27" i="37"/>
  <c r="A28" i="37" s="1"/>
  <c r="A29" i="37" s="1"/>
  <c r="A30" i="37" s="1"/>
  <c r="A31" i="37" s="1"/>
  <c r="A32" i="37" s="1"/>
  <c r="A33" i="37" s="1"/>
  <c r="A34" i="37" s="1"/>
  <c r="A35" i="37" s="1"/>
  <c r="A36" i="37" s="1"/>
  <c r="A37" i="37" s="1"/>
  <c r="A38" i="37" s="1"/>
  <c r="A39" i="37" s="1"/>
  <c r="A40" i="37" s="1"/>
  <c r="A41" i="37" s="1"/>
  <c r="A42" i="37" s="1"/>
  <c r="A43" i="37" s="1"/>
  <c r="A44" i="37" s="1"/>
  <c r="A45" i="37" s="1"/>
  <c r="A46" i="37" s="1"/>
  <c r="A47" i="37" s="1"/>
  <c r="A48" i="37" s="1"/>
  <c r="A49" i="37" s="1"/>
  <c r="A50" i="37" s="1"/>
  <c r="A51" i="37" s="1"/>
  <c r="A52" i="37" s="1"/>
  <c r="A53" i="37" s="1"/>
  <c r="A54" i="37" s="1"/>
  <c r="A55" i="37" s="1"/>
  <c r="A56" i="37" s="1"/>
  <c r="A57" i="37" s="1"/>
  <c r="A58" i="37" s="1"/>
  <c r="A59" i="37" s="1"/>
  <c r="A60" i="37" s="1"/>
  <c r="A61" i="37" s="1"/>
  <c r="A62" i="37" s="1"/>
  <c r="A63" i="37" s="1"/>
  <c r="A64" i="37" s="1"/>
  <c r="A65" i="37" s="1"/>
  <c r="A66" i="37" s="1"/>
  <c r="A67" i="37" s="1"/>
  <c r="A68" i="37" s="1"/>
  <c r="A69" i="37" s="1"/>
  <c r="A70" i="37" s="1"/>
  <c r="A71" i="37" s="1"/>
  <c r="A72" i="37" s="1"/>
  <c r="A73" i="37" s="1"/>
  <c r="A74" i="37" s="1"/>
  <c r="A75" i="37" s="1"/>
  <c r="BC27" i="37"/>
  <c r="CE27" i="37"/>
  <c r="CB27" i="37"/>
  <c r="BG27" i="37"/>
  <c r="DA27" i="37"/>
  <c r="BK27" i="37"/>
  <c r="EE27" i="37" s="1"/>
  <c r="CA27" i="37"/>
  <c r="CC27" i="37"/>
  <c r="CF27" i="37"/>
  <c r="CG27" i="37"/>
  <c r="CH27" i="37"/>
  <c r="CI27" i="37"/>
  <c r="CJ27" i="37"/>
  <c r="CK27" i="37"/>
  <c r="CL27" i="37"/>
  <c r="CM27" i="37"/>
  <c r="CN27" i="37"/>
  <c r="DF27" i="37"/>
  <c r="DG27" i="37"/>
  <c r="DH27" i="37"/>
  <c r="DI27" i="37"/>
  <c r="DJ27" i="37"/>
  <c r="DK27" i="37"/>
  <c r="DL27" i="37"/>
  <c r="DM27" i="37"/>
  <c r="DN27" i="37"/>
  <c r="EC27" i="37"/>
  <c r="ED27" i="37"/>
  <c r="EF27" i="37"/>
  <c r="EG27" i="37"/>
  <c r="EH27" i="37"/>
  <c r="EI27" i="37"/>
  <c r="EK27" i="37"/>
  <c r="EL27" i="37"/>
  <c r="EM27" i="37"/>
  <c r="EN27" i="37"/>
  <c r="FC27" i="37"/>
  <c r="FD27" i="37"/>
  <c r="FF27" i="37"/>
  <c r="FG27" i="37"/>
  <c r="FH27" i="37"/>
  <c r="FI27" i="37"/>
  <c r="BC28" i="37"/>
  <c r="BG28" i="37"/>
  <c r="DA28" i="37" s="1"/>
  <c r="DE28" i="37"/>
  <c r="BK28" i="37"/>
  <c r="EA28" i="37"/>
  <c r="CF28" i="37"/>
  <c r="CG28" i="37"/>
  <c r="CH28" i="37"/>
  <c r="CI28" i="37"/>
  <c r="CJ28" i="37"/>
  <c r="CN28" i="37"/>
  <c r="DD28" i="37"/>
  <c r="DF28" i="37"/>
  <c r="DG28" i="37"/>
  <c r="DH28" i="37"/>
  <c r="DI28" i="37"/>
  <c r="DJ28" i="37"/>
  <c r="DM28" i="37"/>
  <c r="DN28" i="37"/>
  <c r="ED28" i="37"/>
  <c r="EH28" i="37"/>
  <c r="EI28" i="37"/>
  <c r="EM28" i="37"/>
  <c r="EN28" i="37"/>
  <c r="FC28" i="37"/>
  <c r="FD28" i="37"/>
  <c r="FH28" i="37"/>
  <c r="FI28" i="37"/>
  <c r="FM28" i="37"/>
  <c r="FN28" i="37"/>
  <c r="BC29" i="37"/>
  <c r="CA29" i="37" s="1"/>
  <c r="CE29" i="37"/>
  <c r="BG29" i="37"/>
  <c r="DB29" i="37"/>
  <c r="CF29" i="37"/>
  <c r="CG29" i="37"/>
  <c r="CH29" i="37"/>
  <c r="CI29" i="37"/>
  <c r="CJ29" i="37"/>
  <c r="CM29" i="37"/>
  <c r="CN29" i="37"/>
  <c r="DF29" i="37"/>
  <c r="DG29" i="37"/>
  <c r="DH29" i="37"/>
  <c r="DI29" i="37"/>
  <c r="DJ29" i="37"/>
  <c r="DM29" i="37"/>
  <c r="DN29" i="37"/>
  <c r="EI29" i="37"/>
  <c r="FH29" i="37"/>
  <c r="FI29" i="37"/>
  <c r="FM29" i="37"/>
  <c r="FN29" i="37"/>
  <c r="BC30" i="37"/>
  <c r="BG30" i="37"/>
  <c r="DC30" i="37" s="1"/>
  <c r="DA30" i="37"/>
  <c r="DB30" i="37"/>
  <c r="BK30" i="37"/>
  <c r="CF30" i="37"/>
  <c r="CG30" i="37"/>
  <c r="CH30" i="37"/>
  <c r="CI30" i="37"/>
  <c r="CJ30" i="37"/>
  <c r="CK30" i="37"/>
  <c r="CL30" i="37"/>
  <c r="CM30" i="37"/>
  <c r="CN30" i="37"/>
  <c r="DE30" i="37"/>
  <c r="DF30" i="37"/>
  <c r="DG30" i="37"/>
  <c r="DH30" i="37"/>
  <c r="DI30" i="37"/>
  <c r="DJ30" i="37"/>
  <c r="DK30" i="37"/>
  <c r="DL30" i="37"/>
  <c r="DM30" i="37"/>
  <c r="DN30" i="37"/>
  <c r="EB30" i="37"/>
  <c r="EF30" i="37"/>
  <c r="EG30" i="37"/>
  <c r="EH30" i="37"/>
  <c r="EI30" i="37"/>
  <c r="EK30" i="37"/>
  <c r="EL30" i="37"/>
  <c r="EM30" i="37"/>
  <c r="EN30" i="37"/>
  <c r="FC30" i="37"/>
  <c r="FF30" i="37"/>
  <c r="FG30" i="37"/>
  <c r="FH30" i="37"/>
  <c r="FI30" i="37"/>
  <c r="FN30" i="37"/>
  <c r="CF31" i="37"/>
  <c r="CG31" i="37"/>
  <c r="CH31" i="37"/>
  <c r="CI31" i="37"/>
  <c r="CJ31" i="37"/>
  <c r="CM31" i="37"/>
  <c r="CN31" i="37"/>
  <c r="DF31" i="37"/>
  <c r="DG31" i="37"/>
  <c r="DH31" i="37"/>
  <c r="DI31" i="37"/>
  <c r="DJ31" i="37"/>
  <c r="EM31" i="37"/>
  <c r="EN31" i="37"/>
  <c r="FH31" i="37"/>
  <c r="FI31" i="37"/>
  <c r="BC32" i="37"/>
  <c r="CB32" i="37" s="1"/>
  <c r="BG32" i="37"/>
  <c r="BK32" i="37"/>
  <c r="EA32" i="37" s="1"/>
  <c r="CF32" i="37"/>
  <c r="CG32" i="37"/>
  <c r="CH32" i="37"/>
  <c r="CI32" i="37"/>
  <c r="CJ32" i="37"/>
  <c r="CM32" i="37"/>
  <c r="DF32" i="37"/>
  <c r="DG32" i="37"/>
  <c r="DH32" i="37"/>
  <c r="DI32" i="37"/>
  <c r="DJ32" i="37"/>
  <c r="DK32" i="37"/>
  <c r="DL32" i="37"/>
  <c r="DM32" i="37"/>
  <c r="DN32" i="37"/>
  <c r="EF32" i="37"/>
  <c r="EG32" i="37"/>
  <c r="EH32" i="37"/>
  <c r="EI32" i="37"/>
  <c r="EK32" i="37"/>
  <c r="EL32" i="37"/>
  <c r="EM32" i="37"/>
  <c r="EN32" i="37"/>
  <c r="FC32" i="37"/>
  <c r="FD32" i="37"/>
  <c r="FF32" i="37"/>
  <c r="FG32" i="37"/>
  <c r="FH32" i="37"/>
  <c r="FI32" i="37"/>
  <c r="FK32" i="37"/>
  <c r="FL32" i="37"/>
  <c r="FM32" i="37"/>
  <c r="FN32" i="37"/>
  <c r="BC33" i="37"/>
  <c r="BG33" i="37"/>
  <c r="BK33" i="37"/>
  <c r="EA33" i="37" s="1"/>
  <c r="CF33" i="37"/>
  <c r="CG33" i="37"/>
  <c r="CH33" i="37"/>
  <c r="CI33" i="37"/>
  <c r="CJ33" i="37"/>
  <c r="CK33" i="37"/>
  <c r="CL33" i="37"/>
  <c r="CM33" i="37"/>
  <c r="CN33" i="37"/>
  <c r="DF33" i="37"/>
  <c r="DG33" i="37"/>
  <c r="DH33" i="37"/>
  <c r="DI33" i="37"/>
  <c r="DJ33" i="37"/>
  <c r="DK33" i="37"/>
  <c r="DL33" i="37"/>
  <c r="DM33" i="37"/>
  <c r="DN33" i="37"/>
  <c r="ED33" i="37"/>
  <c r="EF33" i="37"/>
  <c r="EG33" i="37"/>
  <c r="EH33" i="37"/>
  <c r="EI33" i="37"/>
  <c r="EL33" i="37"/>
  <c r="EM33" i="37"/>
  <c r="FF33" i="37"/>
  <c r="FG33" i="37"/>
  <c r="FH33" i="37"/>
  <c r="FI33" i="37"/>
  <c r="FK33" i="37"/>
  <c r="FL33" i="37"/>
  <c r="FM33" i="37"/>
  <c r="FN33" i="37"/>
  <c r="BC34" i="37"/>
  <c r="CF34" i="37"/>
  <c r="CG34" i="37"/>
  <c r="CH34" i="37"/>
  <c r="CI34" i="37"/>
  <c r="CJ34" i="37"/>
  <c r="CK34" i="37"/>
  <c r="CL34" i="37"/>
  <c r="CM34" i="37"/>
  <c r="CN34" i="37"/>
  <c r="DF34" i="37"/>
  <c r="DG34" i="37"/>
  <c r="DH34" i="37"/>
  <c r="DI34" i="37"/>
  <c r="DJ34" i="37"/>
  <c r="DK34" i="37"/>
  <c r="DL34" i="37"/>
  <c r="DM34" i="37"/>
  <c r="DN34" i="37"/>
  <c r="EF34" i="37"/>
  <c r="EG34" i="37"/>
  <c r="EH34" i="37"/>
  <c r="EI34" i="37"/>
  <c r="EK34" i="37"/>
  <c r="EL34" i="37"/>
  <c r="EM34" i="37"/>
  <c r="EN34" i="37"/>
  <c r="FD34" i="37"/>
  <c r="FF34" i="37"/>
  <c r="FG34" i="37"/>
  <c r="FH34" i="37"/>
  <c r="FI34" i="37"/>
  <c r="FK34" i="37"/>
  <c r="FL34" i="37"/>
  <c r="FM34" i="37"/>
  <c r="FN34" i="37"/>
  <c r="AK35" i="37"/>
  <c r="AL35" i="37"/>
  <c r="AM35" i="37"/>
  <c r="AN35" i="37"/>
  <c r="AO35" i="37"/>
  <c r="AP35" i="37"/>
  <c r="AQ35" i="37"/>
  <c r="AR35" i="37"/>
  <c r="CF35" i="37"/>
  <c r="CG35" i="37"/>
  <c r="CH35" i="37"/>
  <c r="CI35" i="37"/>
  <c r="CJ35" i="37"/>
  <c r="CM35" i="37"/>
  <c r="CN35" i="37"/>
  <c r="DF35" i="37"/>
  <c r="DG35" i="37"/>
  <c r="DH35" i="37"/>
  <c r="DI35" i="37"/>
  <c r="DJ35" i="37"/>
  <c r="DM35" i="37"/>
  <c r="DN35" i="37"/>
  <c r="EH35" i="37"/>
  <c r="EI35" i="37"/>
  <c r="FH35" i="37"/>
  <c r="FI35" i="37"/>
  <c r="AK36" i="37"/>
  <c r="AL36" i="37"/>
  <c r="AM36" i="37"/>
  <c r="AN36" i="37"/>
  <c r="AO36" i="37"/>
  <c r="AP36" i="37"/>
  <c r="AQ36" i="37"/>
  <c r="AR36" i="37"/>
  <c r="BC36" i="37"/>
  <c r="CD36" i="37" s="1"/>
  <c r="BG36" i="37"/>
  <c r="DE36" i="37" s="1"/>
  <c r="BK36" i="37"/>
  <c r="CF36" i="37"/>
  <c r="CG36" i="37"/>
  <c r="CH36" i="37"/>
  <c r="CI36" i="37"/>
  <c r="CJ36" i="37"/>
  <c r="CN36" i="37"/>
  <c r="DF36" i="37"/>
  <c r="DG36" i="37"/>
  <c r="DH36" i="37"/>
  <c r="DI36" i="37"/>
  <c r="DJ36" i="37"/>
  <c r="DK36" i="37"/>
  <c r="DL36" i="37"/>
  <c r="DM36" i="37"/>
  <c r="DN36" i="37"/>
  <c r="EF36" i="37"/>
  <c r="EG36" i="37"/>
  <c r="EH36" i="37"/>
  <c r="EI36" i="37"/>
  <c r="EK36" i="37"/>
  <c r="EL36" i="37"/>
  <c r="EM36" i="37"/>
  <c r="EN36" i="37"/>
  <c r="FA36" i="37"/>
  <c r="FB36" i="37"/>
  <c r="FF36" i="37"/>
  <c r="FG36" i="37"/>
  <c r="FH36" i="37"/>
  <c r="FI36" i="37"/>
  <c r="FK36" i="37"/>
  <c r="FL36" i="37"/>
  <c r="FM36" i="37"/>
  <c r="FN36" i="37"/>
  <c r="AK37" i="37"/>
  <c r="AL37" i="37"/>
  <c r="AM37" i="37"/>
  <c r="AN37" i="37"/>
  <c r="AO37" i="37"/>
  <c r="AP37" i="37"/>
  <c r="AQ37" i="37"/>
  <c r="AR37" i="37"/>
  <c r="BC37" i="37"/>
  <c r="CB37" i="37"/>
  <c r="BG37" i="37"/>
  <c r="DA37" i="37" s="1"/>
  <c r="DB37" i="37"/>
  <c r="BK37" i="37"/>
  <c r="EE37" i="37" s="1"/>
  <c r="CA37" i="37"/>
  <c r="CF37" i="37"/>
  <c r="CG37" i="37"/>
  <c r="CH37" i="37"/>
  <c r="CI37" i="37"/>
  <c r="CJ37" i="37"/>
  <c r="CK37" i="37"/>
  <c r="CL37" i="37"/>
  <c r="CM37" i="37"/>
  <c r="CN37" i="37"/>
  <c r="DC37" i="37"/>
  <c r="DE37" i="37"/>
  <c r="DF37" i="37"/>
  <c r="DG37" i="37"/>
  <c r="DH37" i="37"/>
  <c r="DI37" i="37"/>
  <c r="DJ37" i="37"/>
  <c r="DK37" i="37"/>
  <c r="DL37" i="37"/>
  <c r="DM37" i="37"/>
  <c r="DN37" i="37"/>
  <c r="EA37" i="37"/>
  <c r="ED37" i="37"/>
  <c r="EF37" i="37"/>
  <c r="EG37" i="37"/>
  <c r="EH37" i="37"/>
  <c r="EI37" i="37"/>
  <c r="EM37" i="37"/>
  <c r="EN37" i="37"/>
  <c r="FC37" i="37"/>
  <c r="FD37" i="37"/>
  <c r="FF37" i="37"/>
  <c r="FG37" i="37"/>
  <c r="FH37" i="37"/>
  <c r="FI37" i="37"/>
  <c r="FK37" i="37"/>
  <c r="FL37" i="37"/>
  <c r="FM37" i="37"/>
  <c r="FN37" i="37"/>
  <c r="AK38" i="37"/>
  <c r="AL38" i="37"/>
  <c r="AM38" i="37"/>
  <c r="AN38" i="37"/>
  <c r="AO38" i="37"/>
  <c r="AP38" i="37"/>
  <c r="AQ38" i="37"/>
  <c r="AR38" i="37"/>
  <c r="BC38" i="37"/>
  <c r="BG38" i="37"/>
  <c r="BK38" i="37"/>
  <c r="EA38" i="37"/>
  <c r="CF38" i="37"/>
  <c r="CG38" i="37"/>
  <c r="CH38" i="37"/>
  <c r="CI38" i="37"/>
  <c r="CJ38" i="37"/>
  <c r="CK38" i="37"/>
  <c r="CL38" i="37"/>
  <c r="CM38" i="37"/>
  <c r="CN38" i="37"/>
  <c r="DF38" i="37"/>
  <c r="DG38" i="37"/>
  <c r="DH38" i="37"/>
  <c r="DI38" i="37"/>
  <c r="DJ38" i="37"/>
  <c r="DK38" i="37"/>
  <c r="DL38" i="37"/>
  <c r="DM38" i="37"/>
  <c r="DN38" i="37"/>
  <c r="ED38" i="37"/>
  <c r="EF38" i="37"/>
  <c r="FA38" i="37"/>
  <c r="FB38" i="37"/>
  <c r="FC38" i="37"/>
  <c r="FD38" i="37"/>
  <c r="FF38" i="37"/>
  <c r="FG38" i="37"/>
  <c r="FH38" i="37"/>
  <c r="FI38" i="37"/>
  <c r="FK38" i="37"/>
  <c r="FL38" i="37"/>
  <c r="FM38" i="37"/>
  <c r="FN38" i="37"/>
  <c r="AK39" i="37"/>
  <c r="AL39" i="37"/>
  <c r="AM39" i="37"/>
  <c r="AN39" i="37"/>
  <c r="AO39" i="37"/>
  <c r="AP39" i="37"/>
  <c r="AQ39" i="37"/>
  <c r="AR39" i="37"/>
  <c r="CF39" i="37"/>
  <c r="CG39" i="37"/>
  <c r="CH39" i="37"/>
  <c r="CI39" i="37"/>
  <c r="CJ39" i="37"/>
  <c r="CK39" i="37"/>
  <c r="CL39" i="37"/>
  <c r="CM39" i="37"/>
  <c r="CN39" i="37"/>
  <c r="DF39" i="37"/>
  <c r="DG39" i="37"/>
  <c r="DH39" i="37"/>
  <c r="DI39" i="37"/>
  <c r="DJ39" i="37"/>
  <c r="DK39" i="37"/>
  <c r="DL39" i="37"/>
  <c r="DM39" i="37"/>
  <c r="DN39" i="37"/>
  <c r="EF39" i="37"/>
  <c r="EG39" i="37"/>
  <c r="EH39" i="37"/>
  <c r="EI39" i="37"/>
  <c r="EK39" i="37"/>
  <c r="EL39" i="37"/>
  <c r="FF39" i="37"/>
  <c r="FG39" i="37"/>
  <c r="FH39" i="37"/>
  <c r="FI39" i="37"/>
  <c r="FK39" i="37"/>
  <c r="FL39" i="37"/>
  <c r="FM39" i="37"/>
  <c r="FN39" i="37"/>
  <c r="AK40" i="37"/>
  <c r="AL40" i="37"/>
  <c r="AM40" i="37"/>
  <c r="AN40" i="37"/>
  <c r="AO40" i="37"/>
  <c r="AP40" i="37"/>
  <c r="AQ40" i="37"/>
  <c r="AR40" i="37"/>
  <c r="BC40" i="37"/>
  <c r="CA40" i="37" s="1"/>
  <c r="CF40" i="37"/>
  <c r="CG40" i="37"/>
  <c r="CH40" i="37"/>
  <c r="CI40" i="37"/>
  <c r="CJ40" i="37"/>
  <c r="CK40" i="37"/>
  <c r="DF40" i="37"/>
  <c r="DG40" i="37"/>
  <c r="DH40" i="37"/>
  <c r="DI40" i="37"/>
  <c r="DJ40" i="37"/>
  <c r="DK40" i="37"/>
  <c r="DL40" i="37"/>
  <c r="DM40" i="37"/>
  <c r="DN40" i="37"/>
  <c r="EF40" i="37"/>
  <c r="EG40" i="37"/>
  <c r="EH40" i="37"/>
  <c r="EI40" i="37"/>
  <c r="EK40" i="37"/>
  <c r="EL40" i="37"/>
  <c r="EM40" i="37"/>
  <c r="EN40" i="37"/>
  <c r="FF40" i="37"/>
  <c r="FG40" i="37"/>
  <c r="FH40" i="37"/>
  <c r="FI40" i="37"/>
  <c r="FK40" i="37"/>
  <c r="FL40" i="37"/>
  <c r="FM40" i="37"/>
  <c r="FN40" i="37"/>
  <c r="AK41" i="37"/>
  <c r="AL41" i="37"/>
  <c r="AM41" i="37"/>
  <c r="AN41" i="37"/>
  <c r="AO41" i="37"/>
  <c r="AP41" i="37"/>
  <c r="AQ41" i="37"/>
  <c r="AR41" i="37"/>
  <c r="BG41" i="37"/>
  <c r="DA41" i="37"/>
  <c r="CF41" i="37"/>
  <c r="CG41" i="37"/>
  <c r="CH41" i="37"/>
  <c r="CI41" i="37"/>
  <c r="CJ41" i="37"/>
  <c r="CK41" i="37"/>
  <c r="CL41" i="37"/>
  <c r="CM41" i="37"/>
  <c r="CN41" i="37"/>
  <c r="DE41" i="37"/>
  <c r="DF41" i="37"/>
  <c r="DG41" i="37"/>
  <c r="DH41" i="37"/>
  <c r="DI41" i="37"/>
  <c r="DJ41" i="37"/>
  <c r="DK41" i="37"/>
  <c r="DL41" i="37"/>
  <c r="DM41" i="37"/>
  <c r="DN41" i="37"/>
  <c r="EF41" i="37"/>
  <c r="EG41" i="37"/>
  <c r="EH41" i="37"/>
  <c r="EI41" i="37"/>
  <c r="EK41" i="37"/>
  <c r="EL41" i="37"/>
  <c r="EM41" i="37"/>
  <c r="EN41" i="37"/>
  <c r="FF41" i="37"/>
  <c r="FG41" i="37"/>
  <c r="FH41" i="37"/>
  <c r="FI41" i="37"/>
  <c r="FK41" i="37"/>
  <c r="FL41" i="37"/>
  <c r="FM41" i="37"/>
  <c r="FN41" i="37"/>
  <c r="AK42" i="37"/>
  <c r="AL42" i="37"/>
  <c r="AM42" i="37"/>
  <c r="AN42" i="37"/>
  <c r="AO42" i="37"/>
  <c r="AP42" i="37"/>
  <c r="AQ42" i="37"/>
  <c r="AR42" i="37"/>
  <c r="BC42" i="37"/>
  <c r="CD42" i="37"/>
  <c r="BG42" i="37"/>
  <c r="DE42" i="37" s="1"/>
  <c r="BK42" i="37"/>
  <c r="EA42" i="37" s="1"/>
  <c r="CF42" i="37"/>
  <c r="CG42" i="37"/>
  <c r="CH42" i="37"/>
  <c r="CI42" i="37"/>
  <c r="CJ42" i="37"/>
  <c r="CK42" i="37"/>
  <c r="CL42" i="37"/>
  <c r="CM42" i="37"/>
  <c r="CN42" i="37"/>
  <c r="DD42" i="37"/>
  <c r="DF42" i="37"/>
  <c r="DG42" i="37"/>
  <c r="DH42" i="37"/>
  <c r="DI42" i="37"/>
  <c r="DJ42" i="37"/>
  <c r="DK42" i="37"/>
  <c r="DL42" i="37"/>
  <c r="DM42" i="37"/>
  <c r="DN42" i="37"/>
  <c r="EF42" i="37"/>
  <c r="EG42" i="37"/>
  <c r="EH42" i="37"/>
  <c r="EI42" i="37"/>
  <c r="EK42" i="37"/>
  <c r="EL42" i="37"/>
  <c r="EM42" i="37"/>
  <c r="EN42" i="37"/>
  <c r="FA42" i="37"/>
  <c r="FB42" i="37"/>
  <c r="FC42" i="37"/>
  <c r="FD42" i="37"/>
  <c r="FF42" i="37"/>
  <c r="FG42" i="37"/>
  <c r="FH42" i="37"/>
  <c r="FI42" i="37"/>
  <c r="FK42" i="37"/>
  <c r="FL42" i="37"/>
  <c r="FM42" i="37"/>
  <c r="FN42" i="37"/>
  <c r="AK43" i="37"/>
  <c r="AL43" i="37"/>
  <c r="AM43" i="37"/>
  <c r="AN43" i="37"/>
  <c r="AO43" i="37"/>
  <c r="AP43" i="37"/>
  <c r="AQ43" i="37"/>
  <c r="AR43" i="37"/>
  <c r="BG43" i="37"/>
  <c r="CF43" i="37"/>
  <c r="CG43" i="37"/>
  <c r="CH43" i="37"/>
  <c r="CI43" i="37"/>
  <c r="CJ43" i="37"/>
  <c r="CK43" i="37"/>
  <c r="CL43" i="37"/>
  <c r="CM43" i="37"/>
  <c r="CN43" i="37"/>
  <c r="DF43" i="37"/>
  <c r="DG43" i="37"/>
  <c r="DH43" i="37"/>
  <c r="DI43" i="37"/>
  <c r="DJ43" i="37"/>
  <c r="DK43" i="37"/>
  <c r="DL43" i="37"/>
  <c r="DM43" i="37"/>
  <c r="DN43" i="37"/>
  <c r="EF43" i="37"/>
  <c r="EG43" i="37"/>
  <c r="EH43" i="37"/>
  <c r="EI43" i="37"/>
  <c r="EK43" i="37"/>
  <c r="EL43" i="37"/>
  <c r="EM43" i="37"/>
  <c r="EN43" i="37"/>
  <c r="FC43" i="37"/>
  <c r="FF43" i="37"/>
  <c r="FG43" i="37"/>
  <c r="FH43" i="37"/>
  <c r="FI43" i="37"/>
  <c r="FK43" i="37"/>
  <c r="FL43" i="37"/>
  <c r="FM43" i="37"/>
  <c r="FN43" i="37"/>
  <c r="AK44" i="37"/>
  <c r="AL44" i="37"/>
  <c r="AM44" i="37"/>
  <c r="AN44" i="37"/>
  <c r="AO44" i="37"/>
  <c r="AP44" i="37"/>
  <c r="AQ44" i="37"/>
  <c r="AR44" i="37"/>
  <c r="BC44" i="37"/>
  <c r="CA44" i="37"/>
  <c r="BG44" i="37"/>
  <c r="DB44" i="37" s="1"/>
  <c r="BK44" i="37"/>
  <c r="EA44" i="37" s="1"/>
  <c r="CD44" i="37"/>
  <c r="CF44" i="37"/>
  <c r="CG44" i="37"/>
  <c r="CH44" i="37"/>
  <c r="CI44" i="37"/>
  <c r="CJ44" i="37"/>
  <c r="CM44" i="37"/>
  <c r="DF44" i="37"/>
  <c r="DG44" i="37"/>
  <c r="DH44" i="37"/>
  <c r="DI44" i="37"/>
  <c r="DJ44" i="37"/>
  <c r="DK44" i="37"/>
  <c r="DL44" i="37"/>
  <c r="DM44" i="37"/>
  <c r="DN44" i="37"/>
  <c r="EB44" i="37"/>
  <c r="EF44" i="37"/>
  <c r="EG44" i="37"/>
  <c r="EH44" i="37"/>
  <c r="EI44" i="37"/>
  <c r="EK44" i="37"/>
  <c r="EL44" i="37"/>
  <c r="EM44" i="37"/>
  <c r="EN44" i="37"/>
  <c r="FA44" i="37"/>
  <c r="FB44" i="37"/>
  <c r="FC44" i="37"/>
  <c r="FD44" i="37"/>
  <c r="FF44" i="37"/>
  <c r="FG44" i="37"/>
  <c r="FH44" i="37"/>
  <c r="FI44" i="37"/>
  <c r="FK44" i="37"/>
  <c r="FL44" i="37"/>
  <c r="FM44" i="37"/>
  <c r="FN44" i="37"/>
  <c r="AK45" i="37"/>
  <c r="AL45" i="37"/>
  <c r="AM45" i="37"/>
  <c r="AN45" i="37"/>
  <c r="AO45" i="37"/>
  <c r="AP45" i="37"/>
  <c r="AQ45" i="37"/>
  <c r="AR45" i="37"/>
  <c r="BC45" i="37"/>
  <c r="CA45" i="37" s="1"/>
  <c r="BG45" i="37"/>
  <c r="DC45" i="37" s="1"/>
  <c r="BK45" i="37"/>
  <c r="EE45" i="37" s="1"/>
  <c r="CF45" i="37"/>
  <c r="CG45" i="37"/>
  <c r="CH45" i="37"/>
  <c r="CI45" i="37"/>
  <c r="CJ45" i="37"/>
  <c r="CK45" i="37"/>
  <c r="CL45" i="37"/>
  <c r="CM45" i="37"/>
  <c r="CN45" i="37"/>
  <c r="DE45" i="37"/>
  <c r="DF45" i="37"/>
  <c r="DG45" i="37"/>
  <c r="DH45" i="37"/>
  <c r="DI45" i="37"/>
  <c r="DJ45" i="37"/>
  <c r="DK45" i="37"/>
  <c r="DL45" i="37"/>
  <c r="DM45" i="37"/>
  <c r="DN45" i="37"/>
  <c r="ED45" i="37"/>
  <c r="EF45" i="37"/>
  <c r="EG45" i="37"/>
  <c r="EH45" i="37"/>
  <c r="EI45" i="37"/>
  <c r="EK45" i="37"/>
  <c r="EL45" i="37"/>
  <c r="EM45" i="37"/>
  <c r="EN45" i="37"/>
  <c r="FC45" i="37"/>
  <c r="FF45" i="37"/>
  <c r="FG45" i="37"/>
  <c r="FH45" i="37"/>
  <c r="FI45" i="37"/>
  <c r="FK45" i="37"/>
  <c r="FL45" i="37"/>
  <c r="FM45" i="37"/>
  <c r="FN45" i="37"/>
  <c r="AK46" i="37"/>
  <c r="AL46" i="37"/>
  <c r="AM46" i="37"/>
  <c r="AN46" i="37"/>
  <c r="AO46" i="37"/>
  <c r="AP46" i="37"/>
  <c r="AQ46" i="37"/>
  <c r="AR46" i="37"/>
  <c r="CF46" i="37"/>
  <c r="CG46" i="37"/>
  <c r="CH46" i="37"/>
  <c r="CI46" i="37"/>
  <c r="CJ46" i="37"/>
  <c r="CK46" i="37"/>
  <c r="CL46" i="37"/>
  <c r="CM46" i="37"/>
  <c r="CN46" i="37"/>
  <c r="DF46" i="37"/>
  <c r="DG46" i="37"/>
  <c r="DH46" i="37"/>
  <c r="DI46" i="37"/>
  <c r="DJ46" i="37"/>
  <c r="DK46" i="37"/>
  <c r="DL46" i="37"/>
  <c r="DM46" i="37"/>
  <c r="DN46" i="37"/>
  <c r="EF46" i="37"/>
  <c r="EI46" i="37"/>
  <c r="FF46" i="37"/>
  <c r="FG46" i="37"/>
  <c r="FH46" i="37"/>
  <c r="FI46" i="37"/>
  <c r="FK46" i="37"/>
  <c r="FL46" i="37"/>
  <c r="FM46" i="37"/>
  <c r="FN46" i="37"/>
  <c r="AK47" i="37"/>
  <c r="AL47" i="37"/>
  <c r="AM47" i="37"/>
  <c r="AN47" i="37"/>
  <c r="AO47" i="37"/>
  <c r="AP47" i="37"/>
  <c r="AQ47" i="37"/>
  <c r="AR47" i="37"/>
  <c r="BC47" i="37"/>
  <c r="CD47" i="37" s="1"/>
  <c r="BG47" i="37"/>
  <c r="DB47" i="37" s="1"/>
  <c r="BK47" i="37"/>
  <c r="CF47" i="37"/>
  <c r="CG47" i="37"/>
  <c r="CH47" i="37"/>
  <c r="CI47" i="37"/>
  <c r="CJ47" i="37"/>
  <c r="CK47" i="37"/>
  <c r="CL47" i="37"/>
  <c r="CM47" i="37"/>
  <c r="CN47" i="37"/>
  <c r="DF47" i="37"/>
  <c r="DG47" i="37"/>
  <c r="DH47" i="37"/>
  <c r="DI47" i="37"/>
  <c r="DJ47" i="37"/>
  <c r="DK47" i="37"/>
  <c r="DL47" i="37"/>
  <c r="DM47" i="37"/>
  <c r="DN47" i="37"/>
  <c r="EF47" i="37"/>
  <c r="EG47" i="37"/>
  <c r="EH47" i="37"/>
  <c r="EI47" i="37"/>
  <c r="EK47" i="37"/>
  <c r="EL47" i="37"/>
  <c r="EM47" i="37"/>
  <c r="EN47" i="37"/>
  <c r="FA47" i="37"/>
  <c r="FB47" i="37"/>
  <c r="FC47" i="37"/>
  <c r="FD47" i="37"/>
  <c r="FF47" i="37"/>
  <c r="FG47" i="37"/>
  <c r="FH47" i="37"/>
  <c r="FI47" i="37"/>
  <c r="FK47" i="37"/>
  <c r="FL47" i="37"/>
  <c r="FM47" i="37"/>
  <c r="FN47" i="37"/>
  <c r="AK48" i="37"/>
  <c r="AL48" i="37"/>
  <c r="AM48" i="37"/>
  <c r="AN48" i="37"/>
  <c r="AO48" i="37"/>
  <c r="AP48" i="37"/>
  <c r="AQ48" i="37"/>
  <c r="AR48" i="37"/>
  <c r="BC48" i="37"/>
  <c r="BG48" i="37"/>
  <c r="BK48" i="37"/>
  <c r="CF48" i="37"/>
  <c r="CG48" i="37"/>
  <c r="CH48" i="37"/>
  <c r="CI48" i="37"/>
  <c r="CJ48" i="37"/>
  <c r="CL48" i="37"/>
  <c r="DF48" i="37"/>
  <c r="DG48" i="37"/>
  <c r="DH48" i="37"/>
  <c r="DI48" i="37"/>
  <c r="DJ48" i="37"/>
  <c r="DK48" i="37"/>
  <c r="DL48" i="37"/>
  <c r="DM48" i="37"/>
  <c r="DN48" i="37"/>
  <c r="EF48" i="37"/>
  <c r="EG48" i="37"/>
  <c r="EH48" i="37"/>
  <c r="EI48" i="37"/>
  <c r="EK48" i="37"/>
  <c r="EL48" i="37"/>
  <c r="EM48" i="37"/>
  <c r="EN48" i="37"/>
  <c r="FA48" i="37"/>
  <c r="FB48" i="37"/>
  <c r="FC48" i="37"/>
  <c r="FD48" i="37"/>
  <c r="FF48" i="37"/>
  <c r="FG48" i="37"/>
  <c r="FH48" i="37"/>
  <c r="FI48" i="37"/>
  <c r="FK48" i="37"/>
  <c r="FL48" i="37"/>
  <c r="FM48" i="37"/>
  <c r="FN48" i="37"/>
  <c r="AK49" i="37"/>
  <c r="AL49" i="37"/>
  <c r="AM49" i="37"/>
  <c r="AN49" i="37"/>
  <c r="AO49" i="37"/>
  <c r="AP49" i="37"/>
  <c r="AQ49" i="37"/>
  <c r="AR49" i="37"/>
  <c r="CF49" i="37"/>
  <c r="CG49" i="37"/>
  <c r="CH49" i="37"/>
  <c r="CI49" i="37"/>
  <c r="CJ49" i="37"/>
  <c r="CK49" i="37"/>
  <c r="CL49" i="37"/>
  <c r="CM49" i="37"/>
  <c r="CN49" i="37"/>
  <c r="DF49" i="37"/>
  <c r="DG49" i="37"/>
  <c r="DH49" i="37"/>
  <c r="DI49" i="37"/>
  <c r="DJ49" i="37"/>
  <c r="DK49" i="37"/>
  <c r="DL49" i="37"/>
  <c r="DM49" i="37"/>
  <c r="DN49" i="37"/>
  <c r="EF49" i="37"/>
  <c r="EG49" i="37"/>
  <c r="EH49" i="37"/>
  <c r="EI49" i="37"/>
  <c r="EK49" i="37"/>
  <c r="EL49" i="37"/>
  <c r="EM49" i="37"/>
  <c r="EN49" i="37"/>
  <c r="FF49" i="37"/>
  <c r="FG49" i="37"/>
  <c r="FH49" i="37"/>
  <c r="FI49" i="37"/>
  <c r="FK49" i="37"/>
  <c r="FL49" i="37"/>
  <c r="FM49" i="37"/>
  <c r="FN49" i="37"/>
  <c r="AK50" i="37"/>
  <c r="AL50" i="37"/>
  <c r="AM50" i="37"/>
  <c r="AN50" i="37"/>
  <c r="AO50" i="37"/>
  <c r="AP50" i="37"/>
  <c r="AQ50" i="37"/>
  <c r="AR50" i="37"/>
  <c r="BC50" i="37"/>
  <c r="CA50" i="37" s="1"/>
  <c r="CD50" i="37"/>
  <c r="BG50" i="37"/>
  <c r="DD50" i="37" s="1"/>
  <c r="BK50" i="37"/>
  <c r="EA50" i="37"/>
  <c r="CB50" i="37"/>
  <c r="CF50" i="37"/>
  <c r="CG50" i="37"/>
  <c r="CH50" i="37"/>
  <c r="CI50" i="37"/>
  <c r="CJ50" i="37"/>
  <c r="CK50" i="37"/>
  <c r="CL50" i="37"/>
  <c r="CM50" i="37"/>
  <c r="CN50" i="37"/>
  <c r="DC50" i="37"/>
  <c r="DF50" i="37"/>
  <c r="DG50" i="37"/>
  <c r="DH50" i="37"/>
  <c r="DI50" i="37"/>
  <c r="DJ50" i="37"/>
  <c r="DK50" i="37"/>
  <c r="DL50" i="37"/>
  <c r="DM50" i="37"/>
  <c r="DN50" i="37"/>
  <c r="ED50" i="37"/>
  <c r="EF50" i="37"/>
  <c r="EG50" i="37"/>
  <c r="EH50" i="37"/>
  <c r="EI50" i="37"/>
  <c r="EK50" i="37"/>
  <c r="EL50" i="37"/>
  <c r="EM50" i="37"/>
  <c r="EN50" i="37"/>
  <c r="FB50" i="37"/>
  <c r="FF50" i="37"/>
  <c r="FG50" i="37"/>
  <c r="FH50" i="37"/>
  <c r="FI50" i="37"/>
  <c r="FK50" i="37"/>
  <c r="FL50" i="37"/>
  <c r="FM50" i="37"/>
  <c r="FN50" i="37"/>
  <c r="AK51" i="37"/>
  <c r="AL51" i="37"/>
  <c r="AM51" i="37"/>
  <c r="AN51" i="37"/>
  <c r="AO51" i="37"/>
  <c r="AP51" i="37"/>
  <c r="AQ51" i="37"/>
  <c r="AR51" i="37"/>
  <c r="BG51" i="37"/>
  <c r="DB51" i="37" s="1"/>
  <c r="DC51" i="37"/>
  <c r="CF51" i="37"/>
  <c r="CG51" i="37"/>
  <c r="CH51" i="37"/>
  <c r="CI51" i="37"/>
  <c r="CJ51" i="37"/>
  <c r="CK51" i="37"/>
  <c r="CL51" i="37"/>
  <c r="CM51" i="37"/>
  <c r="CN51" i="37"/>
  <c r="DF51" i="37"/>
  <c r="DG51" i="37"/>
  <c r="DH51" i="37"/>
  <c r="DI51" i="37"/>
  <c r="DJ51" i="37"/>
  <c r="DK51" i="37"/>
  <c r="DL51" i="37"/>
  <c r="DM51" i="37"/>
  <c r="DN51" i="37"/>
  <c r="EF51" i="37"/>
  <c r="EG51" i="37"/>
  <c r="EH51" i="37"/>
  <c r="EI51" i="37"/>
  <c r="EK51" i="37"/>
  <c r="EL51" i="37"/>
  <c r="EM51" i="37"/>
  <c r="EN51" i="37"/>
  <c r="FF51" i="37"/>
  <c r="FG51" i="37"/>
  <c r="FH51" i="37"/>
  <c r="FI51" i="37"/>
  <c r="FK51" i="37"/>
  <c r="FL51" i="37"/>
  <c r="FM51" i="37"/>
  <c r="FN51" i="37"/>
  <c r="AK52" i="37"/>
  <c r="AL52" i="37"/>
  <c r="AM52" i="37"/>
  <c r="AN52" i="37"/>
  <c r="AO52" i="37"/>
  <c r="AP52" i="37"/>
  <c r="AQ52" i="37"/>
  <c r="AR52" i="37"/>
  <c r="BC52" i="37"/>
  <c r="BG52" i="37"/>
  <c r="DB52" i="37" s="1"/>
  <c r="BK52" i="37"/>
  <c r="EA52" i="37" s="1"/>
  <c r="ED52" i="37"/>
  <c r="CF52" i="37"/>
  <c r="CG52" i="37"/>
  <c r="CH52" i="37"/>
  <c r="CI52" i="37"/>
  <c r="CJ52" i="37"/>
  <c r="CM52" i="37"/>
  <c r="CN52" i="37"/>
  <c r="DE52" i="37"/>
  <c r="DF52" i="37"/>
  <c r="DG52" i="37"/>
  <c r="DH52" i="37"/>
  <c r="DI52" i="37"/>
  <c r="DJ52" i="37"/>
  <c r="DK52" i="37"/>
  <c r="DL52" i="37"/>
  <c r="DM52" i="37"/>
  <c r="DN52" i="37"/>
  <c r="EF52" i="37"/>
  <c r="EG52" i="37"/>
  <c r="EH52" i="37"/>
  <c r="EI52" i="37"/>
  <c r="EK52" i="37"/>
  <c r="EL52" i="37"/>
  <c r="EM52" i="37"/>
  <c r="EN52" i="37"/>
  <c r="FF52" i="37"/>
  <c r="FG52" i="37"/>
  <c r="FH52" i="37"/>
  <c r="FI52" i="37"/>
  <c r="FK52" i="37"/>
  <c r="FL52" i="37"/>
  <c r="FM52" i="37"/>
  <c r="FN52" i="37"/>
  <c r="AK53" i="37"/>
  <c r="AL53" i="37"/>
  <c r="AM53" i="37"/>
  <c r="AN53" i="37"/>
  <c r="AO53" i="37"/>
  <c r="AP53" i="37"/>
  <c r="AQ53" i="37"/>
  <c r="AR53" i="37"/>
  <c r="BC53" i="37"/>
  <c r="CB53" i="37" s="1"/>
  <c r="BG53" i="37"/>
  <c r="DA53" i="37"/>
  <c r="DB53" i="37"/>
  <c r="BK53" i="37"/>
  <c r="ED53" i="37" s="1"/>
  <c r="EE53" i="37"/>
  <c r="CF53" i="37"/>
  <c r="CG53" i="37"/>
  <c r="CH53" i="37"/>
  <c r="CI53" i="37"/>
  <c r="CJ53" i="37"/>
  <c r="CK53" i="37"/>
  <c r="CL53" i="37"/>
  <c r="CM53" i="37"/>
  <c r="CN53" i="37"/>
  <c r="DF53" i="37"/>
  <c r="DG53" i="37"/>
  <c r="DH53" i="37"/>
  <c r="DI53" i="37"/>
  <c r="DJ53" i="37"/>
  <c r="DK53" i="37"/>
  <c r="DL53" i="37"/>
  <c r="DM53" i="37"/>
  <c r="DN53" i="37"/>
  <c r="EA53" i="37"/>
  <c r="EF53" i="37"/>
  <c r="EG53" i="37"/>
  <c r="EH53" i="37"/>
  <c r="EI53" i="37"/>
  <c r="EK53" i="37"/>
  <c r="EL53" i="37"/>
  <c r="EM53" i="37"/>
  <c r="EN53" i="37"/>
  <c r="FA53" i="37"/>
  <c r="FB53" i="37"/>
  <c r="FC53" i="37"/>
  <c r="FD53" i="37"/>
  <c r="FF53" i="37"/>
  <c r="FG53" i="37"/>
  <c r="FH53" i="37"/>
  <c r="FI53" i="37"/>
  <c r="FK53" i="37"/>
  <c r="FL53" i="37"/>
  <c r="FM53" i="37"/>
  <c r="FN53" i="37"/>
  <c r="AK54" i="37"/>
  <c r="AL54" i="37"/>
  <c r="AM54" i="37"/>
  <c r="AN54" i="37"/>
  <c r="AO54" i="37"/>
  <c r="AP54" i="37"/>
  <c r="AQ54" i="37"/>
  <c r="AR54" i="37"/>
  <c r="BG54" i="37"/>
  <c r="BK54" i="37"/>
  <c r="CF54" i="37"/>
  <c r="CG54" i="37"/>
  <c r="CH54" i="37"/>
  <c r="CI54" i="37"/>
  <c r="CJ54" i="37"/>
  <c r="CK54" i="37"/>
  <c r="CL54" i="37"/>
  <c r="CM54" i="37"/>
  <c r="CN54" i="37"/>
  <c r="DF54" i="37"/>
  <c r="DG54" i="37"/>
  <c r="DH54" i="37"/>
  <c r="DI54" i="37"/>
  <c r="DJ54" i="37"/>
  <c r="DK54" i="37"/>
  <c r="DL54" i="37"/>
  <c r="DM54" i="37"/>
  <c r="DN54" i="37"/>
  <c r="EF54" i="37"/>
  <c r="EG54" i="37"/>
  <c r="EH54" i="37"/>
  <c r="EI54" i="37"/>
  <c r="EK54" i="37"/>
  <c r="EL54" i="37"/>
  <c r="EM54" i="37"/>
  <c r="EN54" i="37"/>
  <c r="FF54" i="37"/>
  <c r="FG54" i="37"/>
  <c r="FH54" i="37"/>
  <c r="FI54" i="37"/>
  <c r="FK54" i="37"/>
  <c r="FL54" i="37"/>
  <c r="FM54" i="37"/>
  <c r="FN54" i="37"/>
  <c r="AK55" i="37"/>
  <c r="AL55" i="37"/>
  <c r="AM55" i="37"/>
  <c r="AN55" i="37"/>
  <c r="AO55" i="37"/>
  <c r="AP55" i="37"/>
  <c r="AQ55" i="37"/>
  <c r="AR55" i="37"/>
  <c r="BC55" i="37"/>
  <c r="CD55" i="37" s="1"/>
  <c r="BG55" i="37"/>
  <c r="DC55" i="37" s="1"/>
  <c r="DB55" i="37"/>
  <c r="BK55" i="37"/>
  <c r="CF55" i="37"/>
  <c r="CG55" i="37"/>
  <c r="CH55" i="37"/>
  <c r="CI55" i="37"/>
  <c r="CJ55" i="37"/>
  <c r="CK55" i="37"/>
  <c r="CL55" i="37"/>
  <c r="CM55" i="37"/>
  <c r="CN55" i="37"/>
  <c r="DF55" i="37"/>
  <c r="DG55" i="37"/>
  <c r="DH55" i="37"/>
  <c r="DI55" i="37"/>
  <c r="DJ55" i="37"/>
  <c r="DK55" i="37"/>
  <c r="DL55" i="37"/>
  <c r="DM55" i="37"/>
  <c r="DN55" i="37"/>
  <c r="EF55" i="37"/>
  <c r="EG55" i="37"/>
  <c r="EH55" i="37"/>
  <c r="EI55" i="37"/>
  <c r="EK55" i="37"/>
  <c r="EL55" i="37"/>
  <c r="EM55" i="37"/>
  <c r="EN55" i="37"/>
  <c r="FB55" i="37"/>
  <c r="FF55" i="37"/>
  <c r="FG55" i="37"/>
  <c r="FH55" i="37"/>
  <c r="FI55" i="37"/>
  <c r="FK55" i="37"/>
  <c r="FL55" i="37"/>
  <c r="FM55" i="37"/>
  <c r="FN55" i="37"/>
  <c r="AK56" i="37"/>
  <c r="AL56" i="37"/>
  <c r="AM56" i="37"/>
  <c r="AN56" i="37"/>
  <c r="AO56" i="37"/>
  <c r="AP56" i="37"/>
  <c r="AQ56" i="37"/>
  <c r="AR56" i="37"/>
  <c r="BC56" i="37"/>
  <c r="CD56" i="37"/>
  <c r="BG56" i="37"/>
  <c r="DC56" i="37"/>
  <c r="BK56" i="37"/>
  <c r="CF56" i="37"/>
  <c r="CG56" i="37"/>
  <c r="CH56" i="37"/>
  <c r="CI56" i="37"/>
  <c r="CJ56" i="37"/>
  <c r="CK56" i="37"/>
  <c r="CL56" i="37"/>
  <c r="DA56" i="37"/>
  <c r="DF56" i="37"/>
  <c r="DG56" i="37"/>
  <c r="DH56" i="37"/>
  <c r="DI56" i="37"/>
  <c r="DJ56" i="37"/>
  <c r="DK56" i="37"/>
  <c r="DL56" i="37"/>
  <c r="DM56" i="37"/>
  <c r="DN56" i="37"/>
  <c r="EF56" i="37"/>
  <c r="EG56" i="37"/>
  <c r="EH56" i="37"/>
  <c r="EI56" i="37"/>
  <c r="EK56" i="37"/>
  <c r="EL56" i="37"/>
  <c r="EM56" i="37"/>
  <c r="EN56" i="37"/>
  <c r="FA56" i="37"/>
  <c r="FB56" i="37"/>
  <c r="FC56" i="37"/>
  <c r="FD56" i="37"/>
  <c r="FF56" i="37"/>
  <c r="FG56" i="37"/>
  <c r="FH56" i="37"/>
  <c r="FI56" i="37"/>
  <c r="FK56" i="37"/>
  <c r="FL56" i="37"/>
  <c r="FM56" i="37"/>
  <c r="FN56" i="37"/>
  <c r="AK57" i="37"/>
  <c r="AL57" i="37"/>
  <c r="AM57" i="37"/>
  <c r="AN57" i="37"/>
  <c r="AO57" i="37"/>
  <c r="AP57" i="37"/>
  <c r="AQ57" i="37"/>
  <c r="AR57" i="37"/>
  <c r="BC57" i="37"/>
  <c r="CE57" i="37"/>
  <c r="BG57" i="37"/>
  <c r="BK57" i="37"/>
  <c r="CF57" i="37"/>
  <c r="CG57" i="37"/>
  <c r="CH57" i="37"/>
  <c r="CI57" i="37"/>
  <c r="CJ57" i="37"/>
  <c r="CK57" i="37"/>
  <c r="CL57" i="37"/>
  <c r="CM57" i="37"/>
  <c r="CN57" i="37"/>
  <c r="DF57" i="37"/>
  <c r="DG57" i="37"/>
  <c r="DH57" i="37"/>
  <c r="DI57" i="37"/>
  <c r="DJ57" i="37"/>
  <c r="DK57" i="37"/>
  <c r="DL57" i="37"/>
  <c r="DM57" i="37"/>
  <c r="DN57" i="37"/>
  <c r="EA57" i="37"/>
  <c r="EB57" i="37"/>
  <c r="EC57" i="37"/>
  <c r="ED57" i="37"/>
  <c r="EE57" i="37"/>
  <c r="EF57" i="37"/>
  <c r="EG57" i="37"/>
  <c r="EH57" i="37"/>
  <c r="EI57" i="37"/>
  <c r="EK57" i="37"/>
  <c r="EL57" i="37"/>
  <c r="EM57" i="37"/>
  <c r="EN57" i="37"/>
  <c r="FA57" i="37"/>
  <c r="FB57" i="37"/>
  <c r="FC57" i="37"/>
  <c r="FD57" i="37"/>
  <c r="FF57" i="37"/>
  <c r="FG57" i="37"/>
  <c r="FH57" i="37"/>
  <c r="FI57" i="37"/>
  <c r="FK57" i="37"/>
  <c r="FL57" i="37"/>
  <c r="FM57" i="37"/>
  <c r="FN57" i="37"/>
  <c r="AK58" i="37"/>
  <c r="AL58" i="37"/>
  <c r="AM58" i="37"/>
  <c r="AN58" i="37"/>
  <c r="AO58" i="37"/>
  <c r="AP58" i="37"/>
  <c r="AQ58" i="37"/>
  <c r="AR58" i="37"/>
  <c r="BC58" i="37"/>
  <c r="CA58" i="37" s="1"/>
  <c r="CF58" i="37"/>
  <c r="CG58" i="37"/>
  <c r="CH58" i="37"/>
  <c r="CI58" i="37"/>
  <c r="CJ58" i="37"/>
  <c r="CK58" i="37"/>
  <c r="CL58" i="37"/>
  <c r="CM58" i="37"/>
  <c r="CN58" i="37"/>
  <c r="DF58" i="37"/>
  <c r="DG58" i="37"/>
  <c r="DH58" i="37"/>
  <c r="DI58" i="37"/>
  <c r="DJ58" i="37"/>
  <c r="DK58" i="37"/>
  <c r="DL58" i="37"/>
  <c r="DM58" i="37"/>
  <c r="DN58" i="37"/>
  <c r="EF58" i="37"/>
  <c r="EG58" i="37"/>
  <c r="EH58" i="37"/>
  <c r="EI58" i="37"/>
  <c r="EK58" i="37"/>
  <c r="EL58" i="37"/>
  <c r="EM58" i="37"/>
  <c r="EN58" i="37"/>
  <c r="FF58" i="37"/>
  <c r="FG58" i="37"/>
  <c r="FH58" i="37"/>
  <c r="FI58" i="37"/>
  <c r="FK58" i="37"/>
  <c r="FL58" i="37"/>
  <c r="FM58" i="37"/>
  <c r="FN58" i="37"/>
  <c r="AK59" i="37"/>
  <c r="AL59" i="37"/>
  <c r="AM59" i="37"/>
  <c r="AN59" i="37"/>
  <c r="AO59" i="37"/>
  <c r="AP59" i="37"/>
  <c r="AQ59" i="37"/>
  <c r="AR59" i="37"/>
  <c r="BC59" i="37"/>
  <c r="CA59" i="37" s="1"/>
  <c r="BG59" i="37"/>
  <c r="BK59" i="37"/>
  <c r="EA59" i="37" s="1"/>
  <c r="CD59" i="37"/>
  <c r="CE59" i="37"/>
  <c r="CF59" i="37"/>
  <c r="CG59" i="37"/>
  <c r="CH59" i="37"/>
  <c r="CI59" i="37"/>
  <c r="CJ59" i="37"/>
  <c r="CK59" i="37"/>
  <c r="CL59" i="37"/>
  <c r="CM59" i="37"/>
  <c r="CN59" i="37"/>
  <c r="DF59" i="37"/>
  <c r="DG59" i="37"/>
  <c r="DH59" i="37"/>
  <c r="DI59" i="37"/>
  <c r="DJ59" i="37"/>
  <c r="DK59" i="37"/>
  <c r="DL59" i="37"/>
  <c r="DM59" i="37"/>
  <c r="DN59" i="37"/>
  <c r="ED59" i="37"/>
  <c r="EF59" i="37"/>
  <c r="EG59" i="37"/>
  <c r="EH59" i="37"/>
  <c r="EI59" i="37"/>
  <c r="EK59" i="37"/>
  <c r="EL59" i="37"/>
  <c r="EM59" i="37"/>
  <c r="EN59" i="37"/>
  <c r="FC59" i="37"/>
  <c r="FD59" i="37"/>
  <c r="FF59" i="37"/>
  <c r="FG59" i="37"/>
  <c r="FH59" i="37"/>
  <c r="FI59" i="37"/>
  <c r="FK59" i="37"/>
  <c r="FL59" i="37"/>
  <c r="FM59" i="37"/>
  <c r="FN59" i="37"/>
  <c r="AK60" i="37"/>
  <c r="AL60" i="37"/>
  <c r="AM60" i="37"/>
  <c r="AN60" i="37"/>
  <c r="AO60" i="37"/>
  <c r="AP60" i="37"/>
  <c r="AQ60" i="37"/>
  <c r="AR60" i="37"/>
  <c r="CF60" i="37"/>
  <c r="CG60" i="37"/>
  <c r="CH60" i="37"/>
  <c r="CI60" i="37"/>
  <c r="CJ60" i="37"/>
  <c r="DF60" i="37"/>
  <c r="DG60" i="37"/>
  <c r="DH60" i="37"/>
  <c r="DI60" i="37"/>
  <c r="DJ60" i="37"/>
  <c r="DK60" i="37"/>
  <c r="DL60" i="37"/>
  <c r="DM60" i="37"/>
  <c r="DN60" i="37"/>
  <c r="EF60" i="37"/>
  <c r="EG60" i="37"/>
  <c r="EH60" i="37"/>
  <c r="EI60" i="37"/>
  <c r="FF60" i="37"/>
  <c r="FG60" i="37"/>
  <c r="FH60" i="37"/>
  <c r="FI60" i="37"/>
  <c r="FK60" i="37"/>
  <c r="FL60" i="37"/>
  <c r="FM60" i="37"/>
  <c r="FN60" i="37"/>
  <c r="AK61" i="37"/>
  <c r="AL61" i="37"/>
  <c r="AM61" i="37"/>
  <c r="AN61" i="37"/>
  <c r="AO61" i="37"/>
  <c r="AP61" i="37"/>
  <c r="AQ61" i="37"/>
  <c r="AR61" i="37"/>
  <c r="BC61" i="37"/>
  <c r="CB61" i="37"/>
  <c r="BG61" i="37"/>
  <c r="DA61" i="37"/>
  <c r="DB61" i="37"/>
  <c r="BK61" i="37"/>
  <c r="CF61" i="37"/>
  <c r="CG61" i="37"/>
  <c r="CH61" i="37"/>
  <c r="CI61" i="37"/>
  <c r="CJ61" i="37"/>
  <c r="CK61" i="37"/>
  <c r="CL61" i="37"/>
  <c r="CM61" i="37"/>
  <c r="CN61" i="37"/>
  <c r="DF61" i="37"/>
  <c r="DG61" i="37"/>
  <c r="DH61" i="37"/>
  <c r="DI61" i="37"/>
  <c r="DJ61" i="37"/>
  <c r="DK61" i="37"/>
  <c r="DL61" i="37"/>
  <c r="DM61" i="37"/>
  <c r="DN61" i="37"/>
  <c r="EF61" i="37"/>
  <c r="EG61" i="37"/>
  <c r="EH61" i="37"/>
  <c r="EI61" i="37"/>
  <c r="EK61" i="37"/>
  <c r="EL61" i="37"/>
  <c r="EM61" i="37"/>
  <c r="EN61" i="37"/>
  <c r="FA61" i="37"/>
  <c r="FB61" i="37"/>
  <c r="FC61" i="37"/>
  <c r="FD61" i="37"/>
  <c r="FF61" i="37"/>
  <c r="FG61" i="37"/>
  <c r="FH61" i="37"/>
  <c r="FI61" i="37"/>
  <c r="FK61" i="37"/>
  <c r="FL61" i="37"/>
  <c r="FM61" i="37"/>
  <c r="FN61" i="37"/>
  <c r="AK62" i="37"/>
  <c r="AL62" i="37"/>
  <c r="AM62" i="37"/>
  <c r="AN62" i="37"/>
  <c r="AO62" i="37"/>
  <c r="AP62" i="37"/>
  <c r="AQ62" i="37"/>
  <c r="AR62" i="37"/>
  <c r="BC62" i="37"/>
  <c r="CA62" i="37" s="1"/>
  <c r="BG62" i="37"/>
  <c r="DC62" i="37" s="1"/>
  <c r="BK62" i="37"/>
  <c r="CD62" i="37"/>
  <c r="CF62" i="37"/>
  <c r="CG62" i="37"/>
  <c r="CH62" i="37"/>
  <c r="CI62" i="37"/>
  <c r="CJ62" i="37"/>
  <c r="CK62" i="37"/>
  <c r="CL62" i="37"/>
  <c r="CM62" i="37"/>
  <c r="CN62" i="37"/>
  <c r="DF62" i="37"/>
  <c r="DG62" i="37"/>
  <c r="DH62" i="37"/>
  <c r="DI62" i="37"/>
  <c r="DJ62" i="37"/>
  <c r="DK62" i="37"/>
  <c r="DL62" i="37"/>
  <c r="DM62" i="37"/>
  <c r="DN62" i="37"/>
  <c r="EF62" i="37"/>
  <c r="EG62" i="37"/>
  <c r="EH62" i="37"/>
  <c r="EI62" i="37"/>
  <c r="EK62" i="37"/>
  <c r="EL62" i="37"/>
  <c r="EM62" i="37"/>
  <c r="EN62" i="37"/>
  <c r="FA62" i="37"/>
  <c r="FB62" i="37"/>
  <c r="FC62" i="37"/>
  <c r="FD62" i="37"/>
  <c r="FF62" i="37"/>
  <c r="FG62" i="37"/>
  <c r="FH62" i="37"/>
  <c r="FI62" i="37"/>
  <c r="FK62" i="37"/>
  <c r="FL62" i="37"/>
  <c r="FM62" i="37"/>
  <c r="FN62" i="37"/>
  <c r="AK63" i="37"/>
  <c r="AL63" i="37"/>
  <c r="AM63" i="37"/>
  <c r="AN63" i="37"/>
  <c r="AO63" i="37"/>
  <c r="AP63" i="37"/>
  <c r="AQ63" i="37"/>
  <c r="AR63" i="37"/>
  <c r="BC63" i="37"/>
  <c r="CC63" i="37" s="1"/>
  <c r="BG63" i="37"/>
  <c r="DC63" i="37" s="1"/>
  <c r="BK63" i="37"/>
  <c r="EA63" i="37"/>
  <c r="CF63" i="37"/>
  <c r="CG63" i="37"/>
  <c r="CH63" i="37"/>
  <c r="CI63" i="37"/>
  <c r="CJ63" i="37"/>
  <c r="CK63" i="37"/>
  <c r="CL63" i="37"/>
  <c r="CM63" i="37"/>
  <c r="CN63" i="37"/>
  <c r="DF63" i="37"/>
  <c r="DG63" i="37"/>
  <c r="DH63" i="37"/>
  <c r="DI63" i="37"/>
  <c r="DJ63" i="37"/>
  <c r="DK63" i="37"/>
  <c r="DL63" i="37"/>
  <c r="DM63" i="37"/>
  <c r="DN63" i="37"/>
  <c r="EF63" i="37"/>
  <c r="EG63" i="37"/>
  <c r="EH63" i="37"/>
  <c r="EI63" i="37"/>
  <c r="EK63" i="37"/>
  <c r="EL63" i="37"/>
  <c r="EM63" i="37"/>
  <c r="EN63" i="37"/>
  <c r="FA63" i="37"/>
  <c r="FB63" i="37"/>
  <c r="FF63" i="37"/>
  <c r="FG63" i="37"/>
  <c r="FH63" i="37"/>
  <c r="FI63" i="37"/>
  <c r="FK63" i="37"/>
  <c r="FL63" i="37"/>
  <c r="FM63" i="37"/>
  <c r="FN63" i="37"/>
  <c r="AK64" i="37"/>
  <c r="AL64" i="37"/>
  <c r="AM64" i="37"/>
  <c r="AN64" i="37"/>
  <c r="AO64" i="37"/>
  <c r="AP64" i="37"/>
  <c r="AQ64" i="37"/>
  <c r="AR64" i="37"/>
  <c r="BC64" i="37"/>
  <c r="CA64" i="37" s="1"/>
  <c r="CD64" i="37"/>
  <c r="BK64" i="37"/>
  <c r="EB64" i="37" s="1"/>
  <c r="CF64" i="37"/>
  <c r="CG64" i="37"/>
  <c r="CH64" i="37"/>
  <c r="CI64" i="37"/>
  <c r="CJ64" i="37"/>
  <c r="CK64" i="37"/>
  <c r="CL64" i="37"/>
  <c r="DF64" i="37"/>
  <c r="DG64" i="37"/>
  <c r="DH64" i="37"/>
  <c r="DI64" i="37"/>
  <c r="DJ64" i="37"/>
  <c r="DK64" i="37"/>
  <c r="DL64" i="37"/>
  <c r="DM64" i="37"/>
  <c r="DN64" i="37"/>
  <c r="EF64" i="37"/>
  <c r="EG64" i="37"/>
  <c r="EH64" i="37"/>
  <c r="EI64" i="37"/>
  <c r="FF64" i="37"/>
  <c r="FG64" i="37"/>
  <c r="FH64" i="37"/>
  <c r="FI64" i="37"/>
  <c r="FK64" i="37"/>
  <c r="FL64" i="37"/>
  <c r="FM64" i="37"/>
  <c r="FN64" i="37"/>
  <c r="AK65" i="37"/>
  <c r="AL65" i="37"/>
  <c r="AM65" i="37"/>
  <c r="AN65" i="37"/>
  <c r="AO65" i="37"/>
  <c r="AP65" i="37"/>
  <c r="AQ65" i="37"/>
  <c r="AR65" i="37"/>
  <c r="BC65" i="37"/>
  <c r="CC65" i="37"/>
  <c r="BG65" i="37"/>
  <c r="BK65" i="37"/>
  <c r="EA65" i="37" s="1"/>
  <c r="CE65" i="37"/>
  <c r="CF65" i="37"/>
  <c r="CG65" i="37"/>
  <c r="CH65" i="37"/>
  <c r="CI65" i="37"/>
  <c r="CJ65" i="37"/>
  <c r="CK65" i="37"/>
  <c r="CL65" i="37"/>
  <c r="CM65" i="37"/>
  <c r="CN65" i="37"/>
  <c r="DF65" i="37"/>
  <c r="DG65" i="37"/>
  <c r="DH65" i="37"/>
  <c r="DI65" i="37"/>
  <c r="DJ65" i="37"/>
  <c r="DK65" i="37"/>
  <c r="DL65" i="37"/>
  <c r="DM65" i="37"/>
  <c r="DN65" i="37"/>
  <c r="EC65" i="37"/>
  <c r="ED65" i="37"/>
  <c r="EE65" i="37"/>
  <c r="EF65" i="37"/>
  <c r="EG65" i="37"/>
  <c r="EH65" i="37"/>
  <c r="EI65" i="37"/>
  <c r="EK65" i="37"/>
  <c r="EL65" i="37"/>
  <c r="EM65" i="37"/>
  <c r="EN65" i="37"/>
  <c r="FA65" i="37"/>
  <c r="FB65" i="37"/>
  <c r="FF65" i="37"/>
  <c r="FG65" i="37"/>
  <c r="FH65" i="37"/>
  <c r="FI65" i="37"/>
  <c r="FK65" i="37"/>
  <c r="FL65" i="37"/>
  <c r="FM65" i="37"/>
  <c r="FN65" i="37"/>
  <c r="AK66" i="37"/>
  <c r="AL66" i="37"/>
  <c r="AM66" i="37"/>
  <c r="AN66" i="37"/>
  <c r="AO66" i="37"/>
  <c r="AP66" i="37"/>
  <c r="AQ66" i="37"/>
  <c r="AR66" i="37"/>
  <c r="CF66" i="37"/>
  <c r="CG66" i="37"/>
  <c r="CH66" i="37"/>
  <c r="CI66" i="37"/>
  <c r="CJ66" i="37"/>
  <c r="CK66" i="37"/>
  <c r="CL66" i="37"/>
  <c r="CM66" i="37"/>
  <c r="CN66" i="37"/>
  <c r="DF66" i="37"/>
  <c r="DG66" i="37"/>
  <c r="DH66" i="37"/>
  <c r="DI66" i="37"/>
  <c r="DJ66" i="37"/>
  <c r="DK66" i="37"/>
  <c r="DL66" i="37"/>
  <c r="DM66" i="37"/>
  <c r="DN66" i="37"/>
  <c r="EF66" i="37"/>
  <c r="EG66" i="37"/>
  <c r="EH66" i="37"/>
  <c r="EI66" i="37"/>
  <c r="FF66" i="37"/>
  <c r="FG66" i="37"/>
  <c r="FH66" i="37"/>
  <c r="FI66" i="37"/>
  <c r="FK66" i="37"/>
  <c r="FL66" i="37"/>
  <c r="FM66" i="37"/>
  <c r="FN66" i="37"/>
  <c r="AK67" i="37"/>
  <c r="AL67" i="37"/>
  <c r="AM67" i="37"/>
  <c r="AN67" i="37"/>
  <c r="AO67" i="37"/>
  <c r="AP67" i="37"/>
  <c r="AQ67" i="37"/>
  <c r="AR67" i="37"/>
  <c r="BC67" i="37"/>
  <c r="CB67" i="37" s="1"/>
  <c r="BG67" i="37"/>
  <c r="BK67" i="37"/>
  <c r="ED67" i="37" s="1"/>
  <c r="CA67" i="37"/>
  <c r="CE67" i="37"/>
  <c r="CF67" i="37"/>
  <c r="CG67" i="37"/>
  <c r="CH67" i="37"/>
  <c r="CI67" i="37"/>
  <c r="CJ67" i="37"/>
  <c r="CK67" i="37"/>
  <c r="CL67" i="37"/>
  <c r="CM67" i="37"/>
  <c r="CN67" i="37"/>
  <c r="DF67" i="37"/>
  <c r="DG67" i="37"/>
  <c r="DH67" i="37"/>
  <c r="DI67" i="37"/>
  <c r="DJ67" i="37"/>
  <c r="DK67" i="37"/>
  <c r="DL67" i="37"/>
  <c r="DM67" i="37"/>
  <c r="DN67" i="37"/>
  <c r="EF67" i="37"/>
  <c r="EG67" i="37"/>
  <c r="EH67" i="37"/>
  <c r="EI67" i="37"/>
  <c r="EK67" i="37"/>
  <c r="EL67" i="37"/>
  <c r="EM67" i="37"/>
  <c r="EN67" i="37"/>
  <c r="FA67" i="37"/>
  <c r="FB67" i="37"/>
  <c r="FC67" i="37"/>
  <c r="FD67" i="37"/>
  <c r="FF67" i="37"/>
  <c r="FG67" i="37"/>
  <c r="FH67" i="37"/>
  <c r="FI67" i="37"/>
  <c r="FK67" i="37"/>
  <c r="FL67" i="37"/>
  <c r="FM67" i="37"/>
  <c r="FN67" i="37"/>
  <c r="AK68" i="37"/>
  <c r="AL68" i="37"/>
  <c r="AM68" i="37"/>
  <c r="AN68" i="37"/>
  <c r="AO68" i="37"/>
  <c r="AP68" i="37"/>
  <c r="AQ68" i="37"/>
  <c r="AR68" i="37"/>
  <c r="BC68" i="37"/>
  <c r="BG68" i="37"/>
  <c r="DE68" i="37" s="1"/>
  <c r="DB68" i="37"/>
  <c r="BK68" i="37"/>
  <c r="EA68" i="37"/>
  <c r="CF68" i="37"/>
  <c r="CG68" i="37"/>
  <c r="CH68" i="37"/>
  <c r="CI68" i="37"/>
  <c r="CJ68" i="37"/>
  <c r="CN68" i="37"/>
  <c r="DF68" i="37"/>
  <c r="DG68" i="37"/>
  <c r="DH68" i="37"/>
  <c r="DI68" i="37"/>
  <c r="DJ68" i="37"/>
  <c r="DK68" i="37"/>
  <c r="DL68" i="37"/>
  <c r="DM68" i="37"/>
  <c r="DN68" i="37"/>
  <c r="EB68" i="37"/>
  <c r="ED68" i="37"/>
  <c r="EF68" i="37"/>
  <c r="EG68" i="37"/>
  <c r="EH68" i="37"/>
  <c r="EI68" i="37"/>
  <c r="EK68" i="37"/>
  <c r="EL68" i="37"/>
  <c r="EM68" i="37"/>
  <c r="EN68" i="37"/>
  <c r="FA68" i="37"/>
  <c r="FB68" i="37"/>
  <c r="FC68" i="37"/>
  <c r="FD68" i="37"/>
  <c r="FF68" i="37"/>
  <c r="FG68" i="37"/>
  <c r="FH68" i="37"/>
  <c r="FI68" i="37"/>
  <c r="FK68" i="37"/>
  <c r="FL68" i="37"/>
  <c r="FM68" i="37"/>
  <c r="FN68" i="37"/>
  <c r="AK69" i="37"/>
  <c r="AL69" i="37"/>
  <c r="AM69" i="37"/>
  <c r="AN69" i="37"/>
  <c r="AO69" i="37"/>
  <c r="AP69" i="37"/>
  <c r="AQ69" i="37"/>
  <c r="AR69" i="37"/>
  <c r="BC69" i="37"/>
  <c r="BG69" i="37"/>
  <c r="DC69" i="37" s="1"/>
  <c r="BK69" i="37"/>
  <c r="CF69" i="37"/>
  <c r="CG69" i="37"/>
  <c r="CH69" i="37"/>
  <c r="CI69" i="37"/>
  <c r="CJ69" i="37"/>
  <c r="CK69" i="37"/>
  <c r="CL69" i="37"/>
  <c r="CM69" i="37"/>
  <c r="CN69" i="37"/>
  <c r="DF69" i="37"/>
  <c r="DG69" i="37"/>
  <c r="DH69" i="37"/>
  <c r="DI69" i="37"/>
  <c r="DJ69" i="37"/>
  <c r="DK69" i="37"/>
  <c r="DL69" i="37"/>
  <c r="DM69" i="37"/>
  <c r="DN69" i="37"/>
  <c r="EF69" i="37"/>
  <c r="EG69" i="37"/>
  <c r="EH69" i="37"/>
  <c r="EI69" i="37"/>
  <c r="EK69" i="37"/>
  <c r="EL69" i="37"/>
  <c r="EM69" i="37"/>
  <c r="EN69" i="37"/>
  <c r="FC69" i="37"/>
  <c r="FF69" i="37"/>
  <c r="FG69" i="37"/>
  <c r="FH69" i="37"/>
  <c r="FI69" i="37"/>
  <c r="FK69" i="37"/>
  <c r="FL69" i="37"/>
  <c r="FM69" i="37"/>
  <c r="FN69" i="37"/>
  <c r="AK70" i="37"/>
  <c r="AL70" i="37"/>
  <c r="AM70" i="37"/>
  <c r="AN70" i="37"/>
  <c r="AO70" i="37"/>
  <c r="AP70" i="37"/>
  <c r="AQ70" i="37"/>
  <c r="AR70" i="37"/>
  <c r="BG70" i="37"/>
  <c r="DD70" i="37" s="1"/>
  <c r="BK70" i="37"/>
  <c r="CF70" i="37"/>
  <c r="CG70" i="37"/>
  <c r="CH70" i="37"/>
  <c r="CI70" i="37"/>
  <c r="CJ70" i="37"/>
  <c r="CK70" i="37"/>
  <c r="CL70" i="37"/>
  <c r="CM70" i="37"/>
  <c r="CN70" i="37"/>
  <c r="DC70" i="37"/>
  <c r="DF70" i="37"/>
  <c r="DG70" i="37"/>
  <c r="DH70" i="37"/>
  <c r="DI70" i="37"/>
  <c r="DJ70" i="37"/>
  <c r="DK70" i="37"/>
  <c r="DL70" i="37"/>
  <c r="DM70" i="37"/>
  <c r="DN70" i="37"/>
  <c r="EF70" i="37"/>
  <c r="EG70" i="37"/>
  <c r="EH70" i="37"/>
  <c r="EI70" i="37"/>
  <c r="EK70" i="37"/>
  <c r="EL70" i="37"/>
  <c r="EM70" i="37"/>
  <c r="EN70" i="37"/>
  <c r="FF70" i="37"/>
  <c r="FG70" i="37"/>
  <c r="FH70" i="37"/>
  <c r="FI70" i="37"/>
  <c r="FK70" i="37"/>
  <c r="FL70" i="37"/>
  <c r="FM70" i="37"/>
  <c r="FN70" i="37"/>
  <c r="AK71" i="37"/>
  <c r="AL71" i="37"/>
  <c r="AM71" i="37"/>
  <c r="AN71" i="37"/>
  <c r="AO71" i="37"/>
  <c r="AP71" i="37"/>
  <c r="AQ71" i="37"/>
  <c r="AR71" i="37"/>
  <c r="BC71" i="37"/>
  <c r="BG71" i="37"/>
  <c r="DB71" i="37"/>
  <c r="BK71" i="37"/>
  <c r="EA71" i="37" s="1"/>
  <c r="CC71" i="37"/>
  <c r="CF71" i="37"/>
  <c r="CG71" i="37"/>
  <c r="CH71" i="37"/>
  <c r="CI71" i="37"/>
  <c r="CJ71" i="37"/>
  <c r="CK71" i="37"/>
  <c r="CL71" i="37"/>
  <c r="CM71" i="37"/>
  <c r="CN71" i="37"/>
  <c r="DC71" i="37"/>
  <c r="DF71" i="37"/>
  <c r="DG71" i="37"/>
  <c r="DH71" i="37"/>
  <c r="DI71" i="37"/>
  <c r="DJ71" i="37"/>
  <c r="DK71" i="37"/>
  <c r="DL71" i="37"/>
  <c r="DM71" i="37"/>
  <c r="DN71" i="37"/>
  <c r="EF71" i="37"/>
  <c r="EG71" i="37"/>
  <c r="EH71" i="37"/>
  <c r="EI71" i="37"/>
  <c r="FA71" i="37"/>
  <c r="FB71" i="37"/>
  <c r="FC71" i="37"/>
  <c r="FD71" i="37"/>
  <c r="FF71" i="37"/>
  <c r="FG71" i="37"/>
  <c r="FH71" i="37"/>
  <c r="FI71" i="37"/>
  <c r="FK71" i="37"/>
  <c r="FL71" i="37"/>
  <c r="FM71" i="37"/>
  <c r="FN71" i="37"/>
  <c r="AK72" i="37"/>
  <c r="AL72" i="37"/>
  <c r="AM72" i="37"/>
  <c r="AN72" i="37"/>
  <c r="AO72" i="37"/>
  <c r="AP72" i="37"/>
  <c r="AQ72" i="37"/>
  <c r="AR72" i="37"/>
  <c r="BC72" i="37"/>
  <c r="BG72" i="37"/>
  <c r="DB72" i="37" s="1"/>
  <c r="BK72" i="37"/>
  <c r="CF72" i="37"/>
  <c r="CG72" i="37"/>
  <c r="CH72" i="37"/>
  <c r="CI72" i="37"/>
  <c r="CJ72" i="37"/>
  <c r="DA72" i="37"/>
  <c r="DF72" i="37"/>
  <c r="DG72" i="37"/>
  <c r="DH72" i="37"/>
  <c r="DI72" i="37"/>
  <c r="DJ72" i="37"/>
  <c r="DK72" i="37"/>
  <c r="DL72" i="37"/>
  <c r="EF72" i="37"/>
  <c r="EG72" i="37"/>
  <c r="EH72" i="37"/>
  <c r="EI72" i="37"/>
  <c r="EM72" i="37"/>
  <c r="EN72" i="37"/>
  <c r="FF72" i="37"/>
  <c r="FG72" i="37"/>
  <c r="FH72" i="37"/>
  <c r="FI72" i="37"/>
  <c r="FK72" i="37"/>
  <c r="FL72" i="37"/>
  <c r="FM72" i="37"/>
  <c r="FN72" i="37"/>
  <c r="AK73" i="37"/>
  <c r="AL73" i="37"/>
  <c r="AM73" i="37"/>
  <c r="AN73" i="37"/>
  <c r="AO73" i="37"/>
  <c r="AP73" i="37"/>
  <c r="AQ73" i="37"/>
  <c r="AR73" i="37"/>
  <c r="BC73" i="37"/>
  <c r="CC73" i="37" s="1"/>
  <c r="BG73" i="37"/>
  <c r="DC73" i="37"/>
  <c r="DA73" i="37"/>
  <c r="DB73" i="37"/>
  <c r="BK73" i="37"/>
  <c r="EC73" i="37" s="1"/>
  <c r="CF73" i="37"/>
  <c r="CG73" i="37"/>
  <c r="CH73" i="37"/>
  <c r="CI73" i="37"/>
  <c r="CJ73" i="37"/>
  <c r="CK73" i="37"/>
  <c r="CL73" i="37"/>
  <c r="CM73" i="37"/>
  <c r="CN73" i="37"/>
  <c r="DE73" i="37"/>
  <c r="DF73" i="37"/>
  <c r="DG73" i="37"/>
  <c r="DH73" i="37"/>
  <c r="DI73" i="37"/>
  <c r="DJ73" i="37"/>
  <c r="DK73" i="37"/>
  <c r="DL73" i="37"/>
  <c r="DM73" i="37"/>
  <c r="DN73" i="37"/>
  <c r="EA73" i="37"/>
  <c r="EB73" i="37"/>
  <c r="ED73" i="37"/>
  <c r="EF73" i="37"/>
  <c r="EG73" i="37"/>
  <c r="EH73" i="37"/>
  <c r="EI73" i="37"/>
  <c r="EK73" i="37"/>
  <c r="EL73" i="37"/>
  <c r="EM73" i="37"/>
  <c r="EN73" i="37"/>
  <c r="FA73" i="37"/>
  <c r="FB73" i="37"/>
  <c r="FC73" i="37"/>
  <c r="FD73" i="37"/>
  <c r="FF73" i="37"/>
  <c r="FG73" i="37"/>
  <c r="FH73" i="37"/>
  <c r="FI73" i="37"/>
  <c r="FK73" i="37"/>
  <c r="FL73" i="37"/>
  <c r="FM73" i="37"/>
  <c r="FN73" i="37"/>
  <c r="AK74" i="37"/>
  <c r="AL74" i="37"/>
  <c r="AM74" i="37"/>
  <c r="AN74" i="37"/>
  <c r="AO74" i="37"/>
  <c r="AP74" i="37"/>
  <c r="AQ74" i="37"/>
  <c r="AR74" i="37"/>
  <c r="BC74" i="37"/>
  <c r="CB74" i="37" s="1"/>
  <c r="CF74" i="37"/>
  <c r="CG74" i="37"/>
  <c r="CH74" i="37"/>
  <c r="CI74" i="37"/>
  <c r="CJ74" i="37"/>
  <c r="CK74" i="37"/>
  <c r="CL74" i="37"/>
  <c r="CM74" i="37"/>
  <c r="CN74" i="37"/>
  <c r="DF74" i="37"/>
  <c r="DG74" i="37"/>
  <c r="DH74" i="37"/>
  <c r="DI74" i="37"/>
  <c r="DJ74" i="37"/>
  <c r="DK74" i="37"/>
  <c r="DL74" i="37"/>
  <c r="DM74" i="37"/>
  <c r="DN74" i="37"/>
  <c r="EF74" i="37"/>
  <c r="EG74" i="37"/>
  <c r="EH74" i="37"/>
  <c r="EI74" i="37"/>
  <c r="EK74" i="37"/>
  <c r="EL74" i="37"/>
  <c r="EM74" i="37"/>
  <c r="EN74" i="37"/>
  <c r="FF74" i="37"/>
  <c r="FG74" i="37"/>
  <c r="FH74" i="37"/>
  <c r="FI74" i="37"/>
  <c r="FK74" i="37"/>
  <c r="FL74" i="37"/>
  <c r="FM74" i="37"/>
  <c r="FN74" i="37"/>
  <c r="AK75" i="37"/>
  <c r="AL75" i="37"/>
  <c r="AM75" i="37"/>
  <c r="AN75" i="37"/>
  <c r="AO75" i="37"/>
  <c r="AP75" i="37"/>
  <c r="AQ75" i="37"/>
  <c r="AR75" i="37"/>
  <c r="BC75" i="37"/>
  <c r="CB75" i="37" s="1"/>
  <c r="BG75" i="37"/>
  <c r="BK75" i="37"/>
  <c r="ED75" i="37" s="1"/>
  <c r="CE75" i="37"/>
  <c r="CF75" i="37"/>
  <c r="CG75" i="37"/>
  <c r="CH75" i="37"/>
  <c r="CI75" i="37"/>
  <c r="CJ75" i="37"/>
  <c r="CK75" i="37"/>
  <c r="CL75" i="37"/>
  <c r="CM75" i="37"/>
  <c r="CN75" i="37"/>
  <c r="DF75" i="37"/>
  <c r="DG75" i="37"/>
  <c r="DH75" i="37"/>
  <c r="DI75" i="37"/>
  <c r="DJ75" i="37"/>
  <c r="DK75" i="37"/>
  <c r="DL75" i="37"/>
  <c r="DM75" i="37"/>
  <c r="DN75" i="37"/>
  <c r="EB75" i="37"/>
  <c r="EF75" i="37"/>
  <c r="EG75" i="37"/>
  <c r="EH75" i="37"/>
  <c r="EI75" i="37"/>
  <c r="EM75" i="37"/>
  <c r="EN75" i="37"/>
  <c r="FC75" i="37"/>
  <c r="FD75" i="37"/>
  <c r="FF75" i="37"/>
  <c r="FG75" i="37"/>
  <c r="FH75" i="37"/>
  <c r="FI75" i="37"/>
  <c r="FK75" i="37"/>
  <c r="FL75" i="37"/>
  <c r="FM75" i="37"/>
  <c r="FN75" i="37"/>
  <c r="E11" i="36"/>
  <c r="M11" i="36"/>
  <c r="E12" i="36"/>
  <c r="N12" i="36"/>
  <c r="E13" i="36"/>
  <c r="N13" i="36"/>
  <c r="E14" i="36"/>
  <c r="N14" i="36"/>
  <c r="BG26" i="36"/>
  <c r="CF26" i="36"/>
  <c r="CG26" i="36"/>
  <c r="CH26" i="36"/>
  <c r="CI26" i="36"/>
  <c r="CM26" i="36"/>
  <c r="DF26" i="36"/>
  <c r="DG26" i="36"/>
  <c r="DH26" i="36"/>
  <c r="DI26" i="36"/>
  <c r="DJ26" i="36"/>
  <c r="EF26" i="36"/>
  <c r="EG26" i="36"/>
  <c r="EH26" i="36"/>
  <c r="EI26" i="36"/>
  <c r="EK26" i="36"/>
  <c r="EL26" i="36"/>
  <c r="EM26" i="36"/>
  <c r="EN26" i="36"/>
  <c r="FF26" i="36"/>
  <c r="FG26" i="36"/>
  <c r="FH26" i="36"/>
  <c r="FI26" i="36"/>
  <c r="FK26" i="36"/>
  <c r="FL26" i="36"/>
  <c r="FM26" i="36"/>
  <c r="FN26" i="36"/>
  <c r="A27" i="36"/>
  <c r="A28" i="36"/>
  <c r="A29" i="36" s="1"/>
  <c r="A30" i="36" s="1"/>
  <c r="A31" i="36" s="1"/>
  <c r="A32" i="36" s="1"/>
  <c r="A33" i="36" s="1"/>
  <c r="A34" i="36" s="1"/>
  <c r="A35" i="36" s="1"/>
  <c r="A36" i="36" s="1"/>
  <c r="A37" i="36" s="1"/>
  <c r="A38" i="36" s="1"/>
  <c r="A39" i="36" s="1"/>
  <c r="A40" i="36" s="1"/>
  <c r="A41" i="36" s="1"/>
  <c r="A42" i="36" s="1"/>
  <c r="A43" i="36" s="1"/>
  <c r="A44" i="36" s="1"/>
  <c r="A45" i="36" s="1"/>
  <c r="A46" i="36" s="1"/>
  <c r="A47" i="36" s="1"/>
  <c r="A48" i="36" s="1"/>
  <c r="A49" i="36" s="1"/>
  <c r="A50" i="36" s="1"/>
  <c r="A51" i="36" s="1"/>
  <c r="A52" i="36" s="1"/>
  <c r="A53" i="36" s="1"/>
  <c r="A54" i="36" s="1"/>
  <c r="A55" i="36" s="1"/>
  <c r="A56" i="36" s="1"/>
  <c r="A57" i="36" s="1"/>
  <c r="A58" i="36" s="1"/>
  <c r="A59" i="36" s="1"/>
  <c r="A60" i="36" s="1"/>
  <c r="A61" i="36" s="1"/>
  <c r="A62" i="36" s="1"/>
  <c r="A63" i="36" s="1"/>
  <c r="A64" i="36" s="1"/>
  <c r="A65" i="36" s="1"/>
  <c r="A66" i="36" s="1"/>
  <c r="A67" i="36" s="1"/>
  <c r="A68" i="36" s="1"/>
  <c r="A69" i="36" s="1"/>
  <c r="A70" i="36" s="1"/>
  <c r="A71" i="36" s="1"/>
  <c r="A72" i="36" s="1"/>
  <c r="A73" i="36" s="1"/>
  <c r="A74" i="36" s="1"/>
  <c r="A75" i="36" s="1"/>
  <c r="BC27" i="36"/>
  <c r="CE27" i="36" s="1"/>
  <c r="CF27" i="36"/>
  <c r="CG27" i="36"/>
  <c r="CH27" i="36"/>
  <c r="CI27" i="36"/>
  <c r="CK27" i="36"/>
  <c r="CL27" i="36"/>
  <c r="CM27" i="36"/>
  <c r="CN27" i="36"/>
  <c r="DF27" i="36"/>
  <c r="DG27" i="36"/>
  <c r="DH27" i="36"/>
  <c r="DI27" i="36"/>
  <c r="DJ27" i="36"/>
  <c r="EF27" i="36"/>
  <c r="EG27" i="36"/>
  <c r="EH27" i="36"/>
  <c r="EI27" i="36"/>
  <c r="EK27" i="36"/>
  <c r="EL27" i="36"/>
  <c r="EM27" i="36"/>
  <c r="EN27" i="36"/>
  <c r="FF27" i="36"/>
  <c r="FG27" i="36"/>
  <c r="FH27" i="36"/>
  <c r="FI27" i="36"/>
  <c r="FK27" i="36"/>
  <c r="FL27" i="36"/>
  <c r="FM27" i="36"/>
  <c r="FN27" i="36"/>
  <c r="BG28" i="36"/>
  <c r="BK28" i="36"/>
  <c r="CH28" i="36"/>
  <c r="CI28" i="36"/>
  <c r="CM28" i="36"/>
  <c r="CN28" i="36"/>
  <c r="DF28" i="36"/>
  <c r="DG28" i="36"/>
  <c r="DH28" i="36"/>
  <c r="DI28" i="36"/>
  <c r="DJ28" i="36"/>
  <c r="EH28" i="36"/>
  <c r="EI28" i="36"/>
  <c r="EM28" i="36"/>
  <c r="EN28" i="36"/>
  <c r="FH28" i="36"/>
  <c r="FI28" i="36"/>
  <c r="FM28" i="36"/>
  <c r="FN28" i="36"/>
  <c r="BC29" i="36"/>
  <c r="CE29" i="36" s="1"/>
  <c r="BG29" i="36"/>
  <c r="BK29" i="36"/>
  <c r="CH29" i="36"/>
  <c r="CI29" i="36"/>
  <c r="CM29" i="36"/>
  <c r="CN29" i="36"/>
  <c r="DF29" i="36"/>
  <c r="DG29" i="36"/>
  <c r="DH29" i="36"/>
  <c r="DI29" i="36"/>
  <c r="DJ29" i="36"/>
  <c r="EC29" i="36"/>
  <c r="EH29" i="36"/>
  <c r="EI29" i="36"/>
  <c r="EM29" i="36"/>
  <c r="EN29" i="36"/>
  <c r="FC29" i="36"/>
  <c r="FD29" i="36"/>
  <c r="FH29" i="36"/>
  <c r="FI29" i="36"/>
  <c r="FM29" i="36"/>
  <c r="FN29" i="36"/>
  <c r="BG30" i="36"/>
  <c r="DA30" i="36"/>
  <c r="CF30" i="36"/>
  <c r="CG30" i="36"/>
  <c r="CH30" i="36"/>
  <c r="CI30" i="36"/>
  <c r="DF30" i="36"/>
  <c r="DG30" i="36"/>
  <c r="DH30" i="36"/>
  <c r="DI30" i="36"/>
  <c r="DJ30" i="36"/>
  <c r="EF30" i="36"/>
  <c r="EG30" i="36"/>
  <c r="EH30" i="36"/>
  <c r="EI30" i="36"/>
  <c r="EM30" i="36"/>
  <c r="EN30" i="36"/>
  <c r="FF30" i="36"/>
  <c r="FG30" i="36"/>
  <c r="FH30" i="36"/>
  <c r="FI30" i="36"/>
  <c r="FK30" i="36"/>
  <c r="FL30" i="36"/>
  <c r="FM30" i="36"/>
  <c r="FN30" i="36"/>
  <c r="BC31" i="36"/>
  <c r="CE31" i="36" s="1"/>
  <c r="BG31" i="36"/>
  <c r="DB31" i="36" s="1"/>
  <c r="DA31" i="36"/>
  <c r="BK31" i="36"/>
  <c r="CM31" i="36"/>
  <c r="CN31" i="36"/>
  <c r="DD31" i="36"/>
  <c r="DF31" i="36"/>
  <c r="DG31" i="36"/>
  <c r="DH31" i="36"/>
  <c r="DI31" i="36"/>
  <c r="DJ31" i="36"/>
  <c r="EM31" i="36"/>
  <c r="EN31" i="36"/>
  <c r="FC31" i="36"/>
  <c r="FD31" i="36"/>
  <c r="FH31" i="36"/>
  <c r="FI31" i="36"/>
  <c r="BC32" i="36"/>
  <c r="BG32" i="36"/>
  <c r="DA32" i="36" s="1"/>
  <c r="BK32" i="36"/>
  <c r="EB32" i="36"/>
  <c r="CF32" i="36"/>
  <c r="CG32" i="36"/>
  <c r="CH32" i="36"/>
  <c r="CI32" i="36"/>
  <c r="CK32" i="36"/>
  <c r="CL32" i="36"/>
  <c r="CM32" i="36"/>
  <c r="CN32" i="36"/>
  <c r="DF32" i="36"/>
  <c r="DG32" i="36"/>
  <c r="DH32" i="36"/>
  <c r="DI32" i="36"/>
  <c r="DJ32" i="36"/>
  <c r="EA32" i="36"/>
  <c r="EC32" i="36"/>
  <c r="ED32" i="36"/>
  <c r="EE32" i="36"/>
  <c r="EF32" i="36"/>
  <c r="EG32" i="36"/>
  <c r="EH32" i="36"/>
  <c r="EI32" i="36"/>
  <c r="EM32" i="36"/>
  <c r="EN32" i="36"/>
  <c r="FC32" i="36"/>
  <c r="FD32" i="36"/>
  <c r="FF32" i="36"/>
  <c r="FG32" i="36"/>
  <c r="FH32" i="36"/>
  <c r="FI32" i="36"/>
  <c r="FK32" i="36"/>
  <c r="FL32" i="36"/>
  <c r="FM32" i="36"/>
  <c r="FN32" i="36"/>
  <c r="BC33" i="36"/>
  <c r="CC33" i="36"/>
  <c r="BG33" i="36"/>
  <c r="DD33" i="36" s="1"/>
  <c r="BK33" i="36"/>
  <c r="ED33" i="36" s="1"/>
  <c r="CF33" i="36"/>
  <c r="CG33" i="36"/>
  <c r="CH33" i="36"/>
  <c r="CI33" i="36"/>
  <c r="CK33" i="36"/>
  <c r="CL33" i="36"/>
  <c r="CM33" i="36"/>
  <c r="CN33" i="36"/>
  <c r="DF33" i="36"/>
  <c r="DG33" i="36"/>
  <c r="DH33" i="36"/>
  <c r="DI33" i="36"/>
  <c r="DJ33" i="36"/>
  <c r="EC33" i="36"/>
  <c r="EF33" i="36"/>
  <c r="EG33" i="36"/>
  <c r="EH33" i="36"/>
  <c r="EI33" i="36"/>
  <c r="EK33" i="36"/>
  <c r="EL33" i="36"/>
  <c r="EM33" i="36"/>
  <c r="EN33" i="36"/>
  <c r="FC33" i="36"/>
  <c r="FD33" i="36"/>
  <c r="FF33" i="36"/>
  <c r="FG33" i="36"/>
  <c r="FH33" i="36"/>
  <c r="FI33" i="36"/>
  <c r="FK33" i="36"/>
  <c r="FL33" i="36"/>
  <c r="FM33" i="36"/>
  <c r="FN33" i="36"/>
  <c r="BC34" i="36"/>
  <c r="CA34" i="36" s="1"/>
  <c r="CB34" i="36"/>
  <c r="BG34" i="36"/>
  <c r="DA34" i="36" s="1"/>
  <c r="BK34" i="36"/>
  <c r="CC34" i="36"/>
  <c r="CE34" i="36"/>
  <c r="CF34" i="36"/>
  <c r="CG34" i="36"/>
  <c r="CH34" i="36"/>
  <c r="CI34" i="36"/>
  <c r="CM34" i="36"/>
  <c r="CN34" i="36"/>
  <c r="DF34" i="36"/>
  <c r="DG34" i="36"/>
  <c r="DH34" i="36"/>
  <c r="DI34" i="36"/>
  <c r="DJ34" i="36"/>
  <c r="EC34" i="36"/>
  <c r="ED34" i="36"/>
  <c r="EF34" i="36"/>
  <c r="EG34" i="36"/>
  <c r="EH34" i="36"/>
  <c r="EI34" i="36"/>
  <c r="EK34" i="36"/>
  <c r="EL34" i="36"/>
  <c r="EM34" i="36"/>
  <c r="EN34" i="36"/>
  <c r="FF34" i="36"/>
  <c r="FG34" i="36"/>
  <c r="FH34" i="36"/>
  <c r="FI34" i="36"/>
  <c r="FK34" i="36"/>
  <c r="FL34" i="36"/>
  <c r="FM34" i="36"/>
  <c r="FN34" i="36"/>
  <c r="AK35" i="36"/>
  <c r="AL35" i="36"/>
  <c r="AM35" i="36"/>
  <c r="AN35" i="36"/>
  <c r="AO35" i="36"/>
  <c r="AP35" i="36"/>
  <c r="AQ35" i="36"/>
  <c r="AR35" i="36"/>
  <c r="BC35" i="36"/>
  <c r="CE35" i="36"/>
  <c r="BG35" i="36"/>
  <c r="BK35" i="36"/>
  <c r="CH35" i="36"/>
  <c r="CI35" i="36"/>
  <c r="CM35" i="36"/>
  <c r="CN35" i="36"/>
  <c r="DF35" i="36"/>
  <c r="DG35" i="36"/>
  <c r="DH35" i="36"/>
  <c r="DI35" i="36"/>
  <c r="DJ35" i="36"/>
  <c r="EH35" i="36"/>
  <c r="EI35" i="36"/>
  <c r="EM35" i="36"/>
  <c r="EN35" i="36"/>
  <c r="FC35" i="36"/>
  <c r="FD35" i="36"/>
  <c r="FH35" i="36"/>
  <c r="FI35" i="36"/>
  <c r="FM35" i="36"/>
  <c r="FN35" i="36"/>
  <c r="AK36" i="36"/>
  <c r="AL36" i="36"/>
  <c r="AM36" i="36"/>
  <c r="AN36" i="36"/>
  <c r="AO36" i="36"/>
  <c r="AP36" i="36"/>
  <c r="AQ36" i="36"/>
  <c r="AR36" i="36"/>
  <c r="BC36" i="36"/>
  <c r="BG36" i="36"/>
  <c r="BK36" i="36"/>
  <c r="EB36" i="36" s="1"/>
  <c r="CA36" i="36"/>
  <c r="CE36" i="36"/>
  <c r="CF36" i="36"/>
  <c r="CG36" i="36"/>
  <c r="CH36" i="36"/>
  <c r="CI36" i="36"/>
  <c r="CK36" i="36"/>
  <c r="CL36" i="36"/>
  <c r="CM36" i="36"/>
  <c r="CN36" i="36"/>
  <c r="DF36" i="36"/>
  <c r="DG36" i="36"/>
  <c r="DH36" i="36"/>
  <c r="DI36" i="36"/>
  <c r="DJ36" i="36"/>
  <c r="EA36" i="36"/>
  <c r="EF36" i="36"/>
  <c r="EG36" i="36"/>
  <c r="EH36" i="36"/>
  <c r="EI36" i="36"/>
  <c r="EK36" i="36"/>
  <c r="EL36" i="36"/>
  <c r="EM36" i="36"/>
  <c r="EN36" i="36"/>
  <c r="FC36" i="36"/>
  <c r="FD36" i="36"/>
  <c r="FF36" i="36"/>
  <c r="FG36" i="36"/>
  <c r="FH36" i="36"/>
  <c r="FI36" i="36"/>
  <c r="FK36" i="36"/>
  <c r="FL36" i="36"/>
  <c r="FM36" i="36"/>
  <c r="FN36" i="36"/>
  <c r="AK37" i="36"/>
  <c r="AL37" i="36"/>
  <c r="AM37" i="36"/>
  <c r="AN37" i="36"/>
  <c r="AO37" i="36"/>
  <c r="AP37" i="36"/>
  <c r="AQ37" i="36"/>
  <c r="AR37" i="36"/>
  <c r="BC37" i="36"/>
  <c r="CA37" i="36" s="1"/>
  <c r="BK37" i="36"/>
  <c r="EA37" i="36"/>
  <c r="CF37" i="36"/>
  <c r="CG37" i="36"/>
  <c r="CH37" i="36"/>
  <c r="CI37" i="36"/>
  <c r="CK37" i="36"/>
  <c r="CL37" i="36"/>
  <c r="CM37" i="36"/>
  <c r="CN37" i="36"/>
  <c r="DF37" i="36"/>
  <c r="DG37" i="36"/>
  <c r="DH37" i="36"/>
  <c r="DI37" i="36"/>
  <c r="DJ37" i="36"/>
  <c r="EF37" i="36"/>
  <c r="EG37" i="36"/>
  <c r="EH37" i="36"/>
  <c r="EI37" i="36"/>
  <c r="EK37" i="36"/>
  <c r="EL37" i="36"/>
  <c r="EM37" i="36"/>
  <c r="EN37" i="36"/>
  <c r="FF37" i="36"/>
  <c r="FG37" i="36"/>
  <c r="FH37" i="36"/>
  <c r="FI37" i="36"/>
  <c r="FK37" i="36"/>
  <c r="FL37" i="36"/>
  <c r="FM37" i="36"/>
  <c r="FN37" i="36"/>
  <c r="AK38" i="36"/>
  <c r="AL38" i="36"/>
  <c r="AM38" i="36"/>
  <c r="AN38" i="36"/>
  <c r="AO38" i="36"/>
  <c r="AP38" i="36"/>
  <c r="AQ38" i="36"/>
  <c r="AR38" i="36"/>
  <c r="BC38" i="36"/>
  <c r="CA38" i="36" s="1"/>
  <c r="BG38" i="36"/>
  <c r="DA38" i="36"/>
  <c r="BK38" i="36"/>
  <c r="EB38" i="36" s="1"/>
  <c r="CF38" i="36"/>
  <c r="CG38" i="36"/>
  <c r="CH38" i="36"/>
  <c r="CI38" i="36"/>
  <c r="CK38" i="36"/>
  <c r="CL38" i="36"/>
  <c r="DF38" i="36"/>
  <c r="DG38" i="36"/>
  <c r="DH38" i="36"/>
  <c r="DI38" i="36"/>
  <c r="DJ38" i="36"/>
  <c r="EF38" i="36"/>
  <c r="EG38" i="36"/>
  <c r="EH38" i="36"/>
  <c r="EI38" i="36"/>
  <c r="EK38" i="36"/>
  <c r="EL38" i="36"/>
  <c r="EM38" i="36"/>
  <c r="EN38" i="36"/>
  <c r="FA38" i="36"/>
  <c r="FB38" i="36"/>
  <c r="FC38" i="36"/>
  <c r="FD38" i="36"/>
  <c r="FF38" i="36"/>
  <c r="FG38" i="36"/>
  <c r="FH38" i="36"/>
  <c r="FI38" i="36"/>
  <c r="FK38" i="36"/>
  <c r="FL38" i="36"/>
  <c r="FM38" i="36"/>
  <c r="FN38" i="36"/>
  <c r="AK39" i="36"/>
  <c r="AL39" i="36"/>
  <c r="AM39" i="36"/>
  <c r="AN39" i="36"/>
  <c r="AO39" i="36"/>
  <c r="AP39" i="36"/>
  <c r="AQ39" i="36"/>
  <c r="AR39" i="36"/>
  <c r="BC39" i="36"/>
  <c r="BG39" i="36"/>
  <c r="DA39" i="36" s="1"/>
  <c r="BK39" i="36"/>
  <c r="EE39" i="36" s="1"/>
  <c r="CF39" i="36"/>
  <c r="CG39" i="36"/>
  <c r="CH39" i="36"/>
  <c r="CI39" i="36"/>
  <c r="CK39" i="36"/>
  <c r="CL39" i="36"/>
  <c r="CM39" i="36"/>
  <c r="CN39" i="36"/>
  <c r="DF39" i="36"/>
  <c r="DG39" i="36"/>
  <c r="DH39" i="36"/>
  <c r="DI39" i="36"/>
  <c r="DJ39" i="36"/>
  <c r="EF39" i="36"/>
  <c r="EG39" i="36"/>
  <c r="EH39" i="36"/>
  <c r="EI39" i="36"/>
  <c r="EK39" i="36"/>
  <c r="EL39" i="36"/>
  <c r="EM39" i="36"/>
  <c r="EN39" i="36"/>
  <c r="FA39" i="36"/>
  <c r="FB39" i="36"/>
  <c r="FC39" i="36"/>
  <c r="FD39" i="36"/>
  <c r="FF39" i="36"/>
  <c r="FG39" i="36"/>
  <c r="FH39" i="36"/>
  <c r="FI39" i="36"/>
  <c r="FK39" i="36"/>
  <c r="FL39" i="36"/>
  <c r="FM39" i="36"/>
  <c r="FN39" i="36"/>
  <c r="AK40" i="36"/>
  <c r="AL40" i="36"/>
  <c r="AM40" i="36"/>
  <c r="AN40" i="36"/>
  <c r="AO40" i="36"/>
  <c r="AP40" i="36"/>
  <c r="AQ40" i="36"/>
  <c r="AR40" i="36"/>
  <c r="BC40" i="36"/>
  <c r="CC40" i="36" s="1"/>
  <c r="BG40" i="36"/>
  <c r="DA40" i="36" s="1"/>
  <c r="BK40" i="36"/>
  <c r="EC40" i="36" s="1"/>
  <c r="CF40" i="36"/>
  <c r="CG40" i="36"/>
  <c r="CH40" i="36"/>
  <c r="CI40" i="36"/>
  <c r="CK40" i="36"/>
  <c r="CL40" i="36"/>
  <c r="CM40" i="36"/>
  <c r="CN40" i="36"/>
  <c r="DF40" i="36"/>
  <c r="DG40" i="36"/>
  <c r="DH40" i="36"/>
  <c r="DI40" i="36"/>
  <c r="DJ40" i="36"/>
  <c r="EA40" i="36"/>
  <c r="EB40" i="36"/>
  <c r="EE40" i="36"/>
  <c r="EF40" i="36"/>
  <c r="EG40" i="36"/>
  <c r="EH40" i="36"/>
  <c r="EI40" i="36"/>
  <c r="FA40" i="36"/>
  <c r="FB40" i="36"/>
  <c r="FC40" i="36"/>
  <c r="FD40" i="36"/>
  <c r="FF40" i="36"/>
  <c r="FG40" i="36"/>
  <c r="FH40" i="36"/>
  <c r="FI40" i="36"/>
  <c r="FK40" i="36"/>
  <c r="FL40" i="36"/>
  <c r="FM40" i="36"/>
  <c r="FN40" i="36"/>
  <c r="AK41" i="36"/>
  <c r="AL41" i="36"/>
  <c r="AM41" i="36"/>
  <c r="AN41" i="36"/>
  <c r="AO41" i="36"/>
  <c r="AP41" i="36"/>
  <c r="AQ41" i="36"/>
  <c r="AR41" i="36"/>
  <c r="BC41" i="36"/>
  <c r="CC41" i="36" s="1"/>
  <c r="BG41" i="36"/>
  <c r="BK41" i="36"/>
  <c r="EA41" i="36" s="1"/>
  <c r="CA41" i="36"/>
  <c r="CF41" i="36"/>
  <c r="CG41" i="36"/>
  <c r="CH41" i="36"/>
  <c r="CI41" i="36"/>
  <c r="CK41" i="36"/>
  <c r="CL41" i="36"/>
  <c r="CM41" i="36"/>
  <c r="CN41" i="36"/>
  <c r="DD41" i="36"/>
  <c r="DF41" i="36"/>
  <c r="DG41" i="36"/>
  <c r="DH41" i="36"/>
  <c r="DI41" i="36"/>
  <c r="DJ41" i="36"/>
  <c r="EC41" i="36"/>
  <c r="EF41" i="36"/>
  <c r="EG41" i="36"/>
  <c r="EH41" i="36"/>
  <c r="EI41" i="36"/>
  <c r="EK41" i="36"/>
  <c r="EL41" i="36"/>
  <c r="EM41" i="36"/>
  <c r="EN41" i="36"/>
  <c r="FA41" i="36"/>
  <c r="FB41" i="36"/>
  <c r="FC41" i="36"/>
  <c r="FD41" i="36"/>
  <c r="FF41" i="36"/>
  <c r="FG41" i="36"/>
  <c r="FH41" i="36"/>
  <c r="FI41" i="36"/>
  <c r="FK41" i="36"/>
  <c r="FL41" i="36"/>
  <c r="FM41" i="36"/>
  <c r="FN41" i="36"/>
  <c r="AK42" i="36"/>
  <c r="AL42" i="36"/>
  <c r="AM42" i="36"/>
  <c r="AN42" i="36"/>
  <c r="AO42" i="36"/>
  <c r="AP42" i="36"/>
  <c r="AQ42" i="36"/>
  <c r="AR42" i="36"/>
  <c r="BC42" i="36"/>
  <c r="CB42" i="36"/>
  <c r="BG42" i="36"/>
  <c r="DB42" i="36" s="1"/>
  <c r="BK42" i="36"/>
  <c r="CF42" i="36"/>
  <c r="CG42" i="36"/>
  <c r="CH42" i="36"/>
  <c r="CI42" i="36"/>
  <c r="CK42" i="36"/>
  <c r="CL42" i="36"/>
  <c r="DF42" i="36"/>
  <c r="DG42" i="36"/>
  <c r="DH42" i="36"/>
  <c r="DI42" i="36"/>
  <c r="DJ42" i="36"/>
  <c r="EF42" i="36"/>
  <c r="EG42" i="36"/>
  <c r="EH42" i="36"/>
  <c r="EI42" i="36"/>
  <c r="EK42" i="36"/>
  <c r="EL42" i="36"/>
  <c r="EM42" i="36"/>
  <c r="EN42" i="36"/>
  <c r="FA42" i="36"/>
  <c r="FB42" i="36"/>
  <c r="FC42" i="36"/>
  <c r="FD42" i="36"/>
  <c r="FF42" i="36"/>
  <c r="FG42" i="36"/>
  <c r="FH42" i="36"/>
  <c r="FI42" i="36"/>
  <c r="FK42" i="36"/>
  <c r="FL42" i="36"/>
  <c r="FM42" i="36"/>
  <c r="FN42" i="36"/>
  <c r="AK43" i="36"/>
  <c r="AL43" i="36"/>
  <c r="AM43" i="36"/>
  <c r="AN43" i="36"/>
  <c r="AO43" i="36"/>
  <c r="AP43" i="36"/>
  <c r="AQ43" i="36"/>
  <c r="AR43" i="36"/>
  <c r="BC43" i="36"/>
  <c r="CE43" i="36" s="1"/>
  <c r="BG43" i="36"/>
  <c r="DA43" i="36" s="1"/>
  <c r="BK43" i="36"/>
  <c r="EE43" i="36" s="1"/>
  <c r="CF43" i="36"/>
  <c r="CG43" i="36"/>
  <c r="CH43" i="36"/>
  <c r="CI43" i="36"/>
  <c r="CK43" i="36"/>
  <c r="CL43" i="36"/>
  <c r="CM43" i="36"/>
  <c r="CN43" i="36"/>
  <c r="DF43" i="36"/>
  <c r="DG43" i="36"/>
  <c r="DH43" i="36"/>
  <c r="DI43" i="36"/>
  <c r="DJ43" i="36"/>
  <c r="EF43" i="36"/>
  <c r="EG43" i="36"/>
  <c r="EH43" i="36"/>
  <c r="EI43" i="36"/>
  <c r="EK43" i="36"/>
  <c r="EL43" i="36"/>
  <c r="EM43" i="36"/>
  <c r="EN43" i="36"/>
  <c r="FF43" i="36"/>
  <c r="FG43" i="36"/>
  <c r="FH43" i="36"/>
  <c r="FI43" i="36"/>
  <c r="FK43" i="36"/>
  <c r="FL43" i="36"/>
  <c r="FM43" i="36"/>
  <c r="FN43" i="36"/>
  <c r="AK44" i="36"/>
  <c r="AL44" i="36"/>
  <c r="AM44" i="36"/>
  <c r="AN44" i="36"/>
  <c r="AO44" i="36"/>
  <c r="AP44" i="36"/>
  <c r="AQ44" i="36"/>
  <c r="AR44" i="36"/>
  <c r="BC44" i="36"/>
  <c r="CB44" i="36"/>
  <c r="BG44" i="36"/>
  <c r="BK44" i="36"/>
  <c r="EB44" i="36" s="1"/>
  <c r="CC44" i="36"/>
  <c r="CE44" i="36"/>
  <c r="CF44" i="36"/>
  <c r="CG44" i="36"/>
  <c r="CH44" i="36"/>
  <c r="CI44" i="36"/>
  <c r="CK44" i="36"/>
  <c r="CL44" i="36"/>
  <c r="CM44" i="36"/>
  <c r="CN44" i="36"/>
  <c r="DF44" i="36"/>
  <c r="DG44" i="36"/>
  <c r="DH44" i="36"/>
  <c r="DI44" i="36"/>
  <c r="DJ44" i="36"/>
  <c r="ED44" i="36"/>
  <c r="EF44" i="36"/>
  <c r="EG44" i="36"/>
  <c r="EH44" i="36"/>
  <c r="EI44" i="36"/>
  <c r="EK44" i="36"/>
  <c r="EL44" i="36"/>
  <c r="EM44" i="36"/>
  <c r="EN44" i="36"/>
  <c r="FA44" i="36"/>
  <c r="FB44" i="36"/>
  <c r="FC44" i="36"/>
  <c r="FD44" i="36"/>
  <c r="FF44" i="36"/>
  <c r="FG44" i="36"/>
  <c r="FH44" i="36"/>
  <c r="FI44" i="36"/>
  <c r="FK44" i="36"/>
  <c r="FL44" i="36"/>
  <c r="FM44" i="36"/>
  <c r="FN44" i="36"/>
  <c r="AK45" i="36"/>
  <c r="AL45" i="36"/>
  <c r="AM45" i="36"/>
  <c r="AN45" i="36"/>
  <c r="AO45" i="36"/>
  <c r="AP45" i="36"/>
  <c r="AQ45" i="36"/>
  <c r="AR45" i="36"/>
  <c r="BC45" i="36"/>
  <c r="CE45" i="36" s="1"/>
  <c r="BG45" i="36"/>
  <c r="BK45" i="36"/>
  <c r="EB45" i="36" s="1"/>
  <c r="CC45" i="36"/>
  <c r="CF45" i="36"/>
  <c r="CG45" i="36"/>
  <c r="CH45" i="36"/>
  <c r="CI45" i="36"/>
  <c r="CK45" i="36"/>
  <c r="CL45" i="36"/>
  <c r="CM45" i="36"/>
  <c r="CN45" i="36"/>
  <c r="DF45" i="36"/>
  <c r="DG45" i="36"/>
  <c r="DH45" i="36"/>
  <c r="DI45" i="36"/>
  <c r="DJ45" i="36"/>
  <c r="EA45" i="36"/>
  <c r="EE45" i="36"/>
  <c r="EF45" i="36"/>
  <c r="EG45" i="36"/>
  <c r="EH45" i="36"/>
  <c r="EI45" i="36"/>
  <c r="EK45" i="36"/>
  <c r="EL45" i="36"/>
  <c r="EM45" i="36"/>
  <c r="EN45" i="36"/>
  <c r="FA45" i="36"/>
  <c r="FB45" i="36"/>
  <c r="FC45" i="36"/>
  <c r="FD45" i="36"/>
  <c r="FF45" i="36"/>
  <c r="FG45" i="36"/>
  <c r="FH45" i="36"/>
  <c r="FI45" i="36"/>
  <c r="FK45" i="36"/>
  <c r="FL45" i="36"/>
  <c r="FM45" i="36"/>
  <c r="FN45" i="36"/>
  <c r="AK46" i="36"/>
  <c r="AL46" i="36"/>
  <c r="AM46" i="36"/>
  <c r="AN46" i="36"/>
  <c r="AO46" i="36"/>
  <c r="AP46" i="36"/>
  <c r="AQ46" i="36"/>
  <c r="AR46" i="36"/>
  <c r="BK46" i="36"/>
  <c r="CF46" i="36"/>
  <c r="CG46" i="36"/>
  <c r="CH46" i="36"/>
  <c r="CI46" i="36"/>
  <c r="CK46" i="36"/>
  <c r="CL46" i="36"/>
  <c r="DF46" i="36"/>
  <c r="DG46" i="36"/>
  <c r="DH46" i="36"/>
  <c r="DI46" i="36"/>
  <c r="DJ46" i="36"/>
  <c r="EF46" i="36"/>
  <c r="EG46" i="36"/>
  <c r="EH46" i="36"/>
  <c r="EI46" i="36"/>
  <c r="EK46" i="36"/>
  <c r="EL46" i="36"/>
  <c r="EM46" i="36"/>
  <c r="EN46" i="36"/>
  <c r="FF46" i="36"/>
  <c r="FG46" i="36"/>
  <c r="FH46" i="36"/>
  <c r="FI46" i="36"/>
  <c r="FK46" i="36"/>
  <c r="FL46" i="36"/>
  <c r="FM46" i="36"/>
  <c r="FN46" i="36"/>
  <c r="AK47" i="36"/>
  <c r="AL47" i="36"/>
  <c r="AM47" i="36"/>
  <c r="AN47" i="36"/>
  <c r="AO47" i="36"/>
  <c r="AP47" i="36"/>
  <c r="AQ47" i="36"/>
  <c r="AR47" i="36"/>
  <c r="BC47" i="36"/>
  <c r="BG47" i="36"/>
  <c r="DD47" i="36" s="1"/>
  <c r="BK47" i="36"/>
  <c r="EB47" i="36" s="1"/>
  <c r="CE47" i="36"/>
  <c r="CF47" i="36"/>
  <c r="CG47" i="36"/>
  <c r="CH47" i="36"/>
  <c r="CI47" i="36"/>
  <c r="CK47" i="36"/>
  <c r="CL47" i="36"/>
  <c r="CM47" i="36"/>
  <c r="CN47" i="36"/>
  <c r="DB47" i="36"/>
  <c r="DF47" i="36"/>
  <c r="DG47" i="36"/>
  <c r="DH47" i="36"/>
  <c r="DI47" i="36"/>
  <c r="DJ47" i="36"/>
  <c r="EA47" i="36"/>
  <c r="EF47" i="36"/>
  <c r="EG47" i="36"/>
  <c r="EH47" i="36"/>
  <c r="EI47" i="36"/>
  <c r="EK47" i="36"/>
  <c r="EL47" i="36"/>
  <c r="EM47" i="36"/>
  <c r="EN47" i="36"/>
  <c r="FA47" i="36"/>
  <c r="FB47" i="36"/>
  <c r="FC47" i="36"/>
  <c r="FD47" i="36"/>
  <c r="FF47" i="36"/>
  <c r="FG47" i="36"/>
  <c r="FH47" i="36"/>
  <c r="FI47" i="36"/>
  <c r="FK47" i="36"/>
  <c r="FL47" i="36"/>
  <c r="FM47" i="36"/>
  <c r="FN47" i="36"/>
  <c r="AK48" i="36"/>
  <c r="AL48" i="36"/>
  <c r="AM48" i="36"/>
  <c r="AN48" i="36"/>
  <c r="AO48" i="36"/>
  <c r="AP48" i="36"/>
  <c r="AQ48" i="36"/>
  <c r="AR48" i="36"/>
  <c r="BC48" i="36"/>
  <c r="CB48" i="36"/>
  <c r="BG48" i="36"/>
  <c r="DA48" i="36" s="1"/>
  <c r="BK48" i="36"/>
  <c r="EC48" i="36" s="1"/>
  <c r="ED48" i="36"/>
  <c r="CC48" i="36"/>
  <c r="CE48" i="36"/>
  <c r="CF48" i="36"/>
  <c r="CG48" i="36"/>
  <c r="CH48" i="36"/>
  <c r="CI48" i="36"/>
  <c r="CK48" i="36"/>
  <c r="CL48" i="36"/>
  <c r="CM48" i="36"/>
  <c r="CN48" i="36"/>
  <c r="DF48" i="36"/>
  <c r="DG48" i="36"/>
  <c r="DH48" i="36"/>
  <c r="DI48" i="36"/>
  <c r="DJ48" i="36"/>
  <c r="EA48" i="36"/>
  <c r="EB48" i="36"/>
  <c r="EF48" i="36"/>
  <c r="EG48" i="36"/>
  <c r="EH48" i="36"/>
  <c r="EI48" i="36"/>
  <c r="FF48" i="36"/>
  <c r="FG48" i="36"/>
  <c r="FH48" i="36"/>
  <c r="FI48" i="36"/>
  <c r="FK48" i="36"/>
  <c r="FL48" i="36"/>
  <c r="FM48" i="36"/>
  <c r="FN48" i="36"/>
  <c r="AK49" i="36"/>
  <c r="AL49" i="36"/>
  <c r="AM49" i="36"/>
  <c r="AN49" i="36"/>
  <c r="AO49" i="36"/>
  <c r="AP49" i="36"/>
  <c r="AQ49" i="36"/>
  <c r="AR49" i="36"/>
  <c r="BC49" i="36"/>
  <c r="BG49" i="36"/>
  <c r="DD49" i="36" s="1"/>
  <c r="BK49" i="36"/>
  <c r="EB49" i="36" s="1"/>
  <c r="CF49" i="36"/>
  <c r="CG49" i="36"/>
  <c r="CH49" i="36"/>
  <c r="CI49" i="36"/>
  <c r="CK49" i="36"/>
  <c r="CL49" i="36"/>
  <c r="CM49" i="36"/>
  <c r="CN49" i="36"/>
  <c r="DF49" i="36"/>
  <c r="DG49" i="36"/>
  <c r="DH49" i="36"/>
  <c r="DI49" i="36"/>
  <c r="DJ49" i="36"/>
  <c r="EA49" i="36"/>
  <c r="ED49" i="36"/>
  <c r="EF49" i="36"/>
  <c r="EG49" i="36"/>
  <c r="EH49" i="36"/>
  <c r="EI49" i="36"/>
  <c r="EK49" i="36"/>
  <c r="EL49" i="36"/>
  <c r="EM49" i="36"/>
  <c r="EN49" i="36"/>
  <c r="FA49" i="36"/>
  <c r="FB49" i="36"/>
  <c r="FC49" i="36"/>
  <c r="FD49" i="36"/>
  <c r="FF49" i="36"/>
  <c r="FG49" i="36"/>
  <c r="FH49" i="36"/>
  <c r="FI49" i="36"/>
  <c r="FK49" i="36"/>
  <c r="FL49" i="36"/>
  <c r="FM49" i="36"/>
  <c r="FN49" i="36"/>
  <c r="AK50" i="36"/>
  <c r="AL50" i="36"/>
  <c r="AM50" i="36"/>
  <c r="AN50" i="36"/>
  <c r="AO50" i="36"/>
  <c r="AP50" i="36"/>
  <c r="AQ50" i="36"/>
  <c r="AR50" i="36"/>
  <c r="BC50" i="36"/>
  <c r="BG50" i="36"/>
  <c r="DA50" i="36" s="1"/>
  <c r="BK50" i="36"/>
  <c r="CA50" i="36"/>
  <c r="CF50" i="36"/>
  <c r="CG50" i="36"/>
  <c r="CH50" i="36"/>
  <c r="CI50" i="36"/>
  <c r="CK50" i="36"/>
  <c r="CL50" i="36"/>
  <c r="DD50" i="36"/>
  <c r="DF50" i="36"/>
  <c r="DG50" i="36"/>
  <c r="DH50" i="36"/>
  <c r="DI50" i="36"/>
  <c r="DJ50" i="36"/>
  <c r="EB50" i="36"/>
  <c r="EF50" i="36"/>
  <c r="EG50" i="36"/>
  <c r="EH50" i="36"/>
  <c r="EI50" i="36"/>
  <c r="EK50" i="36"/>
  <c r="EL50" i="36"/>
  <c r="EM50" i="36"/>
  <c r="EN50" i="36"/>
  <c r="FA50" i="36"/>
  <c r="FB50" i="36"/>
  <c r="FF50" i="36"/>
  <c r="FG50" i="36"/>
  <c r="FH50" i="36"/>
  <c r="FI50" i="36"/>
  <c r="FK50" i="36"/>
  <c r="FL50" i="36"/>
  <c r="FM50" i="36"/>
  <c r="FN50" i="36"/>
  <c r="AK51" i="36"/>
  <c r="AL51" i="36"/>
  <c r="AM51" i="36"/>
  <c r="AN51" i="36"/>
  <c r="AO51" i="36"/>
  <c r="AP51" i="36"/>
  <c r="AQ51" i="36"/>
  <c r="AR51" i="36"/>
  <c r="DA51" i="36"/>
  <c r="BK51" i="36"/>
  <c r="EB51" i="36" s="1"/>
  <c r="CF51" i="36"/>
  <c r="CG51" i="36"/>
  <c r="CH51" i="36"/>
  <c r="CI51" i="36"/>
  <c r="CK51" i="36"/>
  <c r="CL51" i="36"/>
  <c r="CM51" i="36"/>
  <c r="CN51" i="36"/>
  <c r="DF51" i="36"/>
  <c r="DG51" i="36"/>
  <c r="DH51" i="36"/>
  <c r="DI51" i="36"/>
  <c r="DJ51" i="36"/>
  <c r="EE51" i="36"/>
  <c r="EF51" i="36"/>
  <c r="EG51" i="36"/>
  <c r="EH51" i="36"/>
  <c r="EI51" i="36"/>
  <c r="EK51" i="36"/>
  <c r="EL51" i="36"/>
  <c r="EM51" i="36"/>
  <c r="EN51" i="36"/>
  <c r="FA51" i="36"/>
  <c r="FF51" i="36"/>
  <c r="FG51" i="36"/>
  <c r="FH51" i="36"/>
  <c r="FI51" i="36"/>
  <c r="FK51" i="36"/>
  <c r="FL51" i="36"/>
  <c r="FM51" i="36"/>
  <c r="FN51" i="36"/>
  <c r="AK52" i="36"/>
  <c r="AL52" i="36"/>
  <c r="AM52" i="36"/>
  <c r="AN52" i="36"/>
  <c r="AO52" i="36"/>
  <c r="AP52" i="36"/>
  <c r="AQ52" i="36"/>
  <c r="AR52" i="36"/>
  <c r="BC52" i="36"/>
  <c r="CC52" i="36" s="1"/>
  <c r="CE52" i="36"/>
  <c r="BG52" i="36"/>
  <c r="BK52" i="36"/>
  <c r="CF52" i="36"/>
  <c r="CG52" i="36"/>
  <c r="CH52" i="36"/>
  <c r="CI52" i="36"/>
  <c r="CK52" i="36"/>
  <c r="CL52" i="36"/>
  <c r="CM52" i="36"/>
  <c r="CN52" i="36"/>
  <c r="DF52" i="36"/>
  <c r="DG52" i="36"/>
  <c r="DH52" i="36"/>
  <c r="DI52" i="36"/>
  <c r="DJ52" i="36"/>
  <c r="EA52" i="36"/>
  <c r="EF52" i="36"/>
  <c r="EG52" i="36"/>
  <c r="EH52" i="36"/>
  <c r="EI52" i="36"/>
  <c r="EK52" i="36"/>
  <c r="EL52" i="36"/>
  <c r="EM52" i="36"/>
  <c r="EN52" i="36"/>
  <c r="FA52" i="36"/>
  <c r="FB52" i="36"/>
  <c r="FC52" i="36"/>
  <c r="FD52" i="36"/>
  <c r="FF52" i="36"/>
  <c r="FG52" i="36"/>
  <c r="FH52" i="36"/>
  <c r="FI52" i="36"/>
  <c r="FK52" i="36"/>
  <c r="FL52" i="36"/>
  <c r="FM52" i="36"/>
  <c r="FN52" i="36"/>
  <c r="AK53" i="36"/>
  <c r="AL53" i="36"/>
  <c r="AM53" i="36"/>
  <c r="AN53" i="36"/>
  <c r="AO53" i="36"/>
  <c r="AP53" i="36"/>
  <c r="AQ53" i="36"/>
  <c r="AR53" i="36"/>
  <c r="BC53" i="36"/>
  <c r="CB53" i="36" s="1"/>
  <c r="BG53" i="36"/>
  <c r="DD53" i="36" s="1"/>
  <c r="BK53" i="36"/>
  <c r="CF53" i="36"/>
  <c r="CG53" i="36"/>
  <c r="CH53" i="36"/>
  <c r="CI53" i="36"/>
  <c r="CK53" i="36"/>
  <c r="CL53" i="36"/>
  <c r="CM53" i="36"/>
  <c r="CN53" i="36"/>
  <c r="DF53" i="36"/>
  <c r="DG53" i="36"/>
  <c r="DH53" i="36"/>
  <c r="DI53" i="36"/>
  <c r="DJ53" i="36"/>
  <c r="EF53" i="36"/>
  <c r="EG53" i="36"/>
  <c r="EH53" i="36"/>
  <c r="EI53" i="36"/>
  <c r="EK53" i="36"/>
  <c r="EL53" i="36"/>
  <c r="EM53" i="36"/>
  <c r="EN53" i="36"/>
  <c r="FA53" i="36"/>
  <c r="FB53" i="36"/>
  <c r="FC53" i="36"/>
  <c r="FD53" i="36"/>
  <c r="FF53" i="36"/>
  <c r="FG53" i="36"/>
  <c r="FH53" i="36"/>
  <c r="FI53" i="36"/>
  <c r="FK53" i="36"/>
  <c r="FL53" i="36"/>
  <c r="FM53" i="36"/>
  <c r="FN53" i="36"/>
  <c r="AK54" i="36"/>
  <c r="AL54" i="36"/>
  <c r="AM54" i="36"/>
  <c r="AN54" i="36"/>
  <c r="AO54" i="36"/>
  <c r="AP54" i="36"/>
  <c r="AQ54" i="36"/>
  <c r="AR54" i="36"/>
  <c r="BK54" i="36"/>
  <c r="EB54" i="36" s="1"/>
  <c r="CF54" i="36"/>
  <c r="CG54" i="36"/>
  <c r="CH54" i="36"/>
  <c r="CI54" i="36"/>
  <c r="CK54" i="36"/>
  <c r="CL54" i="36"/>
  <c r="DB54" i="36"/>
  <c r="DD54" i="36"/>
  <c r="DF54" i="36"/>
  <c r="DG54" i="36"/>
  <c r="DH54" i="36"/>
  <c r="DI54" i="36"/>
  <c r="DJ54" i="36"/>
  <c r="EF54" i="36"/>
  <c r="EG54" i="36"/>
  <c r="EH54" i="36"/>
  <c r="EI54" i="36"/>
  <c r="EK54" i="36"/>
  <c r="EL54" i="36"/>
  <c r="EM54" i="36"/>
  <c r="EN54" i="36"/>
  <c r="FF54" i="36"/>
  <c r="FG54" i="36"/>
  <c r="FH54" i="36"/>
  <c r="FI54" i="36"/>
  <c r="FK54" i="36"/>
  <c r="FL54" i="36"/>
  <c r="FM54" i="36"/>
  <c r="FN54" i="36"/>
  <c r="AK55" i="36"/>
  <c r="AL55" i="36"/>
  <c r="AM55" i="36"/>
  <c r="AN55" i="36"/>
  <c r="AO55" i="36"/>
  <c r="AP55" i="36"/>
  <c r="AQ55" i="36"/>
  <c r="AR55" i="36"/>
  <c r="BC55" i="36"/>
  <c r="CE55" i="36" s="1"/>
  <c r="BG55" i="36"/>
  <c r="BK55" i="36"/>
  <c r="EB55" i="36" s="1"/>
  <c r="CF55" i="36"/>
  <c r="CG55" i="36"/>
  <c r="CH55" i="36"/>
  <c r="CI55" i="36"/>
  <c r="CK55" i="36"/>
  <c r="CL55" i="36"/>
  <c r="CM55" i="36"/>
  <c r="CN55" i="36"/>
  <c r="DF55" i="36"/>
  <c r="DG55" i="36"/>
  <c r="DH55" i="36"/>
  <c r="DI55" i="36"/>
  <c r="DJ55" i="36"/>
  <c r="EF55" i="36"/>
  <c r="EG55" i="36"/>
  <c r="EH55" i="36"/>
  <c r="EI55" i="36"/>
  <c r="EK55" i="36"/>
  <c r="EL55" i="36"/>
  <c r="EM55" i="36"/>
  <c r="EN55" i="36"/>
  <c r="FF55" i="36"/>
  <c r="FG55" i="36"/>
  <c r="FH55" i="36"/>
  <c r="FI55" i="36"/>
  <c r="FK55" i="36"/>
  <c r="FL55" i="36"/>
  <c r="FM55" i="36"/>
  <c r="FN55" i="36"/>
  <c r="AK56" i="36"/>
  <c r="AL56" i="36"/>
  <c r="AM56" i="36"/>
  <c r="AN56" i="36"/>
  <c r="AO56" i="36"/>
  <c r="AP56" i="36"/>
  <c r="AQ56" i="36"/>
  <c r="AR56" i="36"/>
  <c r="BC56" i="36"/>
  <c r="CC56" i="36"/>
  <c r="BG56" i="36"/>
  <c r="DA56" i="36"/>
  <c r="BK56" i="36"/>
  <c r="EA56" i="36"/>
  <c r="CF56" i="36"/>
  <c r="CG56" i="36"/>
  <c r="CH56" i="36"/>
  <c r="CI56" i="36"/>
  <c r="CK56" i="36"/>
  <c r="CL56" i="36"/>
  <c r="CM56" i="36"/>
  <c r="CN56" i="36"/>
  <c r="DF56" i="36"/>
  <c r="DG56" i="36"/>
  <c r="DH56" i="36"/>
  <c r="DI56" i="36"/>
  <c r="DJ56" i="36"/>
  <c r="DK56" i="36"/>
  <c r="EF56" i="36"/>
  <c r="EG56" i="36"/>
  <c r="EH56" i="36"/>
  <c r="EI56" i="36"/>
  <c r="EK56" i="36"/>
  <c r="EL56" i="36"/>
  <c r="EM56" i="36"/>
  <c r="EN56" i="36"/>
  <c r="FA56" i="36"/>
  <c r="FB56" i="36"/>
  <c r="FC56" i="36"/>
  <c r="FD56" i="36"/>
  <c r="FF56" i="36"/>
  <c r="FG56" i="36"/>
  <c r="FH56" i="36"/>
  <c r="FI56" i="36"/>
  <c r="FK56" i="36"/>
  <c r="FL56" i="36"/>
  <c r="FM56" i="36"/>
  <c r="FN56" i="36"/>
  <c r="AK57" i="36"/>
  <c r="AL57" i="36"/>
  <c r="AM57" i="36"/>
  <c r="AN57" i="36"/>
  <c r="AO57" i="36"/>
  <c r="AP57" i="36"/>
  <c r="AQ57" i="36"/>
  <c r="AR57" i="36"/>
  <c r="BC57" i="36"/>
  <c r="CB57" i="36" s="1"/>
  <c r="CA57" i="36"/>
  <c r="BG57" i="36"/>
  <c r="DD57" i="36"/>
  <c r="BK57" i="36"/>
  <c r="ED57" i="36" s="1"/>
  <c r="CC57" i="36"/>
  <c r="CE57" i="36"/>
  <c r="CF57" i="36"/>
  <c r="CG57" i="36"/>
  <c r="CH57" i="36"/>
  <c r="CI57" i="36"/>
  <c r="CK57" i="36"/>
  <c r="CL57" i="36"/>
  <c r="CM57" i="36"/>
  <c r="CN57" i="36"/>
  <c r="DF57" i="36"/>
  <c r="DG57" i="36"/>
  <c r="DH57" i="36"/>
  <c r="DI57" i="36"/>
  <c r="DJ57" i="36"/>
  <c r="EA57" i="36"/>
  <c r="EB57" i="36"/>
  <c r="EC57" i="36"/>
  <c r="EF57" i="36"/>
  <c r="EG57" i="36"/>
  <c r="EH57" i="36"/>
  <c r="EI57" i="36"/>
  <c r="EK57" i="36"/>
  <c r="EL57" i="36"/>
  <c r="EM57" i="36"/>
  <c r="EN57" i="36"/>
  <c r="FA57" i="36"/>
  <c r="FB57" i="36"/>
  <c r="FC57" i="36"/>
  <c r="FD57" i="36"/>
  <c r="FF57" i="36"/>
  <c r="FG57" i="36"/>
  <c r="FH57" i="36"/>
  <c r="FI57" i="36"/>
  <c r="FK57" i="36"/>
  <c r="FL57" i="36"/>
  <c r="FM57" i="36"/>
  <c r="FN57" i="36"/>
  <c r="AK58" i="36"/>
  <c r="AL58" i="36"/>
  <c r="AM58" i="36"/>
  <c r="AN58" i="36"/>
  <c r="AO58" i="36"/>
  <c r="AP58" i="36"/>
  <c r="AQ58" i="36"/>
  <c r="AR58" i="36"/>
  <c r="BC58" i="36"/>
  <c r="CB58" i="36"/>
  <c r="BG58" i="36"/>
  <c r="DD58" i="36" s="1"/>
  <c r="DA58" i="36"/>
  <c r="BK58" i="36"/>
  <c r="EB58" i="36"/>
  <c r="CF58" i="36"/>
  <c r="CG58" i="36"/>
  <c r="CH58" i="36"/>
  <c r="CI58" i="36"/>
  <c r="CK58" i="36"/>
  <c r="CL58" i="36"/>
  <c r="DF58" i="36"/>
  <c r="DG58" i="36"/>
  <c r="DH58" i="36"/>
  <c r="DI58" i="36"/>
  <c r="DJ58" i="36"/>
  <c r="EF58" i="36"/>
  <c r="EG58" i="36"/>
  <c r="EH58" i="36"/>
  <c r="EI58" i="36"/>
  <c r="EK58" i="36"/>
  <c r="EL58" i="36"/>
  <c r="EM58" i="36"/>
  <c r="EN58" i="36"/>
  <c r="FB58" i="36"/>
  <c r="FF58" i="36"/>
  <c r="FG58" i="36"/>
  <c r="FH58" i="36"/>
  <c r="FI58" i="36"/>
  <c r="FK58" i="36"/>
  <c r="FL58" i="36"/>
  <c r="FM58" i="36"/>
  <c r="FN58" i="36"/>
  <c r="AK59" i="36"/>
  <c r="AL59" i="36"/>
  <c r="AM59" i="36"/>
  <c r="AN59" i="36"/>
  <c r="AO59" i="36"/>
  <c r="AP59" i="36"/>
  <c r="AQ59" i="36"/>
  <c r="AR59" i="36"/>
  <c r="BC59" i="36"/>
  <c r="CE59" i="36" s="1"/>
  <c r="BG59" i="36"/>
  <c r="BK59" i="36"/>
  <c r="EA59" i="36"/>
  <c r="CF59" i="36"/>
  <c r="CG59" i="36"/>
  <c r="CH59" i="36"/>
  <c r="CI59" i="36"/>
  <c r="CK59" i="36"/>
  <c r="CL59" i="36"/>
  <c r="CM59" i="36"/>
  <c r="CN59" i="36"/>
  <c r="DG59" i="36"/>
  <c r="DH59" i="36"/>
  <c r="EB59" i="36"/>
  <c r="EF59" i="36"/>
  <c r="EG59" i="36"/>
  <c r="EH59" i="36"/>
  <c r="EI59" i="36"/>
  <c r="EK59" i="36"/>
  <c r="EL59" i="36"/>
  <c r="EM59" i="36"/>
  <c r="EN59" i="36"/>
  <c r="FA59" i="36"/>
  <c r="FB59" i="36"/>
  <c r="FC59" i="36"/>
  <c r="FD59" i="36"/>
  <c r="FF59" i="36"/>
  <c r="FG59" i="36"/>
  <c r="FH59" i="36"/>
  <c r="FI59" i="36"/>
  <c r="FK59" i="36"/>
  <c r="FL59" i="36"/>
  <c r="FM59" i="36"/>
  <c r="FN59" i="36"/>
  <c r="AK60" i="36"/>
  <c r="AL60" i="36"/>
  <c r="AM60" i="36"/>
  <c r="AN60" i="36"/>
  <c r="AO60" i="36"/>
  <c r="AP60" i="36"/>
  <c r="AQ60" i="36"/>
  <c r="AR60" i="36"/>
  <c r="BC60" i="36"/>
  <c r="CE60" i="36"/>
  <c r="BG60" i="36"/>
  <c r="BK60" i="36"/>
  <c r="EA60" i="36" s="1"/>
  <c r="CC60" i="36"/>
  <c r="CF60" i="36"/>
  <c r="CG60" i="36"/>
  <c r="CH60" i="36"/>
  <c r="CI60" i="36"/>
  <c r="CK60" i="36"/>
  <c r="CL60" i="36"/>
  <c r="CM60" i="36"/>
  <c r="CN60" i="36"/>
  <c r="DF60" i="36"/>
  <c r="DG60" i="36"/>
  <c r="DH60" i="36"/>
  <c r="DI60" i="36"/>
  <c r="DJ60" i="36"/>
  <c r="EF60" i="36"/>
  <c r="EG60" i="36"/>
  <c r="EH60" i="36"/>
  <c r="EI60" i="36"/>
  <c r="EK60" i="36"/>
  <c r="EL60" i="36"/>
  <c r="EM60" i="36"/>
  <c r="EN60" i="36"/>
  <c r="FA60" i="36"/>
  <c r="FB60" i="36"/>
  <c r="FC60" i="36"/>
  <c r="FD60" i="36"/>
  <c r="FF60" i="36"/>
  <c r="FG60" i="36"/>
  <c r="FH60" i="36"/>
  <c r="FI60" i="36"/>
  <c r="FK60" i="36"/>
  <c r="FL60" i="36"/>
  <c r="FM60" i="36"/>
  <c r="FN60" i="36"/>
  <c r="AK61" i="36"/>
  <c r="AL61" i="36"/>
  <c r="AM61" i="36"/>
  <c r="AN61" i="36"/>
  <c r="AO61" i="36"/>
  <c r="AP61" i="36"/>
  <c r="AQ61" i="36"/>
  <c r="AR61" i="36"/>
  <c r="CF61" i="36"/>
  <c r="CG61" i="36"/>
  <c r="CH61" i="36"/>
  <c r="CI61" i="36"/>
  <c r="CK61" i="36"/>
  <c r="CL61" i="36"/>
  <c r="CM61" i="36"/>
  <c r="CN61" i="36"/>
  <c r="DF61" i="36"/>
  <c r="DG61" i="36"/>
  <c r="DH61" i="36"/>
  <c r="DI61" i="36"/>
  <c r="DJ61" i="36"/>
  <c r="EF61" i="36"/>
  <c r="EG61" i="36"/>
  <c r="EH61" i="36"/>
  <c r="EI61" i="36"/>
  <c r="EK61" i="36"/>
  <c r="EL61" i="36"/>
  <c r="EM61" i="36"/>
  <c r="EN61" i="36"/>
  <c r="FF61" i="36"/>
  <c r="FG61" i="36"/>
  <c r="FH61" i="36"/>
  <c r="FI61" i="36"/>
  <c r="FK61" i="36"/>
  <c r="FL61" i="36"/>
  <c r="FM61" i="36"/>
  <c r="FN61" i="36"/>
  <c r="AK62" i="36"/>
  <c r="AL62" i="36"/>
  <c r="AM62" i="36"/>
  <c r="AN62" i="36"/>
  <c r="AO62" i="36"/>
  <c r="AP62" i="36"/>
  <c r="AQ62" i="36"/>
  <c r="AR62" i="36"/>
  <c r="BC62" i="36"/>
  <c r="CB62" i="36" s="1"/>
  <c r="BG62" i="36"/>
  <c r="BK62" i="36"/>
  <c r="CF62" i="36"/>
  <c r="CG62" i="36"/>
  <c r="CH62" i="36"/>
  <c r="CI62" i="36"/>
  <c r="CK62" i="36"/>
  <c r="CL62" i="36"/>
  <c r="DF62" i="36"/>
  <c r="DG62" i="36"/>
  <c r="DH62" i="36"/>
  <c r="DI62" i="36"/>
  <c r="DJ62" i="36"/>
  <c r="EF62" i="36"/>
  <c r="EG62" i="36"/>
  <c r="EH62" i="36"/>
  <c r="EI62" i="36"/>
  <c r="EK62" i="36"/>
  <c r="EL62" i="36"/>
  <c r="EM62" i="36"/>
  <c r="EN62" i="36"/>
  <c r="FA62" i="36"/>
  <c r="FB62" i="36"/>
  <c r="FC62" i="36"/>
  <c r="FD62" i="36"/>
  <c r="FF62" i="36"/>
  <c r="FG62" i="36"/>
  <c r="FH62" i="36"/>
  <c r="FI62" i="36"/>
  <c r="FK62" i="36"/>
  <c r="FL62" i="36"/>
  <c r="FM62" i="36"/>
  <c r="FN62" i="36"/>
  <c r="AK63" i="36"/>
  <c r="AL63" i="36"/>
  <c r="AM63" i="36"/>
  <c r="AN63" i="36"/>
  <c r="AO63" i="36"/>
  <c r="AP63" i="36"/>
  <c r="AQ63" i="36"/>
  <c r="AR63" i="36"/>
  <c r="BC63" i="36"/>
  <c r="CE63" i="36"/>
  <c r="BG63" i="36"/>
  <c r="DB63" i="36" s="1"/>
  <c r="DA63" i="36"/>
  <c r="BK63" i="36"/>
  <c r="EA63" i="36" s="1"/>
  <c r="CF63" i="36"/>
  <c r="CG63" i="36"/>
  <c r="CH63" i="36"/>
  <c r="CI63" i="36"/>
  <c r="CK63" i="36"/>
  <c r="CL63" i="36"/>
  <c r="CM63" i="36"/>
  <c r="CN63" i="36"/>
  <c r="DF63" i="36"/>
  <c r="DG63" i="36"/>
  <c r="DH63" i="36"/>
  <c r="DI63" i="36"/>
  <c r="DJ63" i="36"/>
  <c r="EF63" i="36"/>
  <c r="EG63" i="36"/>
  <c r="EH63" i="36"/>
  <c r="EI63" i="36"/>
  <c r="EK63" i="36"/>
  <c r="EL63" i="36"/>
  <c r="EM63" i="36"/>
  <c r="EN63" i="36"/>
  <c r="FA63" i="36"/>
  <c r="FB63" i="36"/>
  <c r="FC63" i="36"/>
  <c r="FD63" i="36"/>
  <c r="FF63" i="36"/>
  <c r="FG63" i="36"/>
  <c r="FH63" i="36"/>
  <c r="FI63" i="36"/>
  <c r="FK63" i="36"/>
  <c r="FL63" i="36"/>
  <c r="FM63" i="36"/>
  <c r="FN63" i="36"/>
  <c r="AK64" i="36"/>
  <c r="AL64" i="36"/>
  <c r="AM64" i="36"/>
  <c r="AN64" i="36"/>
  <c r="AO64" i="36"/>
  <c r="AP64" i="36"/>
  <c r="AQ64" i="36"/>
  <c r="AR64" i="36"/>
  <c r="BG64" i="36"/>
  <c r="CF64" i="36"/>
  <c r="CG64" i="36"/>
  <c r="CH64" i="36"/>
  <c r="CI64" i="36"/>
  <c r="CK64" i="36"/>
  <c r="CL64" i="36"/>
  <c r="CM64" i="36"/>
  <c r="CN64" i="36"/>
  <c r="DF64" i="36"/>
  <c r="DG64" i="36"/>
  <c r="DH64" i="36"/>
  <c r="DI64" i="36"/>
  <c r="DJ64" i="36"/>
  <c r="EF64" i="36"/>
  <c r="EG64" i="36"/>
  <c r="EH64" i="36"/>
  <c r="EI64" i="36"/>
  <c r="EK64" i="36"/>
  <c r="EL64" i="36"/>
  <c r="EM64" i="36"/>
  <c r="EN64" i="36"/>
  <c r="FF64" i="36"/>
  <c r="FG64" i="36"/>
  <c r="FH64" i="36"/>
  <c r="FI64" i="36"/>
  <c r="FK64" i="36"/>
  <c r="FL64" i="36"/>
  <c r="FM64" i="36"/>
  <c r="FN64" i="36"/>
  <c r="AK65" i="36"/>
  <c r="AL65" i="36"/>
  <c r="AM65" i="36"/>
  <c r="AN65" i="36"/>
  <c r="AO65" i="36"/>
  <c r="AP65" i="36"/>
  <c r="AQ65" i="36"/>
  <c r="AR65" i="36"/>
  <c r="BC65" i="36"/>
  <c r="CA65" i="36"/>
  <c r="CB65" i="36"/>
  <c r="BG65" i="36"/>
  <c r="BK65" i="36"/>
  <c r="EA65" i="36" s="1"/>
  <c r="CE65" i="36"/>
  <c r="CF65" i="36"/>
  <c r="CG65" i="36"/>
  <c r="CH65" i="36"/>
  <c r="CI65" i="36"/>
  <c r="CK65" i="36"/>
  <c r="CL65" i="36"/>
  <c r="CM65" i="36"/>
  <c r="CN65" i="36"/>
  <c r="DF65" i="36"/>
  <c r="DG65" i="36"/>
  <c r="DH65" i="36"/>
  <c r="DI65" i="36"/>
  <c r="DJ65" i="36"/>
  <c r="EC65" i="36"/>
  <c r="EF65" i="36"/>
  <c r="EG65" i="36"/>
  <c r="EH65" i="36"/>
  <c r="EI65" i="36"/>
  <c r="EK65" i="36"/>
  <c r="EL65" i="36"/>
  <c r="EM65" i="36"/>
  <c r="EN65" i="36"/>
  <c r="FC65" i="36"/>
  <c r="FF65" i="36"/>
  <c r="FG65" i="36"/>
  <c r="FH65" i="36"/>
  <c r="FI65" i="36"/>
  <c r="FK65" i="36"/>
  <c r="FL65" i="36"/>
  <c r="FM65" i="36"/>
  <c r="FN65" i="36"/>
  <c r="AK66" i="36"/>
  <c r="AL66" i="36"/>
  <c r="AM66" i="36"/>
  <c r="AN66" i="36"/>
  <c r="AO66" i="36"/>
  <c r="AP66" i="36"/>
  <c r="AQ66" i="36"/>
  <c r="AR66" i="36"/>
  <c r="BC66" i="36"/>
  <c r="BG66" i="36"/>
  <c r="DA66" i="36" s="1"/>
  <c r="BK66" i="36"/>
  <c r="CF66" i="36"/>
  <c r="CG66" i="36"/>
  <c r="CH66" i="36"/>
  <c r="CI66" i="36"/>
  <c r="CK66" i="36"/>
  <c r="CL66" i="36"/>
  <c r="DF66" i="36"/>
  <c r="DG66" i="36"/>
  <c r="DH66" i="36"/>
  <c r="DI66" i="36"/>
  <c r="DJ66" i="36"/>
  <c r="EB66" i="36"/>
  <c r="EF66" i="36"/>
  <c r="EG66" i="36"/>
  <c r="EH66" i="36"/>
  <c r="EI66" i="36"/>
  <c r="EK66" i="36"/>
  <c r="EL66" i="36"/>
  <c r="EM66" i="36"/>
  <c r="EN66" i="36"/>
  <c r="FA66" i="36"/>
  <c r="FB66" i="36"/>
  <c r="FC66" i="36"/>
  <c r="FD66" i="36"/>
  <c r="FF66" i="36"/>
  <c r="FG66" i="36"/>
  <c r="FH66" i="36"/>
  <c r="FI66" i="36"/>
  <c r="FK66" i="36"/>
  <c r="FL66" i="36"/>
  <c r="FM66" i="36"/>
  <c r="FN66" i="36"/>
  <c r="AK67" i="36"/>
  <c r="AL67" i="36"/>
  <c r="AM67" i="36"/>
  <c r="AN67" i="36"/>
  <c r="AO67" i="36"/>
  <c r="AP67" i="36"/>
  <c r="AQ67" i="36"/>
  <c r="AR67" i="36"/>
  <c r="BC67" i="36"/>
  <c r="CE67" i="36"/>
  <c r="BG67" i="36"/>
  <c r="BK67" i="36"/>
  <c r="EE67" i="36"/>
  <c r="CF67" i="36"/>
  <c r="CG67" i="36"/>
  <c r="CH67" i="36"/>
  <c r="CI67" i="36"/>
  <c r="CK67" i="36"/>
  <c r="CL67" i="36"/>
  <c r="CM67" i="36"/>
  <c r="CN67" i="36"/>
  <c r="DF67" i="36"/>
  <c r="DG67" i="36"/>
  <c r="DH67" i="36"/>
  <c r="DI67" i="36"/>
  <c r="DJ67" i="36"/>
  <c r="EF67" i="36"/>
  <c r="EG67" i="36"/>
  <c r="EH67" i="36"/>
  <c r="EI67" i="36"/>
  <c r="EK67" i="36"/>
  <c r="EL67" i="36"/>
  <c r="EM67" i="36"/>
  <c r="EN67" i="36"/>
  <c r="FA67" i="36"/>
  <c r="FB67" i="36"/>
  <c r="FC67" i="36"/>
  <c r="FD67" i="36"/>
  <c r="FF67" i="36"/>
  <c r="FG67" i="36"/>
  <c r="FH67" i="36"/>
  <c r="FI67" i="36"/>
  <c r="FK67" i="36"/>
  <c r="FL67" i="36"/>
  <c r="FM67" i="36"/>
  <c r="FN67" i="36"/>
  <c r="AK68" i="36"/>
  <c r="AL68" i="36"/>
  <c r="AM68" i="36"/>
  <c r="AN68" i="36"/>
  <c r="AO68" i="36"/>
  <c r="AP68" i="36"/>
  <c r="AQ68" i="36"/>
  <c r="AR68" i="36"/>
  <c r="BC68" i="36"/>
  <c r="BG68" i="36"/>
  <c r="DA68" i="36"/>
  <c r="BK68" i="36"/>
  <c r="EA68" i="36" s="1"/>
  <c r="EC68" i="36"/>
  <c r="CF68" i="36"/>
  <c r="CG68" i="36"/>
  <c r="CH68" i="36"/>
  <c r="CI68" i="36"/>
  <c r="CK68" i="36"/>
  <c r="CL68" i="36"/>
  <c r="CM68" i="36"/>
  <c r="CN68" i="36"/>
  <c r="DF68" i="36"/>
  <c r="DG68" i="36"/>
  <c r="DH68" i="36"/>
  <c r="DI68" i="36"/>
  <c r="DJ68" i="36"/>
  <c r="EB68" i="36"/>
  <c r="ED68" i="36"/>
  <c r="EE68" i="36"/>
  <c r="EF68" i="36"/>
  <c r="EG68" i="36"/>
  <c r="EH68" i="36"/>
  <c r="EI68" i="36"/>
  <c r="EK68" i="36"/>
  <c r="EL68" i="36"/>
  <c r="EM68" i="36"/>
  <c r="EN68" i="36"/>
  <c r="FC68" i="36"/>
  <c r="FD68" i="36"/>
  <c r="FF68" i="36"/>
  <c r="FG68" i="36"/>
  <c r="FH68" i="36"/>
  <c r="FI68" i="36"/>
  <c r="FK68" i="36"/>
  <c r="FL68" i="36"/>
  <c r="FM68" i="36"/>
  <c r="FN68" i="36"/>
  <c r="AK69" i="36"/>
  <c r="AL69" i="36"/>
  <c r="AM69" i="36"/>
  <c r="AN69" i="36"/>
  <c r="AO69" i="36"/>
  <c r="AP69" i="36"/>
  <c r="AQ69" i="36"/>
  <c r="AR69" i="36"/>
  <c r="BC69" i="36"/>
  <c r="CB69" i="36"/>
  <c r="BG69" i="36"/>
  <c r="DD69" i="36"/>
  <c r="BK69" i="36"/>
  <c r="EE69" i="36" s="1"/>
  <c r="CA69" i="36"/>
  <c r="CC69" i="36"/>
  <c r="CE69" i="36"/>
  <c r="CF69" i="36"/>
  <c r="CG69" i="36"/>
  <c r="CH69" i="36"/>
  <c r="CI69" i="36"/>
  <c r="CK69" i="36"/>
  <c r="CL69" i="36"/>
  <c r="CM69" i="36"/>
  <c r="CN69" i="36"/>
  <c r="DF69" i="36"/>
  <c r="DG69" i="36"/>
  <c r="DH69" i="36"/>
  <c r="DI69" i="36"/>
  <c r="DJ69" i="36"/>
  <c r="DN69" i="36"/>
  <c r="EA69" i="36"/>
  <c r="EB69" i="36"/>
  <c r="EF69" i="36"/>
  <c r="EG69" i="36"/>
  <c r="EH69" i="36"/>
  <c r="EI69" i="36"/>
  <c r="EK69" i="36"/>
  <c r="EL69" i="36"/>
  <c r="EM69" i="36"/>
  <c r="EN69" i="36"/>
  <c r="FA69" i="36"/>
  <c r="FB69" i="36"/>
  <c r="FC69" i="36"/>
  <c r="FD69" i="36"/>
  <c r="FF69" i="36"/>
  <c r="FG69" i="36"/>
  <c r="FH69" i="36"/>
  <c r="FI69" i="36"/>
  <c r="FK69" i="36"/>
  <c r="FL69" i="36"/>
  <c r="FM69" i="36"/>
  <c r="FN69" i="36"/>
  <c r="AK70" i="36"/>
  <c r="AL70" i="36"/>
  <c r="AM70" i="36"/>
  <c r="AN70" i="36"/>
  <c r="AO70" i="36"/>
  <c r="AP70" i="36"/>
  <c r="AQ70" i="36"/>
  <c r="AR70" i="36"/>
  <c r="BC70" i="36"/>
  <c r="CB70" i="36" s="1"/>
  <c r="BG70" i="36"/>
  <c r="DB70" i="36"/>
  <c r="DA70" i="36"/>
  <c r="BK70" i="36"/>
  <c r="CF70" i="36"/>
  <c r="CG70" i="36"/>
  <c r="CH70" i="36"/>
  <c r="CI70" i="36"/>
  <c r="CK70" i="36"/>
  <c r="CL70" i="36"/>
  <c r="DD70" i="36"/>
  <c r="DF70" i="36"/>
  <c r="DG70" i="36"/>
  <c r="DH70" i="36"/>
  <c r="DI70" i="36"/>
  <c r="DJ70" i="36"/>
  <c r="EF70" i="36"/>
  <c r="EG70" i="36"/>
  <c r="EH70" i="36"/>
  <c r="EI70" i="36"/>
  <c r="EK70" i="36"/>
  <c r="EL70" i="36"/>
  <c r="EM70" i="36"/>
  <c r="EN70" i="36"/>
  <c r="FD70" i="36"/>
  <c r="FF70" i="36"/>
  <c r="FG70" i="36"/>
  <c r="FH70" i="36"/>
  <c r="FI70" i="36"/>
  <c r="FK70" i="36"/>
  <c r="FL70" i="36"/>
  <c r="FM70" i="36"/>
  <c r="FN70" i="36"/>
  <c r="AK71" i="36"/>
  <c r="AL71" i="36"/>
  <c r="AM71" i="36"/>
  <c r="AN71" i="36"/>
  <c r="AO71" i="36"/>
  <c r="AP71" i="36"/>
  <c r="AQ71" i="36"/>
  <c r="AR71" i="36"/>
  <c r="BC71" i="36"/>
  <c r="CE71" i="36"/>
  <c r="BG71" i="36"/>
  <c r="DA71" i="36" s="1"/>
  <c r="BK71" i="36"/>
  <c r="EB71" i="36" s="1"/>
  <c r="EE71" i="36"/>
  <c r="CF71" i="36"/>
  <c r="CG71" i="36"/>
  <c r="CH71" i="36"/>
  <c r="CI71" i="36"/>
  <c r="CK71" i="36"/>
  <c r="CL71" i="36"/>
  <c r="CM71" i="36"/>
  <c r="CN71" i="36"/>
  <c r="DF71" i="36"/>
  <c r="DG71" i="36"/>
  <c r="DH71" i="36"/>
  <c r="DI71" i="36"/>
  <c r="DJ71" i="36"/>
  <c r="EF71" i="36"/>
  <c r="EG71" i="36"/>
  <c r="EH71" i="36"/>
  <c r="EI71" i="36"/>
  <c r="EK71" i="36"/>
  <c r="EL71" i="36"/>
  <c r="EM71" i="36"/>
  <c r="EN71" i="36"/>
  <c r="FA71" i="36"/>
  <c r="FB71" i="36"/>
  <c r="FC71" i="36"/>
  <c r="FD71" i="36"/>
  <c r="FF71" i="36"/>
  <c r="FG71" i="36"/>
  <c r="FH71" i="36"/>
  <c r="FI71" i="36"/>
  <c r="FK71" i="36"/>
  <c r="FL71" i="36"/>
  <c r="FM71" i="36"/>
  <c r="FN71" i="36"/>
  <c r="AK72" i="36"/>
  <c r="AL72" i="36"/>
  <c r="AM72" i="36"/>
  <c r="AN72" i="36"/>
  <c r="AO72" i="36"/>
  <c r="AP72" i="36"/>
  <c r="AQ72" i="36"/>
  <c r="AR72" i="36"/>
  <c r="BC72" i="36"/>
  <c r="CC72" i="36" s="1"/>
  <c r="CB72" i="36"/>
  <c r="BG72" i="36"/>
  <c r="DA72" i="36" s="1"/>
  <c r="BK72" i="36"/>
  <c r="ED72" i="36" s="1"/>
  <c r="EE72" i="36"/>
  <c r="CF72" i="36"/>
  <c r="CG72" i="36"/>
  <c r="CH72" i="36"/>
  <c r="CI72" i="36"/>
  <c r="CK72" i="36"/>
  <c r="CL72" i="36"/>
  <c r="CM72" i="36"/>
  <c r="CN72" i="36"/>
  <c r="DF72" i="36"/>
  <c r="DG72" i="36"/>
  <c r="DH72" i="36"/>
  <c r="DI72" i="36"/>
  <c r="DJ72" i="36"/>
  <c r="EA72" i="36"/>
  <c r="EF72" i="36"/>
  <c r="EG72" i="36"/>
  <c r="EH72" i="36"/>
  <c r="EI72" i="36"/>
  <c r="FA72" i="36"/>
  <c r="FB72" i="36"/>
  <c r="FC72" i="36"/>
  <c r="FD72" i="36"/>
  <c r="FF72" i="36"/>
  <c r="FG72" i="36"/>
  <c r="FH72" i="36"/>
  <c r="FI72" i="36"/>
  <c r="FK72" i="36"/>
  <c r="FL72" i="36"/>
  <c r="FM72" i="36"/>
  <c r="FN72" i="36"/>
  <c r="AK73" i="36"/>
  <c r="AL73" i="36"/>
  <c r="AM73" i="36"/>
  <c r="AN73" i="36"/>
  <c r="AO73" i="36"/>
  <c r="AP73" i="36"/>
  <c r="AQ73" i="36"/>
  <c r="AR73" i="36"/>
  <c r="BC73" i="36"/>
  <c r="CE73" i="36" s="1"/>
  <c r="CB73" i="36"/>
  <c r="BG73" i="36"/>
  <c r="BK73" i="36"/>
  <c r="EC73" i="36" s="1"/>
  <c r="ED73" i="36"/>
  <c r="CF73" i="36"/>
  <c r="CG73" i="36"/>
  <c r="CH73" i="36"/>
  <c r="CI73" i="36"/>
  <c r="CK73" i="36"/>
  <c r="CL73" i="36"/>
  <c r="CM73" i="36"/>
  <c r="CN73" i="36"/>
  <c r="DF73" i="36"/>
  <c r="DG73" i="36"/>
  <c r="DH73" i="36"/>
  <c r="DI73" i="36"/>
  <c r="DJ73" i="36"/>
  <c r="EF73" i="36"/>
  <c r="EG73" i="36"/>
  <c r="EH73" i="36"/>
  <c r="EI73" i="36"/>
  <c r="EK73" i="36"/>
  <c r="EL73" i="36"/>
  <c r="EM73" i="36"/>
  <c r="EN73" i="36"/>
  <c r="FA73" i="36"/>
  <c r="FB73" i="36"/>
  <c r="FC73" i="36"/>
  <c r="FD73" i="36"/>
  <c r="FF73" i="36"/>
  <c r="FG73" i="36"/>
  <c r="FH73" i="36"/>
  <c r="FI73" i="36"/>
  <c r="FK73" i="36"/>
  <c r="FL73" i="36"/>
  <c r="FM73" i="36"/>
  <c r="FN73" i="36"/>
  <c r="AK74" i="36"/>
  <c r="AL74" i="36"/>
  <c r="AM74" i="36"/>
  <c r="AN74" i="36"/>
  <c r="AO74" i="36"/>
  <c r="AP74" i="36"/>
  <c r="AQ74" i="36"/>
  <c r="AR74" i="36"/>
  <c r="BC74" i="36"/>
  <c r="CB74" i="36" s="1"/>
  <c r="BG74" i="36"/>
  <c r="DD74" i="36"/>
  <c r="DA74" i="36"/>
  <c r="BK74" i="36"/>
  <c r="EC74" i="36" s="1"/>
  <c r="CF74" i="36"/>
  <c r="CG74" i="36"/>
  <c r="CH74" i="36"/>
  <c r="CI74" i="36"/>
  <c r="CK74" i="36"/>
  <c r="CL74" i="36"/>
  <c r="DB74" i="36"/>
  <c r="DF74" i="36"/>
  <c r="DG74" i="36"/>
  <c r="DH74" i="36"/>
  <c r="DI74" i="36"/>
  <c r="DJ74" i="36"/>
  <c r="EF74" i="36"/>
  <c r="EG74" i="36"/>
  <c r="EH74" i="36"/>
  <c r="EI74" i="36"/>
  <c r="EK74" i="36"/>
  <c r="EL74" i="36"/>
  <c r="EM74" i="36"/>
  <c r="EN74" i="36"/>
  <c r="FA74" i="36"/>
  <c r="FB74" i="36"/>
  <c r="FC74" i="36"/>
  <c r="FD74" i="36"/>
  <c r="FF74" i="36"/>
  <c r="FG74" i="36"/>
  <c r="FH74" i="36"/>
  <c r="FI74" i="36"/>
  <c r="FK74" i="36"/>
  <c r="FL74" i="36"/>
  <c r="FM74" i="36"/>
  <c r="FN74" i="36"/>
  <c r="AK75" i="36"/>
  <c r="AL75" i="36"/>
  <c r="AM75" i="36"/>
  <c r="AN75" i="36"/>
  <c r="AO75" i="36"/>
  <c r="AP75" i="36"/>
  <c r="AQ75" i="36"/>
  <c r="AR75" i="36"/>
  <c r="BC75" i="36"/>
  <c r="CE75" i="36" s="1"/>
  <c r="BG75" i="36"/>
  <c r="DA75" i="36"/>
  <c r="BK75" i="36"/>
  <c r="EB75" i="36"/>
  <c r="CF75" i="36"/>
  <c r="CG75" i="36"/>
  <c r="CH75" i="36"/>
  <c r="CI75" i="36"/>
  <c r="CK75" i="36"/>
  <c r="CL75" i="36"/>
  <c r="CM75" i="36"/>
  <c r="CN75" i="36"/>
  <c r="DB75" i="36"/>
  <c r="DD75" i="36"/>
  <c r="DF75" i="36"/>
  <c r="DG75" i="36"/>
  <c r="DH75" i="36"/>
  <c r="DI75" i="36"/>
  <c r="DJ75" i="36"/>
  <c r="EF75" i="36"/>
  <c r="EG75" i="36"/>
  <c r="EH75" i="36"/>
  <c r="EI75" i="36"/>
  <c r="EK75" i="36"/>
  <c r="EL75" i="36"/>
  <c r="EM75" i="36"/>
  <c r="EN75" i="36"/>
  <c r="FA75" i="36"/>
  <c r="FD75" i="36"/>
  <c r="FF75" i="36"/>
  <c r="FG75" i="36"/>
  <c r="FH75" i="36"/>
  <c r="FI75" i="36"/>
  <c r="FK75" i="36"/>
  <c r="FL75" i="36"/>
  <c r="FM75" i="36"/>
  <c r="FN75" i="36"/>
  <c r="CJ26" i="7"/>
  <c r="DJ26" i="7"/>
  <c r="DO26" i="7"/>
  <c r="CJ27" i="7"/>
  <c r="CO27" i="7"/>
  <c r="DJ27" i="7"/>
  <c r="DO27" i="7"/>
  <c r="CF28" i="7"/>
  <c r="CG28" i="7"/>
  <c r="CJ28" i="7"/>
  <c r="CK28" i="7"/>
  <c r="CL28" i="7"/>
  <c r="CO28" i="7"/>
  <c r="DF28" i="7"/>
  <c r="DG28" i="7"/>
  <c r="DJ28" i="7"/>
  <c r="DO28" i="7"/>
  <c r="CF29" i="7"/>
  <c r="CG29" i="7"/>
  <c r="CJ29" i="7"/>
  <c r="CK29" i="7"/>
  <c r="CL29" i="7"/>
  <c r="CO29" i="7"/>
  <c r="DF29" i="7"/>
  <c r="DG29" i="7"/>
  <c r="DJ29" i="7"/>
  <c r="DK29" i="7"/>
  <c r="DL29" i="7"/>
  <c r="DO29" i="7"/>
  <c r="CJ30" i="7"/>
  <c r="DJ30" i="7"/>
  <c r="DO30" i="7"/>
  <c r="CF31" i="7"/>
  <c r="CG31" i="7"/>
  <c r="CH31" i="7"/>
  <c r="CI31" i="7"/>
  <c r="CJ31" i="7"/>
  <c r="CO31" i="7"/>
  <c r="DF31" i="7"/>
  <c r="DG31" i="7"/>
  <c r="DJ31" i="7"/>
  <c r="DK31" i="7"/>
  <c r="DL31" i="7"/>
  <c r="DM31" i="7"/>
  <c r="DN31" i="7"/>
  <c r="DO31" i="7"/>
  <c r="CJ32" i="7"/>
  <c r="CO32" i="7"/>
  <c r="DJ32" i="7"/>
  <c r="CJ33" i="7"/>
  <c r="CO33" i="7"/>
  <c r="DJ33" i="7"/>
  <c r="CJ34" i="7"/>
  <c r="DJ34" i="7"/>
  <c r="CF35" i="7"/>
  <c r="CG35" i="7"/>
  <c r="CJ35" i="7"/>
  <c r="DF35" i="7"/>
  <c r="DG35" i="7"/>
  <c r="DJ35" i="7"/>
  <c r="DK35" i="7"/>
  <c r="DL35" i="7"/>
  <c r="DO35" i="7"/>
  <c r="CJ36" i="7"/>
  <c r="CO36" i="7"/>
  <c r="CJ37" i="7"/>
  <c r="DJ37" i="7"/>
  <c r="DO37" i="7"/>
  <c r="CJ38" i="7"/>
  <c r="DJ38" i="7"/>
  <c r="DO38" i="7"/>
  <c r="CJ39" i="7"/>
  <c r="DJ39" i="7"/>
  <c r="DO39" i="7"/>
  <c r="CJ40" i="7"/>
  <c r="CO40" i="7"/>
  <c r="DJ40" i="7"/>
  <c r="DO40" i="7"/>
  <c r="CJ41" i="7"/>
  <c r="CO41" i="7"/>
  <c r="CJ42" i="7"/>
  <c r="CO42" i="7"/>
  <c r="DJ42" i="7"/>
  <c r="DO42" i="7"/>
  <c r="CJ43" i="7"/>
  <c r="CO43" i="7"/>
  <c r="DJ43" i="7"/>
  <c r="DO43" i="7"/>
  <c r="CJ44" i="7"/>
  <c r="CO44" i="7"/>
  <c r="DJ44" i="7"/>
  <c r="DO44" i="7"/>
  <c r="CJ45" i="7"/>
  <c r="CO45" i="7"/>
  <c r="DJ45" i="7"/>
  <c r="DO45" i="7"/>
  <c r="CJ46" i="7"/>
  <c r="CO46" i="7"/>
  <c r="DJ46" i="7"/>
  <c r="DO46" i="7"/>
  <c r="CJ47" i="7"/>
  <c r="DJ47" i="7"/>
  <c r="DO47" i="7"/>
  <c r="CJ48" i="7"/>
  <c r="CO48" i="7"/>
  <c r="DJ48" i="7"/>
  <c r="DO48" i="7"/>
  <c r="CJ49" i="7"/>
  <c r="DJ49" i="7"/>
  <c r="DO49" i="7"/>
  <c r="CJ50" i="7"/>
  <c r="CO50" i="7"/>
  <c r="DJ50" i="7"/>
  <c r="DO50" i="7"/>
  <c r="CJ51" i="7"/>
  <c r="DJ51" i="7"/>
  <c r="DO51" i="7"/>
  <c r="CJ52" i="7"/>
  <c r="DJ52" i="7"/>
  <c r="DO52" i="7"/>
  <c r="CJ53" i="7"/>
  <c r="CO53" i="7"/>
  <c r="DJ53" i="7"/>
  <c r="DO53" i="7"/>
  <c r="CJ54" i="7"/>
  <c r="CO54" i="7"/>
  <c r="DJ54" i="7"/>
  <c r="DO54" i="7"/>
  <c r="CJ55" i="7"/>
  <c r="CO55" i="7"/>
  <c r="DJ55" i="7"/>
  <c r="DO55" i="7"/>
  <c r="CJ56" i="7"/>
  <c r="DJ56" i="7"/>
  <c r="DO56" i="7"/>
  <c r="CJ57" i="7"/>
  <c r="CO57" i="7"/>
  <c r="DJ57" i="7"/>
  <c r="DO57" i="7"/>
  <c r="CJ58" i="7"/>
  <c r="CO58" i="7"/>
  <c r="DJ58" i="7"/>
  <c r="DO58" i="7"/>
  <c r="CJ59" i="7"/>
  <c r="CO59" i="7"/>
  <c r="DJ59" i="7"/>
  <c r="DO59" i="7"/>
  <c r="CJ60" i="7"/>
  <c r="CO60" i="7"/>
  <c r="DJ60" i="7"/>
  <c r="DO60" i="7"/>
  <c r="CJ61" i="7"/>
  <c r="CO61" i="7"/>
  <c r="DJ61" i="7"/>
  <c r="DO61" i="7"/>
  <c r="CJ62" i="7"/>
  <c r="CO62" i="7"/>
  <c r="DJ62" i="7"/>
  <c r="DO62" i="7"/>
  <c r="CJ63" i="7"/>
  <c r="CO63" i="7"/>
  <c r="DJ63" i="7"/>
  <c r="DO63" i="7"/>
  <c r="CJ64" i="7"/>
  <c r="CO64" i="7"/>
  <c r="DJ64" i="7"/>
  <c r="DO64" i="7"/>
  <c r="CJ65" i="7"/>
  <c r="CO65" i="7"/>
  <c r="DJ65" i="7"/>
  <c r="CJ66" i="7"/>
  <c r="CO66" i="7"/>
  <c r="DJ66" i="7"/>
  <c r="DO66" i="7"/>
  <c r="CJ67" i="7"/>
  <c r="CO67" i="7"/>
  <c r="DJ67" i="7"/>
  <c r="DO67" i="7"/>
  <c r="CJ68" i="7"/>
  <c r="CO68" i="7"/>
  <c r="DJ68" i="7"/>
  <c r="DO68" i="7"/>
  <c r="CJ69" i="7"/>
  <c r="CO69" i="7"/>
  <c r="DJ69" i="7"/>
  <c r="DO69" i="7"/>
  <c r="CJ70" i="7"/>
  <c r="CO70" i="7"/>
  <c r="DJ70" i="7"/>
  <c r="DO70" i="7"/>
  <c r="CJ71" i="7"/>
  <c r="CO71" i="7"/>
  <c r="DJ71" i="7"/>
  <c r="DO71" i="7"/>
  <c r="CJ72" i="7"/>
  <c r="CO72" i="7"/>
  <c r="DJ72" i="7"/>
  <c r="DO72" i="7"/>
  <c r="CJ73" i="7"/>
  <c r="CO73" i="7"/>
  <c r="DJ73" i="7"/>
  <c r="CJ74" i="7"/>
  <c r="CO74" i="7"/>
  <c r="DJ74" i="7"/>
  <c r="DO74" i="7"/>
  <c r="CJ75" i="7"/>
  <c r="DJ75" i="7"/>
  <c r="DO75" i="7"/>
  <c r="FN75" i="7"/>
  <c r="FN74" i="7"/>
  <c r="FN73" i="7"/>
  <c r="FN72" i="7"/>
  <c r="FN71" i="7"/>
  <c r="FN70" i="7"/>
  <c r="FN69" i="7"/>
  <c r="FN68" i="7"/>
  <c r="FN67" i="7"/>
  <c r="FN65" i="7"/>
  <c r="FN64" i="7"/>
  <c r="FN63" i="7"/>
  <c r="FN62" i="7"/>
  <c r="FN61" i="7"/>
  <c r="FN60" i="7"/>
  <c r="FN59" i="7"/>
  <c r="FN56" i="7"/>
  <c r="FN55" i="7"/>
  <c r="FN52" i="7"/>
  <c r="FN51" i="7"/>
  <c r="FN50" i="7"/>
  <c r="FN49" i="7"/>
  <c r="FN48" i="7"/>
  <c r="FN47" i="7"/>
  <c r="FN46" i="7"/>
  <c r="FN44" i="7"/>
  <c r="FN42" i="7"/>
  <c r="FN35" i="7"/>
  <c r="FN34" i="7"/>
  <c r="FN30" i="7"/>
  <c r="FN29" i="7"/>
  <c r="FN28" i="7"/>
  <c r="FN27" i="7"/>
  <c r="FM75" i="7"/>
  <c r="FM74" i="7"/>
  <c r="FM73" i="7"/>
  <c r="FM72" i="7"/>
  <c r="FM71" i="7"/>
  <c r="FM70" i="7"/>
  <c r="FM69" i="7"/>
  <c r="FM68" i="7"/>
  <c r="FM67" i="7"/>
  <c r="FM65" i="7"/>
  <c r="FM64" i="7"/>
  <c r="FM63" i="7"/>
  <c r="FM62" i="7"/>
  <c r="FM61" i="7"/>
  <c r="FM60" i="7"/>
  <c r="FM59" i="7"/>
  <c r="FM56" i="7"/>
  <c r="FM55" i="7"/>
  <c r="FM52" i="7"/>
  <c r="FM51" i="7"/>
  <c r="FM50" i="7"/>
  <c r="FM49" i="7"/>
  <c r="FM48" i="7"/>
  <c r="FM47" i="7"/>
  <c r="FM46" i="7"/>
  <c r="FM44" i="7"/>
  <c r="FM42" i="7"/>
  <c r="FM36" i="7"/>
  <c r="FM35" i="7"/>
  <c r="FM34" i="7"/>
  <c r="FM30" i="7"/>
  <c r="FM29" i="7"/>
  <c r="FM28" i="7"/>
  <c r="FM27" i="7"/>
  <c r="FL75" i="7"/>
  <c r="FL74" i="7"/>
  <c r="FL73" i="7"/>
  <c r="FL72" i="7"/>
  <c r="FL71" i="7"/>
  <c r="FL70" i="7"/>
  <c r="FL69" i="7"/>
  <c r="FL68" i="7"/>
  <c r="FL67" i="7"/>
  <c r="FL65" i="7"/>
  <c r="FL64" i="7"/>
  <c r="FL63" i="7"/>
  <c r="FL62" i="7"/>
  <c r="FL61" i="7"/>
  <c r="FL60" i="7"/>
  <c r="FL59" i="7"/>
  <c r="FL56" i="7"/>
  <c r="FL55" i="7"/>
  <c r="FL53" i="7"/>
  <c r="FL52" i="7"/>
  <c r="FL51" i="7"/>
  <c r="FL50" i="7"/>
  <c r="FL49" i="7"/>
  <c r="FL48" i="7"/>
  <c r="FL47" i="7"/>
  <c r="FL46" i="7"/>
  <c r="FL44" i="7"/>
  <c r="FL42" i="7"/>
  <c r="FL34" i="7"/>
  <c r="FL30" i="7"/>
  <c r="FK75" i="7"/>
  <c r="FK74" i="7"/>
  <c r="FK73" i="7"/>
  <c r="FK72" i="7"/>
  <c r="FK71" i="7"/>
  <c r="FK70" i="7"/>
  <c r="FK69" i="7"/>
  <c r="FK68" i="7"/>
  <c r="FK67" i="7"/>
  <c r="FK65" i="7"/>
  <c r="FK64" i="7"/>
  <c r="FK63" i="7"/>
  <c r="FK62" i="7"/>
  <c r="FK61" i="7"/>
  <c r="FK60" i="7"/>
  <c r="FK59" i="7"/>
  <c r="FK56" i="7"/>
  <c r="FK55" i="7"/>
  <c r="FK52" i="7"/>
  <c r="FK51" i="7"/>
  <c r="FK50" i="7"/>
  <c r="FK49" i="7"/>
  <c r="FK48" i="7"/>
  <c r="FK47" i="7"/>
  <c r="FK46" i="7"/>
  <c r="FK44" i="7"/>
  <c r="FK42" i="7"/>
  <c r="FK34" i="7"/>
  <c r="FK30" i="7"/>
  <c r="FK27" i="7"/>
  <c r="FI75" i="7"/>
  <c r="FI74" i="7"/>
  <c r="FI73" i="7"/>
  <c r="FI72" i="7"/>
  <c r="FI71" i="7"/>
  <c r="FI70" i="7"/>
  <c r="FI69" i="7"/>
  <c r="FI68" i="7"/>
  <c r="FI67" i="7"/>
  <c r="FI66" i="7"/>
  <c r="FI65" i="7"/>
  <c r="FI64" i="7"/>
  <c r="FI63" i="7"/>
  <c r="FI62" i="7"/>
  <c r="FI61" i="7"/>
  <c r="FI60" i="7"/>
  <c r="FI59" i="7"/>
  <c r="FI58" i="7"/>
  <c r="FI57" i="7"/>
  <c r="FI56" i="7"/>
  <c r="FI55" i="7"/>
  <c r="FI54" i="7"/>
  <c r="FI53" i="7"/>
  <c r="FI52" i="7"/>
  <c r="FI51" i="7"/>
  <c r="FI50" i="7"/>
  <c r="FI49" i="7"/>
  <c r="FI48" i="7"/>
  <c r="FI47" i="7"/>
  <c r="FI46" i="7"/>
  <c r="FI45" i="7"/>
  <c r="FI44" i="7"/>
  <c r="FI43" i="7"/>
  <c r="FI42" i="7"/>
  <c r="FI41" i="7"/>
  <c r="FI40" i="7"/>
  <c r="FI38" i="7"/>
  <c r="FI37" i="7"/>
  <c r="FI36" i="7"/>
  <c r="FI35" i="7"/>
  <c r="FI34" i="7"/>
  <c r="FI33" i="7"/>
  <c r="FI31" i="7"/>
  <c r="FI30" i="7"/>
  <c r="FI29" i="7"/>
  <c r="FI28" i="7"/>
  <c r="FI27" i="7"/>
  <c r="FI26" i="7"/>
  <c r="FH75" i="7"/>
  <c r="FH74" i="7"/>
  <c r="FH73" i="7"/>
  <c r="FH72" i="7"/>
  <c r="FH71" i="7"/>
  <c r="FH70" i="7"/>
  <c r="FH69" i="7"/>
  <c r="FH68" i="7"/>
  <c r="FH67" i="7"/>
  <c r="FH66" i="7"/>
  <c r="FH65" i="7"/>
  <c r="FH64" i="7"/>
  <c r="FH63" i="7"/>
  <c r="FH62" i="7"/>
  <c r="FH61" i="7"/>
  <c r="FH60" i="7"/>
  <c r="FH59" i="7"/>
  <c r="FH58" i="7"/>
  <c r="FH57" i="7"/>
  <c r="FH56" i="7"/>
  <c r="FH55" i="7"/>
  <c r="FH54" i="7"/>
  <c r="FH53" i="7"/>
  <c r="FH52" i="7"/>
  <c r="FH51" i="7"/>
  <c r="FH50" i="7"/>
  <c r="FH49" i="7"/>
  <c r="FH48" i="7"/>
  <c r="FH47" i="7"/>
  <c r="FH46" i="7"/>
  <c r="FH45" i="7"/>
  <c r="FH44" i="7"/>
  <c r="FH43" i="7"/>
  <c r="FH42" i="7"/>
  <c r="FH41" i="7"/>
  <c r="FH40" i="7"/>
  <c r="FH39" i="7"/>
  <c r="FH38" i="7"/>
  <c r="FH37" i="7"/>
  <c r="FH36" i="7"/>
  <c r="FH35" i="7"/>
  <c r="FH34" i="7"/>
  <c r="FH33" i="7"/>
  <c r="FH32" i="7"/>
  <c r="FH31" i="7"/>
  <c r="FH30" i="7"/>
  <c r="FH29" i="7"/>
  <c r="FH28" i="7"/>
  <c r="FH27" i="7"/>
  <c r="FH26" i="7"/>
  <c r="FG75" i="7"/>
  <c r="FG74" i="7"/>
  <c r="FG73" i="7"/>
  <c r="FG72" i="7"/>
  <c r="FG71" i="7"/>
  <c r="FG70" i="7"/>
  <c r="FG69" i="7"/>
  <c r="FG68" i="7"/>
  <c r="FG67" i="7"/>
  <c r="FG66" i="7"/>
  <c r="FG65" i="7"/>
  <c r="FG64" i="7"/>
  <c r="FG63" i="7"/>
  <c r="FG62" i="7"/>
  <c r="FG61" i="7"/>
  <c r="FG60" i="7"/>
  <c r="FG59" i="7"/>
  <c r="FG58" i="7"/>
  <c r="FG57" i="7"/>
  <c r="FG56" i="7"/>
  <c r="FG55" i="7"/>
  <c r="FG54" i="7"/>
  <c r="FG53" i="7"/>
  <c r="FG52" i="7"/>
  <c r="FG51" i="7"/>
  <c r="FG50" i="7"/>
  <c r="FG49" i="7"/>
  <c r="FG48" i="7"/>
  <c r="FG47" i="7"/>
  <c r="FG46" i="7"/>
  <c r="FG45" i="7"/>
  <c r="FG44" i="7"/>
  <c r="FG43" i="7"/>
  <c r="FG42" i="7"/>
  <c r="FG41" i="7"/>
  <c r="FG40" i="7"/>
  <c r="FG38" i="7"/>
  <c r="FG37" i="7"/>
  <c r="FG36" i="7"/>
  <c r="FG34" i="7"/>
  <c r="FG33" i="7"/>
  <c r="FG32" i="7"/>
  <c r="FG30" i="7"/>
  <c r="FG27" i="7"/>
  <c r="FG26" i="7"/>
  <c r="FF75" i="7"/>
  <c r="FF74" i="7"/>
  <c r="FF73" i="7"/>
  <c r="FF72" i="7"/>
  <c r="FF71" i="7"/>
  <c r="FF70" i="7"/>
  <c r="FF69" i="7"/>
  <c r="FF68" i="7"/>
  <c r="FF67" i="7"/>
  <c r="FF66" i="7"/>
  <c r="FF65" i="7"/>
  <c r="FF64" i="7"/>
  <c r="FF63" i="7"/>
  <c r="FF62" i="7"/>
  <c r="FF61" i="7"/>
  <c r="FF60" i="7"/>
  <c r="FF59" i="7"/>
  <c r="FF58" i="7"/>
  <c r="FF57" i="7"/>
  <c r="FF56" i="7"/>
  <c r="FF55" i="7"/>
  <c r="FF54" i="7"/>
  <c r="FF53" i="7"/>
  <c r="FF52" i="7"/>
  <c r="FF51" i="7"/>
  <c r="FF50" i="7"/>
  <c r="FF49" i="7"/>
  <c r="FF48" i="7"/>
  <c r="FF47" i="7"/>
  <c r="FF46" i="7"/>
  <c r="FF45" i="7"/>
  <c r="FF44" i="7"/>
  <c r="FF43" i="7"/>
  <c r="FF42" i="7"/>
  <c r="FF41" i="7"/>
  <c r="FF40" i="7"/>
  <c r="FF39" i="7"/>
  <c r="FF38" i="7"/>
  <c r="FF37" i="7"/>
  <c r="FF36" i="7"/>
  <c r="FF34" i="7"/>
  <c r="FF33" i="7"/>
  <c r="FF30" i="7"/>
  <c r="FF27" i="7"/>
  <c r="FF26" i="7"/>
  <c r="FD75" i="7"/>
  <c r="FD74" i="7"/>
  <c r="FD72" i="7"/>
  <c r="FD71" i="7"/>
  <c r="FD70" i="7"/>
  <c r="FD68" i="7"/>
  <c r="FD67" i="7"/>
  <c r="FD66" i="7"/>
  <c r="FD65" i="7"/>
  <c r="FD64" i="7"/>
  <c r="FD62" i="7"/>
  <c r="FD60" i="7"/>
  <c r="FD59" i="7"/>
  <c r="FD58" i="7"/>
  <c r="FD57" i="7"/>
  <c r="FD56" i="7"/>
  <c r="FD55" i="7"/>
  <c r="FD54" i="7"/>
  <c r="FD53" i="7"/>
  <c r="FD52" i="7"/>
  <c r="FD51" i="7"/>
  <c r="FD50" i="7"/>
  <c r="FD49" i="7"/>
  <c r="FD48" i="7"/>
  <c r="FD47" i="7"/>
  <c r="FD46" i="7"/>
  <c r="FD45" i="7"/>
  <c r="FD42" i="7"/>
  <c r="FD41" i="7"/>
  <c r="FD40" i="7"/>
  <c r="FD38" i="7"/>
  <c r="FD35" i="7"/>
  <c r="FD34" i="7"/>
  <c r="FD33" i="7"/>
  <c r="FD32" i="7"/>
  <c r="FD31" i="7"/>
  <c r="FD30" i="7"/>
  <c r="FD29" i="7"/>
  <c r="FD28" i="7"/>
  <c r="FD27" i="7"/>
  <c r="FC75" i="7"/>
  <c r="FC74" i="7"/>
  <c r="FC72" i="7"/>
  <c r="FC71" i="7"/>
  <c r="FC70" i="7"/>
  <c r="FC68" i="7"/>
  <c r="FC67" i="7"/>
  <c r="FC66" i="7"/>
  <c r="FC65" i="7"/>
  <c r="FC64" i="7"/>
  <c r="FC62" i="7"/>
  <c r="FC60" i="7"/>
  <c r="FC59" i="7"/>
  <c r="FC58" i="7"/>
  <c r="FC56" i="7"/>
  <c r="FC55" i="7"/>
  <c r="FC54" i="7"/>
  <c r="FC53" i="7"/>
  <c r="FC52" i="7"/>
  <c r="FC51" i="7"/>
  <c r="FC50" i="7"/>
  <c r="FC49" i="7"/>
  <c r="FC48" i="7"/>
  <c r="FC47" i="7"/>
  <c r="FC46" i="7"/>
  <c r="FC45" i="7"/>
  <c r="FC43" i="7"/>
  <c r="FC41" i="7"/>
  <c r="FC40" i="7"/>
  <c r="FC39" i="7"/>
  <c r="FC38" i="7"/>
  <c r="FC35" i="7"/>
  <c r="FC34" i="7"/>
  <c r="FC33" i="7"/>
  <c r="FC32" i="7"/>
  <c r="FC31" i="7"/>
  <c r="FC30" i="7"/>
  <c r="FC29" i="7"/>
  <c r="FC28" i="7"/>
  <c r="FC27" i="7"/>
  <c r="FB75" i="7"/>
  <c r="FB74" i="7"/>
  <c r="FB72" i="7"/>
  <c r="FB71" i="7"/>
  <c r="FB70" i="7"/>
  <c r="FB68" i="7"/>
  <c r="FB67" i="7"/>
  <c r="FB66" i="7"/>
  <c r="FB65" i="7"/>
  <c r="FB64" i="7"/>
  <c r="FB62" i="7"/>
  <c r="FB60" i="7"/>
  <c r="FB59" i="7"/>
  <c r="FB58" i="7"/>
  <c r="FB57" i="7"/>
  <c r="FB56" i="7"/>
  <c r="FB55" i="7"/>
  <c r="FB54" i="7"/>
  <c r="FB53" i="7"/>
  <c r="FB52" i="7"/>
  <c r="FB51" i="7"/>
  <c r="FB50" i="7"/>
  <c r="FB49" i="7"/>
  <c r="FB48" i="7"/>
  <c r="FB47" i="7"/>
  <c r="FB46" i="7"/>
  <c r="FB45" i="7"/>
  <c r="FB42" i="7"/>
  <c r="FB41" i="7"/>
  <c r="FB40" i="7"/>
  <c r="FB38" i="7"/>
  <c r="FA75" i="7"/>
  <c r="FA74" i="7"/>
  <c r="FA73" i="7"/>
  <c r="FA72" i="7"/>
  <c r="FA71" i="7"/>
  <c r="FA70" i="7"/>
  <c r="FA69" i="7"/>
  <c r="FA68" i="7"/>
  <c r="FA67" i="7"/>
  <c r="FA66" i="7"/>
  <c r="FA65" i="7"/>
  <c r="FA64" i="7"/>
  <c r="FA62" i="7"/>
  <c r="FA60" i="7"/>
  <c r="FA59" i="7"/>
  <c r="FA58" i="7"/>
  <c r="FA57" i="7"/>
  <c r="FA56" i="7"/>
  <c r="FA55" i="7"/>
  <c r="FA54" i="7"/>
  <c r="FA53" i="7"/>
  <c r="FA52" i="7"/>
  <c r="FA51" i="7"/>
  <c r="FA50" i="7"/>
  <c r="FA49" i="7"/>
  <c r="FA48" i="7"/>
  <c r="FA47" i="7"/>
  <c r="FA46" i="7"/>
  <c r="FA45" i="7"/>
  <c r="FA42" i="7"/>
  <c r="FA41" i="7"/>
  <c r="FA40" i="7"/>
  <c r="FA38" i="7"/>
  <c r="EN75" i="7"/>
  <c r="EN74" i="7"/>
  <c r="EN73" i="7"/>
  <c r="EN71" i="7"/>
  <c r="EN70" i="7"/>
  <c r="EN69" i="7"/>
  <c r="EN68" i="7"/>
  <c r="EN67" i="7"/>
  <c r="EN66" i="7"/>
  <c r="EN65" i="7"/>
  <c r="EN64" i="7"/>
  <c r="EN63" i="7"/>
  <c r="EN61" i="7"/>
  <c r="EN60" i="7"/>
  <c r="EN59" i="7"/>
  <c r="EN58" i="7"/>
  <c r="EN57" i="7"/>
  <c r="EN56" i="7"/>
  <c r="EN55" i="7"/>
  <c r="EN54" i="7"/>
  <c r="EN53" i="7"/>
  <c r="EN52" i="7"/>
  <c r="EN49" i="7"/>
  <c r="EN48" i="7"/>
  <c r="EN47" i="7"/>
  <c r="EN45" i="7"/>
  <c r="EN44" i="7"/>
  <c r="EN43" i="7"/>
  <c r="EN33" i="7"/>
  <c r="EN32" i="7"/>
  <c r="EN30" i="7"/>
  <c r="EN28" i="7"/>
  <c r="EN27" i="7"/>
  <c r="EN26" i="7"/>
  <c r="EM75" i="7"/>
  <c r="EM74" i="7"/>
  <c r="EM73" i="7"/>
  <c r="EM71" i="7"/>
  <c r="EM70" i="7"/>
  <c r="EM69" i="7"/>
  <c r="EM68" i="7"/>
  <c r="EM67" i="7"/>
  <c r="EM66" i="7"/>
  <c r="EM65" i="7"/>
  <c r="EM64" i="7"/>
  <c r="EM63" i="7"/>
  <c r="EM61" i="7"/>
  <c r="EM60" i="7"/>
  <c r="EM59" i="7"/>
  <c r="EM58" i="7"/>
  <c r="EM57" i="7"/>
  <c r="EM56" i="7"/>
  <c r="EM55" i="7"/>
  <c r="EM54" i="7"/>
  <c r="EM52" i="7"/>
  <c r="EM49" i="7"/>
  <c r="EM48" i="7"/>
  <c r="EM47" i="7"/>
  <c r="EM45" i="7"/>
  <c r="EM44" i="7"/>
  <c r="EM43" i="7"/>
  <c r="EM40" i="7"/>
  <c r="EM35" i="7"/>
  <c r="EM32" i="7"/>
  <c r="EM31" i="7"/>
  <c r="EM28" i="7"/>
  <c r="EM27" i="7"/>
  <c r="EM26" i="7"/>
  <c r="EL75" i="7"/>
  <c r="EL74" i="7"/>
  <c r="EL73" i="7"/>
  <c r="EL71" i="7"/>
  <c r="EL70" i="7"/>
  <c r="EL69" i="7"/>
  <c r="EL68" i="7"/>
  <c r="EL67" i="7"/>
  <c r="EL66" i="7"/>
  <c r="EL65" i="7"/>
  <c r="EL64" i="7"/>
  <c r="EL63" i="7"/>
  <c r="EL61" i="7"/>
  <c r="EL60" i="7"/>
  <c r="EL59" i="7"/>
  <c r="EL58" i="7"/>
  <c r="EL57" i="7"/>
  <c r="EL56" i="7"/>
  <c r="EL55" i="7"/>
  <c r="EL54" i="7"/>
  <c r="EL52" i="7"/>
  <c r="EL49" i="7"/>
  <c r="EL48" i="7"/>
  <c r="EL47" i="7"/>
  <c r="EL45" i="7"/>
  <c r="EL44" i="7"/>
  <c r="EL43" i="7"/>
  <c r="EL37" i="7"/>
  <c r="EL32" i="7"/>
  <c r="EL27" i="7"/>
  <c r="EL26" i="7"/>
  <c r="EK75" i="7"/>
  <c r="EK74" i="7"/>
  <c r="EK73" i="7"/>
  <c r="EK71" i="7"/>
  <c r="EK70" i="7"/>
  <c r="EK69" i="7"/>
  <c r="EK68" i="7"/>
  <c r="EK67" i="7"/>
  <c r="EK66" i="7"/>
  <c r="EK65" i="7"/>
  <c r="EK64" i="7"/>
  <c r="EK63" i="7"/>
  <c r="EK61" i="7"/>
  <c r="EK60" i="7"/>
  <c r="EK59" i="7"/>
  <c r="EK58" i="7"/>
  <c r="EK57" i="7"/>
  <c r="EK56" i="7"/>
  <c r="EK55" i="7"/>
  <c r="EK54" i="7"/>
  <c r="EK52" i="7"/>
  <c r="EK49" i="7"/>
  <c r="EK48" i="7"/>
  <c r="EK47" i="7"/>
  <c r="EK45" i="7"/>
  <c r="EK44" i="7"/>
  <c r="EK43" i="7"/>
  <c r="EK40" i="7"/>
  <c r="EK32" i="7"/>
  <c r="EK30" i="7"/>
  <c r="EK27" i="7"/>
  <c r="EK26" i="7"/>
  <c r="EI75" i="7"/>
  <c r="EI74" i="7"/>
  <c r="EI73" i="7"/>
  <c r="EI72" i="7"/>
  <c r="EI71" i="7"/>
  <c r="EI70" i="7"/>
  <c r="EI69" i="7"/>
  <c r="EI68" i="7"/>
  <c r="EI67" i="7"/>
  <c r="EI66" i="7"/>
  <c r="EI65" i="7"/>
  <c r="EI64" i="7"/>
  <c r="EI63" i="7"/>
  <c r="EI62" i="7"/>
  <c r="EI61" i="7"/>
  <c r="EI60" i="7"/>
  <c r="EI59" i="7"/>
  <c r="EI58" i="7"/>
  <c r="EI57" i="7"/>
  <c r="EI56" i="7"/>
  <c r="EI55" i="7"/>
  <c r="EI54" i="7"/>
  <c r="EI53" i="7"/>
  <c r="EI52" i="7"/>
  <c r="EI51" i="7"/>
  <c r="EI50" i="7"/>
  <c r="EI49" i="7"/>
  <c r="EI48" i="7"/>
  <c r="EI47" i="7"/>
  <c r="EI46" i="7"/>
  <c r="EI45" i="7"/>
  <c r="EI44" i="7"/>
  <c r="EI43" i="7"/>
  <c r="EI42" i="7"/>
  <c r="EI41" i="7"/>
  <c r="EI40" i="7"/>
  <c r="EI39" i="7"/>
  <c r="EI38" i="7"/>
  <c r="EI37" i="7"/>
  <c r="EI36" i="7"/>
  <c r="EI35" i="7"/>
  <c r="EI34" i="7"/>
  <c r="EI33" i="7"/>
  <c r="EI32" i="7"/>
  <c r="EI30" i="7"/>
  <c r="EI29" i="7"/>
  <c r="EI28" i="7"/>
  <c r="EI27" i="7"/>
  <c r="EI26" i="7"/>
  <c r="EH75" i="7"/>
  <c r="EH74" i="7"/>
  <c r="EH73" i="7"/>
  <c r="EH72" i="7"/>
  <c r="EH71" i="7"/>
  <c r="EH70" i="7"/>
  <c r="EH69" i="7"/>
  <c r="EH68" i="7"/>
  <c r="EH67" i="7"/>
  <c r="EH66" i="7"/>
  <c r="EH65" i="7"/>
  <c r="EH64" i="7"/>
  <c r="EH63" i="7"/>
  <c r="EH62" i="7"/>
  <c r="EH61" i="7"/>
  <c r="EH60" i="7"/>
  <c r="EH59" i="7"/>
  <c r="EH58" i="7"/>
  <c r="EH57" i="7"/>
  <c r="EH56" i="7"/>
  <c r="EH55" i="7"/>
  <c r="EH54" i="7"/>
  <c r="EH53" i="7"/>
  <c r="EH52" i="7"/>
  <c r="EH51" i="7"/>
  <c r="EH50" i="7"/>
  <c r="EH49" i="7"/>
  <c r="EH48" i="7"/>
  <c r="EH47" i="7"/>
  <c r="EH46" i="7"/>
  <c r="EH45" i="7"/>
  <c r="EH44" i="7"/>
  <c r="EH43" i="7"/>
  <c r="EH41" i="7"/>
  <c r="EH40" i="7"/>
  <c r="EH39" i="7"/>
  <c r="EH38" i="7"/>
  <c r="EH37" i="7"/>
  <c r="EH36" i="7"/>
  <c r="EH35" i="7"/>
  <c r="EH34" i="7"/>
  <c r="EH33" i="7"/>
  <c r="EH32" i="7"/>
  <c r="EH30" i="7"/>
  <c r="EH29" i="7"/>
  <c r="EH28" i="7"/>
  <c r="EH27" i="7"/>
  <c r="EH26" i="7"/>
  <c r="EG75" i="7"/>
  <c r="EG74" i="7"/>
  <c r="EG73" i="7"/>
  <c r="EG72" i="7"/>
  <c r="EG71" i="7"/>
  <c r="EG70" i="7"/>
  <c r="EG69" i="7"/>
  <c r="EG68" i="7"/>
  <c r="EG67" i="7"/>
  <c r="EG66" i="7"/>
  <c r="EG65" i="7"/>
  <c r="EG64" i="7"/>
  <c r="EG63" i="7"/>
  <c r="EG62" i="7"/>
  <c r="EG61" i="7"/>
  <c r="EG60" i="7"/>
  <c r="EG59" i="7"/>
  <c r="EG58" i="7"/>
  <c r="EG57" i="7"/>
  <c r="EG56" i="7"/>
  <c r="EG55" i="7"/>
  <c r="EG54" i="7"/>
  <c r="EG53" i="7"/>
  <c r="EG52" i="7"/>
  <c r="EG51" i="7"/>
  <c r="EG50" i="7"/>
  <c r="EG49" i="7"/>
  <c r="EG48" i="7"/>
  <c r="EG47" i="7"/>
  <c r="EG46" i="7"/>
  <c r="EG45" i="7"/>
  <c r="EG44" i="7"/>
  <c r="EG43" i="7"/>
  <c r="EG41" i="7"/>
  <c r="EG40" i="7"/>
  <c r="EG39" i="7"/>
  <c r="EG38" i="7"/>
  <c r="EG37" i="7"/>
  <c r="EG36" i="7"/>
  <c r="EG34" i="7"/>
  <c r="EG33" i="7"/>
  <c r="EG32" i="7"/>
  <c r="EG30" i="7"/>
  <c r="EG27" i="7"/>
  <c r="EG26" i="7"/>
  <c r="EF75" i="7"/>
  <c r="EF74" i="7"/>
  <c r="EF73" i="7"/>
  <c r="EF72" i="7"/>
  <c r="EF71" i="7"/>
  <c r="EF70" i="7"/>
  <c r="EF69" i="7"/>
  <c r="EF68" i="7"/>
  <c r="EF67" i="7"/>
  <c r="EF66" i="7"/>
  <c r="EF65" i="7"/>
  <c r="EF64" i="7"/>
  <c r="EF63" i="7"/>
  <c r="EF62" i="7"/>
  <c r="EF61" i="7"/>
  <c r="EF60" i="7"/>
  <c r="EF59" i="7"/>
  <c r="EF58" i="7"/>
  <c r="EF57" i="7"/>
  <c r="EF56" i="7"/>
  <c r="EF55" i="7"/>
  <c r="EF54" i="7"/>
  <c r="EF53" i="7"/>
  <c r="EF52" i="7"/>
  <c r="EF51" i="7"/>
  <c r="EF50" i="7"/>
  <c r="EF49" i="7"/>
  <c r="EF48" i="7"/>
  <c r="EF47" i="7"/>
  <c r="EF46" i="7"/>
  <c r="EF45" i="7"/>
  <c r="EF44" i="7"/>
  <c r="EF43" i="7"/>
  <c r="EF41" i="7"/>
  <c r="EF40" i="7"/>
  <c r="EF39" i="7"/>
  <c r="EF38" i="7"/>
  <c r="EF37" i="7"/>
  <c r="EF36" i="7"/>
  <c r="EF34" i="7"/>
  <c r="EF33" i="7"/>
  <c r="EF32" i="7"/>
  <c r="EF30" i="7"/>
  <c r="EF27" i="7"/>
  <c r="EF26" i="7"/>
  <c r="BK75" i="7"/>
  <c r="BK74" i="7"/>
  <c r="BK73" i="7"/>
  <c r="BK72" i="7"/>
  <c r="EE72" i="7" s="1"/>
  <c r="BK71" i="7"/>
  <c r="BK70" i="7"/>
  <c r="EE70" i="7"/>
  <c r="BK69" i="7"/>
  <c r="BK68" i="7"/>
  <c r="EE68" i="7" s="1"/>
  <c r="BK67" i="7"/>
  <c r="BK66" i="7"/>
  <c r="EE66" i="7"/>
  <c r="BK65" i="7"/>
  <c r="EC65" i="7"/>
  <c r="BK64" i="7"/>
  <c r="BK63" i="7"/>
  <c r="BK62" i="7"/>
  <c r="EE62" i="7"/>
  <c r="BK60" i="7"/>
  <c r="EE60" i="7"/>
  <c r="BK59" i="7"/>
  <c r="BK58" i="7"/>
  <c r="BK57" i="7"/>
  <c r="EC57" i="7" s="1"/>
  <c r="BK56" i="7"/>
  <c r="EE56" i="7" s="1"/>
  <c r="BK55" i="7"/>
  <c r="ED55" i="7" s="1"/>
  <c r="BK54" i="7"/>
  <c r="EE54" i="7" s="1"/>
  <c r="BK53" i="7"/>
  <c r="BK52" i="7"/>
  <c r="EE52" i="7" s="1"/>
  <c r="BK51" i="7"/>
  <c r="BK50" i="7"/>
  <c r="EE50" i="7" s="1"/>
  <c r="BK49" i="7"/>
  <c r="EC49" i="7" s="1"/>
  <c r="BK48" i="7"/>
  <c r="BK47" i="7"/>
  <c r="ED47" i="7" s="1"/>
  <c r="BK46" i="7"/>
  <c r="EE46" i="7" s="1"/>
  <c r="BK45" i="7"/>
  <c r="EA45" i="7" s="1"/>
  <c r="BK43" i="7"/>
  <c r="EC43" i="7" s="1"/>
  <c r="BK42" i="7"/>
  <c r="EE42" i="7"/>
  <c r="BK41" i="7"/>
  <c r="EC41" i="7" s="1"/>
  <c r="BK40" i="7"/>
  <c r="EE40" i="7"/>
  <c r="BK39" i="7"/>
  <c r="ED39" i="7"/>
  <c r="BK38" i="7"/>
  <c r="EE38" i="7"/>
  <c r="BK37" i="7"/>
  <c r="EA37" i="7" s="1"/>
  <c r="BK35" i="7"/>
  <c r="BK34" i="7"/>
  <c r="EA34" i="7" s="1"/>
  <c r="BK33" i="7"/>
  <c r="ED33" i="7" s="1"/>
  <c r="BK32" i="7"/>
  <c r="EA32" i="7" s="1"/>
  <c r="BK31" i="7"/>
  <c r="ED31" i="7" s="1"/>
  <c r="BK30" i="7"/>
  <c r="BK29" i="7"/>
  <c r="EB29" i="7" s="1"/>
  <c r="EA29" i="7"/>
  <c r="ED29" i="7"/>
  <c r="BK28" i="7"/>
  <c r="BK27" i="7"/>
  <c r="EE27" i="7" s="1"/>
  <c r="BK26" i="7"/>
  <c r="EA26" i="7" s="1"/>
  <c r="ED73" i="7"/>
  <c r="ED71" i="7"/>
  <c r="ED63" i="7"/>
  <c r="EC73" i="7"/>
  <c r="EC29" i="7"/>
  <c r="AR75" i="7"/>
  <c r="AR74" i="7"/>
  <c r="AR73" i="7"/>
  <c r="AR72" i="7"/>
  <c r="AR71" i="7"/>
  <c r="AR70" i="7"/>
  <c r="AR69" i="7"/>
  <c r="AR68" i="7"/>
  <c r="AR67" i="7"/>
  <c r="AR66" i="7"/>
  <c r="AR65" i="7"/>
  <c r="AR64" i="7"/>
  <c r="AR63" i="7"/>
  <c r="AR62" i="7"/>
  <c r="AR61" i="7"/>
  <c r="AR60" i="7"/>
  <c r="AR59" i="7"/>
  <c r="AR58" i="7"/>
  <c r="AR57" i="7"/>
  <c r="AR56" i="7"/>
  <c r="AR55" i="7"/>
  <c r="AR54" i="7"/>
  <c r="AR53" i="7"/>
  <c r="AR52" i="7"/>
  <c r="AR51" i="7"/>
  <c r="AR50" i="7"/>
  <c r="AR49" i="7"/>
  <c r="AR48" i="7"/>
  <c r="AR47" i="7"/>
  <c r="AR46" i="7"/>
  <c r="AR45" i="7"/>
  <c r="AR44" i="7"/>
  <c r="AR43" i="7"/>
  <c r="AR42" i="7"/>
  <c r="AR41" i="7"/>
  <c r="AR40" i="7"/>
  <c r="AR39" i="7"/>
  <c r="AR38" i="7"/>
  <c r="AR37" i="7"/>
  <c r="AR36" i="7"/>
  <c r="AR35" i="7"/>
  <c r="AR34" i="7"/>
  <c r="AR33" i="7"/>
  <c r="AR32" i="7"/>
  <c r="AR31" i="7"/>
  <c r="AR30" i="7"/>
  <c r="AR29" i="7"/>
  <c r="AR28" i="7"/>
  <c r="AR27" i="7"/>
  <c r="AR26" i="7"/>
  <c r="AQ75" i="7"/>
  <c r="AQ74" i="7"/>
  <c r="AQ73" i="7"/>
  <c r="AQ72" i="7"/>
  <c r="AQ71" i="7"/>
  <c r="AQ70" i="7"/>
  <c r="AQ69" i="7"/>
  <c r="AQ68" i="7"/>
  <c r="AQ67" i="7"/>
  <c r="AQ66" i="7"/>
  <c r="AQ65" i="7"/>
  <c r="AQ64" i="7"/>
  <c r="AQ63" i="7"/>
  <c r="AQ62" i="7"/>
  <c r="AQ61" i="7"/>
  <c r="AQ60" i="7"/>
  <c r="AQ59" i="7"/>
  <c r="AQ58" i="7"/>
  <c r="AQ57" i="7"/>
  <c r="AQ56" i="7"/>
  <c r="AQ55" i="7"/>
  <c r="AQ54" i="7"/>
  <c r="AQ53" i="7"/>
  <c r="AQ52" i="7"/>
  <c r="AQ51" i="7"/>
  <c r="AQ50" i="7"/>
  <c r="AQ49" i="7"/>
  <c r="AQ48" i="7"/>
  <c r="AQ47" i="7"/>
  <c r="AQ46" i="7"/>
  <c r="AQ45" i="7"/>
  <c r="AQ44" i="7"/>
  <c r="AQ43" i="7"/>
  <c r="AQ42" i="7"/>
  <c r="AQ41" i="7"/>
  <c r="AQ40" i="7"/>
  <c r="AQ39" i="7"/>
  <c r="AQ38" i="7"/>
  <c r="AQ37" i="7"/>
  <c r="AQ36" i="7"/>
  <c r="AQ35" i="7"/>
  <c r="AP75" i="7"/>
  <c r="AP74" i="7"/>
  <c r="AP73" i="7"/>
  <c r="AP72" i="7"/>
  <c r="AP71" i="7"/>
  <c r="AP70" i="7"/>
  <c r="AP69" i="7"/>
  <c r="AP68" i="7"/>
  <c r="AP67" i="7"/>
  <c r="AP66" i="7"/>
  <c r="AP65" i="7"/>
  <c r="AP64" i="7"/>
  <c r="AP63" i="7"/>
  <c r="AP62" i="7"/>
  <c r="AP61" i="7"/>
  <c r="AP60" i="7"/>
  <c r="AP59" i="7"/>
  <c r="AP58" i="7"/>
  <c r="AP57" i="7"/>
  <c r="AP56" i="7"/>
  <c r="AP55" i="7"/>
  <c r="AP54" i="7"/>
  <c r="AP53" i="7"/>
  <c r="AP52" i="7"/>
  <c r="AP51" i="7"/>
  <c r="AP50" i="7"/>
  <c r="AP49" i="7"/>
  <c r="AP48" i="7"/>
  <c r="AP47" i="7"/>
  <c r="AP46" i="7"/>
  <c r="AP45" i="7"/>
  <c r="AP44" i="7"/>
  <c r="AP43" i="7"/>
  <c r="AP42" i="7"/>
  <c r="AP41" i="7"/>
  <c r="AP40" i="7"/>
  <c r="AP39" i="7"/>
  <c r="AP38" i="7"/>
  <c r="AP37" i="7"/>
  <c r="AP36" i="7"/>
  <c r="AP35" i="7"/>
  <c r="AP34" i="7"/>
  <c r="AP33" i="7"/>
  <c r="AP32" i="7"/>
  <c r="AP31" i="7"/>
  <c r="AP30" i="7"/>
  <c r="AP29" i="7"/>
  <c r="AP28" i="7"/>
  <c r="AP27" i="7"/>
  <c r="AP26" i="7"/>
  <c r="AO75" i="7"/>
  <c r="AO74" i="7"/>
  <c r="AO73" i="7"/>
  <c r="AO72" i="7"/>
  <c r="AO71" i="7"/>
  <c r="AO70" i="7"/>
  <c r="AO69" i="7"/>
  <c r="AO68" i="7"/>
  <c r="AO67" i="7"/>
  <c r="AO66" i="7"/>
  <c r="AO65" i="7"/>
  <c r="AO64" i="7"/>
  <c r="AO63" i="7"/>
  <c r="AO62" i="7"/>
  <c r="AO61" i="7"/>
  <c r="AO60" i="7"/>
  <c r="AO59" i="7"/>
  <c r="AO58" i="7"/>
  <c r="AO57" i="7"/>
  <c r="AO56" i="7"/>
  <c r="AO55" i="7"/>
  <c r="AO54" i="7"/>
  <c r="AO53" i="7"/>
  <c r="AO52" i="7"/>
  <c r="AO51" i="7"/>
  <c r="AO50" i="7"/>
  <c r="AO49" i="7"/>
  <c r="AO48" i="7"/>
  <c r="AO47" i="7"/>
  <c r="AO46" i="7"/>
  <c r="AO45" i="7"/>
  <c r="AO44" i="7"/>
  <c r="AO43" i="7"/>
  <c r="AO42" i="7"/>
  <c r="AO41" i="7"/>
  <c r="AO40" i="7"/>
  <c r="AO39" i="7"/>
  <c r="AO38" i="7"/>
  <c r="AO37" i="7"/>
  <c r="AO36" i="7"/>
  <c r="AO35" i="7"/>
  <c r="AC12" i="7"/>
  <c r="Y12" i="7"/>
  <c r="CB18" i="27"/>
  <c r="CB17" i="27"/>
  <c r="M13" i="26"/>
  <c r="N13" i="7"/>
  <c r="P26" i="26"/>
  <c r="O26" i="26"/>
  <c r="F25" i="8"/>
  <c r="E25" i="8"/>
  <c r="C25" i="8"/>
  <c r="T12" i="7"/>
  <c r="BG75" i="7"/>
  <c r="DE75" i="7" s="1"/>
  <c r="BG74" i="7"/>
  <c r="BG73" i="7"/>
  <c r="DE73" i="7" s="1"/>
  <c r="BG72" i="7"/>
  <c r="BG71" i="7"/>
  <c r="DE71" i="7" s="1"/>
  <c r="BG70" i="7"/>
  <c r="BG69" i="7"/>
  <c r="DE69" i="7"/>
  <c r="BG68" i="7"/>
  <c r="BG67" i="7"/>
  <c r="DE67" i="7" s="1"/>
  <c r="BG66" i="7"/>
  <c r="BG65" i="7"/>
  <c r="BG64" i="7"/>
  <c r="BG63" i="7"/>
  <c r="DE63" i="7"/>
  <c r="BG62" i="7"/>
  <c r="BG60" i="7"/>
  <c r="BG59" i="7"/>
  <c r="DE59" i="7"/>
  <c r="BG58" i="7"/>
  <c r="BG57" i="7"/>
  <c r="DE57" i="7" s="1"/>
  <c r="BG56" i="7"/>
  <c r="BG55" i="7"/>
  <c r="DE55" i="7" s="1"/>
  <c r="BG54" i="7"/>
  <c r="BG53" i="7"/>
  <c r="BG52" i="7"/>
  <c r="BG51" i="7"/>
  <c r="DE51" i="7" s="1"/>
  <c r="BG50" i="7"/>
  <c r="BG49" i="7"/>
  <c r="DE49" i="7" s="1"/>
  <c r="BG48" i="7"/>
  <c r="BG47" i="7"/>
  <c r="DE47" i="7" s="1"/>
  <c r="BG46" i="7"/>
  <c r="BG45" i="7"/>
  <c r="DE45" i="7"/>
  <c r="BG44" i="7"/>
  <c r="BG43" i="7"/>
  <c r="DE43" i="7"/>
  <c r="BG42" i="7"/>
  <c r="DD42" i="7" s="1"/>
  <c r="BG41" i="7"/>
  <c r="DE41" i="7" s="1"/>
  <c r="BG40" i="7"/>
  <c r="BG39" i="7"/>
  <c r="DE39" i="7" s="1"/>
  <c r="BG38" i="7"/>
  <c r="BG36" i="7"/>
  <c r="BG35" i="7"/>
  <c r="DA35" i="7"/>
  <c r="BG34" i="7"/>
  <c r="DA34" i="7"/>
  <c r="BG33" i="7"/>
  <c r="BG32" i="7"/>
  <c r="BG31" i="7"/>
  <c r="DA31" i="7"/>
  <c r="BG30" i="7"/>
  <c r="DA30" i="7"/>
  <c r="BG29" i="7"/>
  <c r="BG28" i="7"/>
  <c r="DB28" i="7"/>
  <c r="BG27" i="7"/>
  <c r="DB27" i="7"/>
  <c r="DA27" i="7"/>
  <c r="BG26" i="7"/>
  <c r="DB26" i="7" s="1"/>
  <c r="DA26" i="7"/>
  <c r="BC75" i="7"/>
  <c r="BC74" i="7"/>
  <c r="CE74" i="7" s="1"/>
  <c r="BC73" i="7"/>
  <c r="BC72" i="7"/>
  <c r="CE72" i="7" s="1"/>
  <c r="BC71" i="7"/>
  <c r="BC70" i="7"/>
  <c r="CE70" i="7"/>
  <c r="BC69" i="7"/>
  <c r="BC68" i="7"/>
  <c r="CE68" i="7"/>
  <c r="BC67" i="7"/>
  <c r="BC66" i="7"/>
  <c r="BC65" i="7"/>
  <c r="BC64" i="7"/>
  <c r="CE64" i="7"/>
  <c r="BC63" i="7"/>
  <c r="CA63" i="7" s="1"/>
  <c r="BC62" i="7"/>
  <c r="CE62" i="7"/>
  <c r="BC60" i="7"/>
  <c r="CE60" i="7"/>
  <c r="BC59" i="7"/>
  <c r="BC58" i="7"/>
  <c r="CE58" i="7"/>
  <c r="BC57" i="7"/>
  <c r="BC56" i="7"/>
  <c r="CE56" i="7"/>
  <c r="BC55" i="7"/>
  <c r="CA55" i="7"/>
  <c r="BC54" i="7"/>
  <c r="CE54" i="7"/>
  <c r="BC53" i="7"/>
  <c r="BC52" i="7"/>
  <c r="CE52" i="7"/>
  <c r="BC51" i="7"/>
  <c r="BC50" i="7"/>
  <c r="CE50" i="7"/>
  <c r="BC49" i="7"/>
  <c r="BC48" i="7"/>
  <c r="CE48" i="7"/>
  <c r="BC47" i="7"/>
  <c r="CA47" i="7"/>
  <c r="BC46" i="7"/>
  <c r="BC45" i="7"/>
  <c r="BC43" i="7"/>
  <c r="BC42" i="7"/>
  <c r="CE42" i="7"/>
  <c r="BC41" i="7"/>
  <c r="CA41" i="7" s="1"/>
  <c r="BC40" i="7"/>
  <c r="BC39" i="7"/>
  <c r="BC38" i="7"/>
  <c r="CE38" i="7"/>
  <c r="BC35" i="7"/>
  <c r="BC34" i="7"/>
  <c r="BC33" i="7"/>
  <c r="CA33" i="7" s="1"/>
  <c r="BC32" i="7"/>
  <c r="BC31" i="7"/>
  <c r="CB31" i="7" s="1"/>
  <c r="CA31" i="7"/>
  <c r="BC30" i="7"/>
  <c r="CB30" i="7"/>
  <c r="BC29" i="7"/>
  <c r="BC28" i="7"/>
  <c r="CB28" i="7"/>
  <c r="BC27" i="7"/>
  <c r="BC26" i="7"/>
  <c r="CB11" i="27"/>
  <c r="AN75" i="7"/>
  <c r="AN74" i="7"/>
  <c r="AN73" i="7"/>
  <c r="AN72" i="7"/>
  <c r="AN71" i="7"/>
  <c r="AN70" i="7"/>
  <c r="AN69" i="7"/>
  <c r="AN68" i="7"/>
  <c r="AN67" i="7"/>
  <c r="AN66" i="7"/>
  <c r="AN65" i="7"/>
  <c r="AN64" i="7"/>
  <c r="AN63" i="7"/>
  <c r="AN62" i="7"/>
  <c r="AN61" i="7"/>
  <c r="AN60" i="7"/>
  <c r="AN59" i="7"/>
  <c r="AN58" i="7"/>
  <c r="AN57" i="7"/>
  <c r="AN56" i="7"/>
  <c r="AN55" i="7"/>
  <c r="AN54" i="7"/>
  <c r="AN53" i="7"/>
  <c r="AN52" i="7"/>
  <c r="AN51" i="7"/>
  <c r="AN50" i="7"/>
  <c r="AN49" i="7"/>
  <c r="AN48" i="7"/>
  <c r="AN47" i="7"/>
  <c r="AN46" i="7"/>
  <c r="AN45" i="7"/>
  <c r="AN44" i="7"/>
  <c r="AN43" i="7"/>
  <c r="AN42" i="7"/>
  <c r="AN41" i="7"/>
  <c r="AN40" i="7"/>
  <c r="AN39" i="7"/>
  <c r="AN38" i="7"/>
  <c r="AN37" i="7"/>
  <c r="AN36" i="7"/>
  <c r="AN35" i="7"/>
  <c r="AN34" i="7"/>
  <c r="AN33" i="7"/>
  <c r="U27" i="26"/>
  <c r="U28" i="26"/>
  <c r="U29" i="26"/>
  <c r="U30" i="26"/>
  <c r="U31" i="26"/>
  <c r="U32" i="26"/>
  <c r="U33" i="26"/>
  <c r="U34" i="26"/>
  <c r="U35" i="26"/>
  <c r="U36" i="26"/>
  <c r="U37" i="26"/>
  <c r="U38" i="26"/>
  <c r="V27" i="26" s="1"/>
  <c r="G46" i="8" s="1"/>
  <c r="CB16" i="27" s="1"/>
  <c r="U39" i="26"/>
  <c r="U40" i="26"/>
  <c r="U41" i="26"/>
  <c r="U42" i="26"/>
  <c r="U43" i="26"/>
  <c r="U44" i="26"/>
  <c r="U45" i="26"/>
  <c r="U46" i="26"/>
  <c r="U47" i="26"/>
  <c r="U48" i="26"/>
  <c r="U49" i="26"/>
  <c r="U50" i="26"/>
  <c r="U51" i="26"/>
  <c r="U52" i="26"/>
  <c r="U53" i="26"/>
  <c r="U54" i="26"/>
  <c r="U55" i="26"/>
  <c r="U56" i="26"/>
  <c r="U57" i="26"/>
  <c r="U58" i="26"/>
  <c r="U59" i="26"/>
  <c r="U60" i="26"/>
  <c r="U61" i="26"/>
  <c r="U62" i="26"/>
  <c r="U63" i="26"/>
  <c r="U64" i="26"/>
  <c r="U65" i="26"/>
  <c r="U66" i="26"/>
  <c r="U67" i="26"/>
  <c r="U68" i="26"/>
  <c r="U69" i="26"/>
  <c r="U70" i="26"/>
  <c r="U71" i="26"/>
  <c r="U72" i="26"/>
  <c r="U73" i="26"/>
  <c r="U74" i="26"/>
  <c r="U75" i="26"/>
  <c r="U76" i="26"/>
  <c r="L17" i="8"/>
  <c r="L16" i="8"/>
  <c r="L15" i="8"/>
  <c r="L14" i="8"/>
  <c r="CB2" i="27"/>
  <c r="D11" i="26"/>
  <c r="D12" i="26"/>
  <c r="M12" i="26"/>
  <c r="D13" i="26"/>
  <c r="D14" i="26"/>
  <c r="M14" i="26"/>
  <c r="A28" i="26"/>
  <c r="A29" i="26"/>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DF30" i="7"/>
  <c r="DG30" i="7"/>
  <c r="DH30" i="7"/>
  <c r="DI30" i="7"/>
  <c r="DL30" i="7"/>
  <c r="DD30" i="7"/>
  <c r="DN75" i="7"/>
  <c r="DM75" i="7"/>
  <c r="DL75" i="7"/>
  <c r="DK75" i="7"/>
  <c r="DI75" i="7"/>
  <c r="DH75" i="7"/>
  <c r="DG75" i="7"/>
  <c r="DF75" i="7"/>
  <c r="DN74" i="7"/>
  <c r="DM74" i="7"/>
  <c r="DL74" i="7"/>
  <c r="DK74" i="7"/>
  <c r="DI74" i="7"/>
  <c r="DH74" i="7"/>
  <c r="DG74" i="7"/>
  <c r="DF74" i="7"/>
  <c r="DM73" i="7"/>
  <c r="DI73" i="7"/>
  <c r="DH73" i="7"/>
  <c r="DG73" i="7"/>
  <c r="DF73" i="7"/>
  <c r="DC73" i="7"/>
  <c r="DA73" i="7"/>
  <c r="DN72" i="7"/>
  <c r="DM72" i="7"/>
  <c r="DL72" i="7"/>
  <c r="DK72" i="7"/>
  <c r="DI72" i="7"/>
  <c r="DH72" i="7"/>
  <c r="DG72" i="7"/>
  <c r="DF72" i="7"/>
  <c r="DN71" i="7"/>
  <c r="DM71" i="7"/>
  <c r="DL71" i="7"/>
  <c r="DK71" i="7"/>
  <c r="DI71" i="7"/>
  <c r="DH71" i="7"/>
  <c r="DG71" i="7"/>
  <c r="DF71" i="7"/>
  <c r="DN70" i="7"/>
  <c r="DM70" i="7"/>
  <c r="DL70" i="7"/>
  <c r="DK70" i="7"/>
  <c r="DI70" i="7"/>
  <c r="DH70" i="7"/>
  <c r="DG70" i="7"/>
  <c r="DF70" i="7"/>
  <c r="DN69" i="7"/>
  <c r="DM69" i="7"/>
  <c r="DL69" i="7"/>
  <c r="DK69" i="7"/>
  <c r="DI69" i="7"/>
  <c r="DH69" i="7"/>
  <c r="DG69" i="7"/>
  <c r="DF69" i="7"/>
  <c r="DC69" i="7"/>
  <c r="DA69" i="7"/>
  <c r="DN68" i="7"/>
  <c r="DM68" i="7"/>
  <c r="DL68" i="7"/>
  <c r="DK68" i="7"/>
  <c r="DI68" i="7"/>
  <c r="DH68" i="7"/>
  <c r="DG68" i="7"/>
  <c r="DF68" i="7"/>
  <c r="DN67" i="7"/>
  <c r="DM67" i="7"/>
  <c r="DL67" i="7"/>
  <c r="DK67" i="7"/>
  <c r="DI67" i="7"/>
  <c r="DH67" i="7"/>
  <c r="DG67" i="7"/>
  <c r="DF67" i="7"/>
  <c r="DC67" i="7"/>
  <c r="DA67" i="7"/>
  <c r="DN66" i="7"/>
  <c r="DM66" i="7"/>
  <c r="DL66" i="7"/>
  <c r="DK66" i="7"/>
  <c r="DI66" i="7"/>
  <c r="DH66" i="7"/>
  <c r="DG66" i="7"/>
  <c r="DF66" i="7"/>
  <c r="DN65" i="7"/>
  <c r="DI65" i="7"/>
  <c r="DH65" i="7"/>
  <c r="DG65" i="7"/>
  <c r="DF65" i="7"/>
  <c r="DN64" i="7"/>
  <c r="DM64" i="7"/>
  <c r="DL64" i="7"/>
  <c r="DK64" i="7"/>
  <c r="DI64" i="7"/>
  <c r="DH64" i="7"/>
  <c r="DG64" i="7"/>
  <c r="DF64" i="7"/>
  <c r="DN63" i="7"/>
  <c r="DM63" i="7"/>
  <c r="DL63" i="7"/>
  <c r="DK63" i="7"/>
  <c r="DI63" i="7"/>
  <c r="DH63" i="7"/>
  <c r="DG63" i="7"/>
  <c r="DF63" i="7"/>
  <c r="DC63" i="7"/>
  <c r="DA63" i="7"/>
  <c r="DN62" i="7"/>
  <c r="DM62" i="7"/>
  <c r="DL62" i="7"/>
  <c r="DK62" i="7"/>
  <c r="DI62" i="7"/>
  <c r="DH62" i="7"/>
  <c r="DG62" i="7"/>
  <c r="DF62" i="7"/>
  <c r="DN61" i="7"/>
  <c r="DM61" i="7"/>
  <c r="DL61" i="7"/>
  <c r="DK61" i="7"/>
  <c r="DI61" i="7"/>
  <c r="DH61" i="7"/>
  <c r="DG61" i="7"/>
  <c r="DF61" i="7"/>
  <c r="DN60" i="7"/>
  <c r="DM60" i="7"/>
  <c r="DL60" i="7"/>
  <c r="DK60" i="7"/>
  <c r="DI60" i="7"/>
  <c r="DH60" i="7"/>
  <c r="DG60" i="7"/>
  <c r="DF60" i="7"/>
  <c r="DN59" i="7"/>
  <c r="DM59" i="7"/>
  <c r="DL59" i="7"/>
  <c r="DK59" i="7"/>
  <c r="DI59" i="7"/>
  <c r="DH59" i="7"/>
  <c r="DG59" i="7"/>
  <c r="DF59" i="7"/>
  <c r="DC59" i="7"/>
  <c r="DA59" i="7"/>
  <c r="DN58" i="7"/>
  <c r="DM58" i="7"/>
  <c r="DL58" i="7"/>
  <c r="DK58" i="7"/>
  <c r="DI58" i="7"/>
  <c r="DH58" i="7"/>
  <c r="DG58" i="7"/>
  <c r="DF58" i="7"/>
  <c r="DN57" i="7"/>
  <c r="DM57" i="7"/>
  <c r="DL57" i="7"/>
  <c r="DK57" i="7"/>
  <c r="DI57" i="7"/>
  <c r="DH57" i="7"/>
  <c r="DG57" i="7"/>
  <c r="DF57" i="7"/>
  <c r="DC57" i="7"/>
  <c r="DN56" i="7"/>
  <c r="DM56" i="7"/>
  <c r="DL56" i="7"/>
  <c r="DK56" i="7"/>
  <c r="DI56" i="7"/>
  <c r="DH56" i="7"/>
  <c r="DG56" i="7"/>
  <c r="DF56" i="7"/>
  <c r="DN55" i="7"/>
  <c r="DM55" i="7"/>
  <c r="DL55" i="7"/>
  <c r="DK55" i="7"/>
  <c r="DI55" i="7"/>
  <c r="DH55" i="7"/>
  <c r="DG55" i="7"/>
  <c r="DF55" i="7"/>
  <c r="DA55" i="7"/>
  <c r="DN54" i="7"/>
  <c r="DM54" i="7"/>
  <c r="DL54" i="7"/>
  <c r="DK54" i="7"/>
  <c r="DI54" i="7"/>
  <c r="DH54" i="7"/>
  <c r="DG54" i="7"/>
  <c r="DF54" i="7"/>
  <c r="DN53" i="7"/>
  <c r="DM53" i="7"/>
  <c r="DI53" i="7"/>
  <c r="DH53" i="7"/>
  <c r="DG53" i="7"/>
  <c r="DF53" i="7"/>
  <c r="DN52" i="7"/>
  <c r="DM52" i="7"/>
  <c r="DL52" i="7"/>
  <c r="DK52" i="7"/>
  <c r="DI52" i="7"/>
  <c r="DH52" i="7"/>
  <c r="DG52" i="7"/>
  <c r="DF52" i="7"/>
  <c r="DN51" i="7"/>
  <c r="DM51" i="7"/>
  <c r="DL51" i="7"/>
  <c r="DK51" i="7"/>
  <c r="DI51" i="7"/>
  <c r="DH51" i="7"/>
  <c r="DG51" i="7"/>
  <c r="DF51" i="7"/>
  <c r="DA51" i="7"/>
  <c r="DN50" i="7"/>
  <c r="DM50" i="7"/>
  <c r="DL50" i="7"/>
  <c r="DK50" i="7"/>
  <c r="DI50" i="7"/>
  <c r="DH50" i="7"/>
  <c r="DG50" i="7"/>
  <c r="DF50" i="7"/>
  <c r="DN49" i="7"/>
  <c r="DM49" i="7"/>
  <c r="DL49" i="7"/>
  <c r="DK49" i="7"/>
  <c r="DI49" i="7"/>
  <c r="DH49" i="7"/>
  <c r="DG49" i="7"/>
  <c r="DF49" i="7"/>
  <c r="DC49" i="7"/>
  <c r="DA49" i="7"/>
  <c r="DN48" i="7"/>
  <c r="DM48" i="7"/>
  <c r="DL48" i="7"/>
  <c r="DK48" i="7"/>
  <c r="DI48" i="7"/>
  <c r="DH48" i="7"/>
  <c r="DG48" i="7"/>
  <c r="DF48" i="7"/>
  <c r="DN47" i="7"/>
  <c r="DM47" i="7"/>
  <c r="DL47" i="7"/>
  <c r="DK47" i="7"/>
  <c r="DI47" i="7"/>
  <c r="DH47" i="7"/>
  <c r="DG47" i="7"/>
  <c r="DF47" i="7"/>
  <c r="DN46" i="7"/>
  <c r="DM46" i="7"/>
  <c r="DL46" i="7"/>
  <c r="DK46" i="7"/>
  <c r="DI46" i="7"/>
  <c r="DH46" i="7"/>
  <c r="DG46" i="7"/>
  <c r="DF46" i="7"/>
  <c r="DN45" i="7"/>
  <c r="DM45" i="7"/>
  <c r="DL45" i="7"/>
  <c r="DK45" i="7"/>
  <c r="DI45" i="7"/>
  <c r="DH45" i="7"/>
  <c r="DG45" i="7"/>
  <c r="DF45" i="7"/>
  <c r="DC45" i="7"/>
  <c r="DA45" i="7"/>
  <c r="DN44" i="7"/>
  <c r="DM44" i="7"/>
  <c r="DL44" i="7"/>
  <c r="DK44" i="7"/>
  <c r="DI44" i="7"/>
  <c r="DH44" i="7"/>
  <c r="DG44" i="7"/>
  <c r="DF44" i="7"/>
  <c r="DI43" i="7"/>
  <c r="DH43" i="7"/>
  <c r="DG43" i="7"/>
  <c r="DF43" i="7"/>
  <c r="DC43" i="7"/>
  <c r="DA43" i="7"/>
  <c r="DN42" i="7"/>
  <c r="DM42" i="7"/>
  <c r="DL42" i="7"/>
  <c r="DK42" i="7"/>
  <c r="DI42" i="7"/>
  <c r="DH42" i="7"/>
  <c r="DG42" i="7"/>
  <c r="DF42" i="7"/>
  <c r="DC41" i="7"/>
  <c r="DA41" i="7"/>
  <c r="DN40" i="7"/>
  <c r="DM40" i="7"/>
  <c r="DL40" i="7"/>
  <c r="DK40" i="7"/>
  <c r="DI40" i="7"/>
  <c r="DH40" i="7"/>
  <c r="DG40" i="7"/>
  <c r="DF40" i="7"/>
  <c r="DN39" i="7"/>
  <c r="DM39" i="7"/>
  <c r="DL39" i="7"/>
  <c r="DK39" i="7"/>
  <c r="DI39" i="7"/>
  <c r="DH39" i="7"/>
  <c r="DG39" i="7"/>
  <c r="DF39" i="7"/>
  <c r="DC39" i="7"/>
  <c r="DN38" i="7"/>
  <c r="DM38" i="7"/>
  <c r="DL38" i="7"/>
  <c r="DK38" i="7"/>
  <c r="DI38" i="7"/>
  <c r="DH38" i="7"/>
  <c r="DG38" i="7"/>
  <c r="DF38" i="7"/>
  <c r="DN37" i="7"/>
  <c r="DM37" i="7"/>
  <c r="DI37" i="7"/>
  <c r="DH37" i="7"/>
  <c r="DG37" i="7"/>
  <c r="DF37" i="7"/>
  <c r="DG36" i="7"/>
  <c r="DN35" i="7"/>
  <c r="DM35" i="7"/>
  <c r="DI35" i="7"/>
  <c r="DH35" i="7"/>
  <c r="DC35" i="7"/>
  <c r="DN34" i="7"/>
  <c r="DK34" i="7"/>
  <c r="DI34" i="7"/>
  <c r="DH34" i="7"/>
  <c r="DG34" i="7"/>
  <c r="DF34" i="7"/>
  <c r="DC34" i="7"/>
  <c r="DI33" i="7"/>
  <c r="DH33" i="7"/>
  <c r="DG33" i="7"/>
  <c r="DF33" i="7"/>
  <c r="DI32" i="7"/>
  <c r="DH32" i="7"/>
  <c r="DG32" i="7"/>
  <c r="DF32" i="7"/>
  <c r="DD31" i="7"/>
  <c r="DI31" i="7"/>
  <c r="DH31" i="7"/>
  <c r="DM30" i="7"/>
  <c r="DN29" i="7"/>
  <c r="DM29" i="7"/>
  <c r="DI29" i="7"/>
  <c r="DH29" i="7"/>
  <c r="DN28" i="7"/>
  <c r="DI28" i="7"/>
  <c r="DH28" i="7"/>
  <c r="DL27" i="7"/>
  <c r="DK27" i="7"/>
  <c r="DI27" i="7"/>
  <c r="DH27" i="7"/>
  <c r="DG27" i="7"/>
  <c r="DF27" i="7"/>
  <c r="DC27" i="7"/>
  <c r="DN26" i="7"/>
  <c r="DM26" i="7"/>
  <c r="DK26" i="7"/>
  <c r="DI26" i="7"/>
  <c r="DH26" i="7"/>
  <c r="DF26" i="7"/>
  <c r="DC26" i="7"/>
  <c r="AM75" i="7"/>
  <c r="AM74" i="7"/>
  <c r="AM73" i="7"/>
  <c r="AM72" i="7"/>
  <c r="AM71" i="7"/>
  <c r="AM70" i="7"/>
  <c r="AM69" i="7"/>
  <c r="AM68" i="7"/>
  <c r="AM67" i="7"/>
  <c r="AM66" i="7"/>
  <c r="AM65" i="7"/>
  <c r="AM64" i="7"/>
  <c r="AM63" i="7"/>
  <c r="AM62" i="7"/>
  <c r="AM61" i="7"/>
  <c r="AM60" i="7"/>
  <c r="AM59" i="7"/>
  <c r="AM58" i="7"/>
  <c r="AM57" i="7"/>
  <c r="AM56" i="7"/>
  <c r="AM55" i="7"/>
  <c r="AM54" i="7"/>
  <c r="AM53" i="7"/>
  <c r="AM52" i="7"/>
  <c r="AM51" i="7"/>
  <c r="AM50" i="7"/>
  <c r="AM49" i="7"/>
  <c r="AM48" i="7"/>
  <c r="AM47" i="7"/>
  <c r="AM46" i="7"/>
  <c r="AM45" i="7"/>
  <c r="AM44" i="7"/>
  <c r="AM43" i="7"/>
  <c r="AM42" i="7"/>
  <c r="AM41" i="7"/>
  <c r="AM40" i="7"/>
  <c r="AM39" i="7"/>
  <c r="AM38" i="7"/>
  <c r="AM37" i="7"/>
  <c r="AM36" i="7"/>
  <c r="AM35" i="7"/>
  <c r="DL26" i="7"/>
  <c r="DG26" i="7"/>
  <c r="CM28" i="7"/>
  <c r="CF30" i="7"/>
  <c r="CG30" i="7"/>
  <c r="CH30" i="7"/>
  <c r="CI30" i="7"/>
  <c r="AL30" i="7"/>
  <c r="CN74" i="7"/>
  <c r="CM74" i="7"/>
  <c r="CL74" i="7"/>
  <c r="CK74" i="7"/>
  <c r="CN73" i="7"/>
  <c r="CM73" i="7"/>
  <c r="CL73" i="7"/>
  <c r="CK73" i="7"/>
  <c r="CN72" i="7"/>
  <c r="CM72" i="7"/>
  <c r="CL72" i="7"/>
  <c r="CK72" i="7"/>
  <c r="CN71" i="7"/>
  <c r="CM71" i="7"/>
  <c r="CL71" i="7"/>
  <c r="CK71" i="7"/>
  <c r="CN70" i="7"/>
  <c r="CM70" i="7"/>
  <c r="CL70" i="7"/>
  <c r="CK70" i="7"/>
  <c r="CN69" i="7"/>
  <c r="CM69" i="7"/>
  <c r="CL69" i="7"/>
  <c r="CK69" i="7"/>
  <c r="CN68" i="7"/>
  <c r="CM68" i="7"/>
  <c r="CL68" i="7"/>
  <c r="CK68" i="7"/>
  <c r="CN67" i="7"/>
  <c r="CM67" i="7"/>
  <c r="CL67" i="7"/>
  <c r="CK67" i="7"/>
  <c r="CN66" i="7"/>
  <c r="CM66" i="7"/>
  <c r="CL66" i="7"/>
  <c r="CK66" i="7"/>
  <c r="CN65" i="7"/>
  <c r="CM65" i="7"/>
  <c r="CL65" i="7"/>
  <c r="CK65" i="7"/>
  <c r="CN64" i="7"/>
  <c r="CM64" i="7"/>
  <c r="CL64" i="7"/>
  <c r="CK64" i="7"/>
  <c r="CN63" i="7"/>
  <c r="CM63" i="7"/>
  <c r="CL63" i="7"/>
  <c r="CK63" i="7"/>
  <c r="CN62" i="7"/>
  <c r="CM62" i="7"/>
  <c r="CL62" i="7"/>
  <c r="CK62" i="7"/>
  <c r="CN61" i="7"/>
  <c r="CM61" i="7"/>
  <c r="CL61" i="7"/>
  <c r="CK61" i="7"/>
  <c r="CN60" i="7"/>
  <c r="CM60" i="7"/>
  <c r="CL60" i="7"/>
  <c r="CK60" i="7"/>
  <c r="CN59" i="7"/>
  <c r="CM59" i="7"/>
  <c r="CL59" i="7"/>
  <c r="CK59" i="7"/>
  <c r="CN58" i="7"/>
  <c r="CM58" i="7"/>
  <c r="CL58" i="7"/>
  <c r="CK58" i="7"/>
  <c r="CN57" i="7"/>
  <c r="CM57" i="7"/>
  <c r="CL57" i="7"/>
  <c r="CK57" i="7"/>
  <c r="CM56" i="7"/>
  <c r="CN55" i="7"/>
  <c r="CM55" i="7"/>
  <c r="CL55" i="7"/>
  <c r="CK55" i="7"/>
  <c r="CN54" i="7"/>
  <c r="CM54" i="7"/>
  <c r="CL54" i="7"/>
  <c r="CK54" i="7"/>
  <c r="CN53" i="7"/>
  <c r="CM53" i="7"/>
  <c r="CL53" i="7"/>
  <c r="CK53" i="7"/>
  <c r="CM52" i="7"/>
  <c r="CL51" i="7"/>
  <c r="CN50" i="7"/>
  <c r="CM50" i="7"/>
  <c r="CL50" i="7"/>
  <c r="CK50" i="7"/>
  <c r="CK49" i="7"/>
  <c r="CN48" i="7"/>
  <c r="CM48" i="7"/>
  <c r="CL48" i="7"/>
  <c r="CK48" i="7"/>
  <c r="CK47" i="7"/>
  <c r="CN46" i="7"/>
  <c r="CM46" i="7"/>
  <c r="CL46" i="7"/>
  <c r="CK46" i="7"/>
  <c r="CN45" i="7"/>
  <c r="CM45" i="7"/>
  <c r="CL45" i="7"/>
  <c r="CK45" i="7"/>
  <c r="CN44" i="7"/>
  <c r="CM44" i="7"/>
  <c r="CL44" i="7"/>
  <c r="CK44" i="7"/>
  <c r="CN43" i="7"/>
  <c r="CM43" i="7"/>
  <c r="CL43" i="7"/>
  <c r="CK43" i="7"/>
  <c r="CN42" i="7"/>
  <c r="CM42" i="7"/>
  <c r="CL42" i="7"/>
  <c r="CK42" i="7"/>
  <c r="CN41" i="7"/>
  <c r="CM41" i="7"/>
  <c r="CL41" i="7"/>
  <c r="CK41" i="7"/>
  <c r="CN40" i="7"/>
  <c r="CM40" i="7"/>
  <c r="CL40" i="7"/>
  <c r="CK40" i="7"/>
  <c r="CM39" i="7"/>
  <c r="CL39" i="7"/>
  <c r="CM38" i="7"/>
  <c r="CL38" i="7"/>
  <c r="CN36" i="7"/>
  <c r="CM36" i="7"/>
  <c r="CL36" i="7"/>
  <c r="CK36" i="7"/>
  <c r="CN33" i="7"/>
  <c r="CM33" i="7"/>
  <c r="CL33" i="7"/>
  <c r="CK33" i="7"/>
  <c r="CN32" i="7"/>
  <c r="CM32" i="7"/>
  <c r="CL32" i="7"/>
  <c r="CK32" i="7"/>
  <c r="CN31" i="7"/>
  <c r="CN30" i="7"/>
  <c r="CN29" i="7"/>
  <c r="CM29" i="7"/>
  <c r="CN28" i="7"/>
  <c r="CN27" i="7"/>
  <c r="CM27" i="7"/>
  <c r="CL27" i="7"/>
  <c r="CK27" i="7"/>
  <c r="CI75" i="7"/>
  <c r="CH75" i="7"/>
  <c r="CG75" i="7"/>
  <c r="CF75" i="7"/>
  <c r="CI74" i="7"/>
  <c r="CH74" i="7"/>
  <c r="CG74" i="7"/>
  <c r="CF74" i="7"/>
  <c r="CI73" i="7"/>
  <c r="CH73" i="7"/>
  <c r="CG73" i="7"/>
  <c r="CF73" i="7"/>
  <c r="CI72" i="7"/>
  <c r="CH72" i="7"/>
  <c r="CG72" i="7"/>
  <c r="CF72" i="7"/>
  <c r="CI71" i="7"/>
  <c r="CH71" i="7"/>
  <c r="CG71" i="7"/>
  <c r="CF71" i="7"/>
  <c r="CI70" i="7"/>
  <c r="CH70" i="7"/>
  <c r="CG70" i="7"/>
  <c r="CF70" i="7"/>
  <c r="CI69" i="7"/>
  <c r="CH69" i="7"/>
  <c r="CG69" i="7"/>
  <c r="CF69" i="7"/>
  <c r="CI68" i="7"/>
  <c r="CH68" i="7"/>
  <c r="CG68" i="7"/>
  <c r="CF68" i="7"/>
  <c r="CI67" i="7"/>
  <c r="CH67" i="7"/>
  <c r="CG67" i="7"/>
  <c r="CF67" i="7"/>
  <c r="CI66" i="7"/>
  <c r="CH66" i="7"/>
  <c r="CG66" i="7"/>
  <c r="CF66" i="7"/>
  <c r="CI65" i="7"/>
  <c r="CH65" i="7"/>
  <c r="CG65" i="7"/>
  <c r="CF65" i="7"/>
  <c r="CI64" i="7"/>
  <c r="CH64" i="7"/>
  <c r="CG64" i="7"/>
  <c r="CF64" i="7"/>
  <c r="CI63" i="7"/>
  <c r="CH63" i="7"/>
  <c r="CG63" i="7"/>
  <c r="CF63" i="7"/>
  <c r="CI62" i="7"/>
  <c r="CH62" i="7"/>
  <c r="CG62" i="7"/>
  <c r="CF62" i="7"/>
  <c r="CI61" i="7"/>
  <c r="CH61" i="7"/>
  <c r="CG61" i="7"/>
  <c r="CF61" i="7"/>
  <c r="CI60" i="7"/>
  <c r="CH60" i="7"/>
  <c r="CG60" i="7"/>
  <c r="CF60" i="7"/>
  <c r="CI59" i="7"/>
  <c r="CH59" i="7"/>
  <c r="CG59" i="7"/>
  <c r="CF59" i="7"/>
  <c r="CI58" i="7"/>
  <c r="CH58" i="7"/>
  <c r="CG58" i="7"/>
  <c r="CF58" i="7"/>
  <c r="CI57" i="7"/>
  <c r="CH57" i="7"/>
  <c r="CG57" i="7"/>
  <c r="CF57" i="7"/>
  <c r="CI56" i="7"/>
  <c r="CH56" i="7"/>
  <c r="CG56" i="7"/>
  <c r="CF56" i="7"/>
  <c r="CI55" i="7"/>
  <c r="CH55" i="7"/>
  <c r="CG55" i="7"/>
  <c r="CF55" i="7"/>
  <c r="CI54" i="7"/>
  <c r="CH54" i="7"/>
  <c r="CG54" i="7"/>
  <c r="CF54" i="7"/>
  <c r="CI53" i="7"/>
  <c r="CH53" i="7"/>
  <c r="CG53" i="7"/>
  <c r="CF53" i="7"/>
  <c r="CI52" i="7"/>
  <c r="CH52" i="7"/>
  <c r="CG52" i="7"/>
  <c r="CF52" i="7"/>
  <c r="CI51" i="7"/>
  <c r="CH51" i="7"/>
  <c r="CG51" i="7"/>
  <c r="CF51" i="7"/>
  <c r="CI50" i="7"/>
  <c r="CH50" i="7"/>
  <c r="CG50" i="7"/>
  <c r="CF50" i="7"/>
  <c r="CI49" i="7"/>
  <c r="CH49" i="7"/>
  <c r="CG49" i="7"/>
  <c r="CF49" i="7"/>
  <c r="CI48" i="7"/>
  <c r="CH48" i="7"/>
  <c r="CG48" i="7"/>
  <c r="CF48" i="7"/>
  <c r="CI47" i="7"/>
  <c r="CH47" i="7"/>
  <c r="CG47" i="7"/>
  <c r="CF47" i="7"/>
  <c r="CI46" i="7"/>
  <c r="CH46" i="7"/>
  <c r="CG46" i="7"/>
  <c r="CF46" i="7"/>
  <c r="CI45" i="7"/>
  <c r="CH45" i="7"/>
  <c r="CG45" i="7"/>
  <c r="CF45" i="7"/>
  <c r="CI44" i="7"/>
  <c r="CH44" i="7"/>
  <c r="CG44" i="7"/>
  <c r="CF44" i="7"/>
  <c r="CI43" i="7"/>
  <c r="CH43" i="7"/>
  <c r="CG43" i="7"/>
  <c r="CF43" i="7"/>
  <c r="CI42" i="7"/>
  <c r="CH42" i="7"/>
  <c r="CG42" i="7"/>
  <c r="CF42" i="7"/>
  <c r="CI41" i="7"/>
  <c r="CH41" i="7"/>
  <c r="CG41" i="7"/>
  <c r="CF41" i="7"/>
  <c r="CI40" i="7"/>
  <c r="CH40" i="7"/>
  <c r="CG40" i="7"/>
  <c r="CF40" i="7"/>
  <c r="CI39" i="7"/>
  <c r="CH39" i="7"/>
  <c r="CG39" i="7"/>
  <c r="CF39" i="7"/>
  <c r="CI38" i="7"/>
  <c r="CH38" i="7"/>
  <c r="CG38" i="7"/>
  <c r="CF38" i="7"/>
  <c r="CI37" i="7"/>
  <c r="CH37" i="7"/>
  <c r="CG37" i="7"/>
  <c r="CF37" i="7"/>
  <c r="CI36" i="7"/>
  <c r="CH36" i="7"/>
  <c r="CG36" i="7"/>
  <c r="CF36" i="7"/>
  <c r="CI35" i="7"/>
  <c r="CH35" i="7"/>
  <c r="CF34" i="7"/>
  <c r="CI33" i="7"/>
  <c r="CH33" i="7"/>
  <c r="CG33" i="7"/>
  <c r="CF33" i="7"/>
  <c r="CI32" i="7"/>
  <c r="CH32" i="7"/>
  <c r="CG32" i="7"/>
  <c r="CF32" i="7"/>
  <c r="CC31" i="7"/>
  <c r="CI29" i="7"/>
  <c r="CH29" i="7"/>
  <c r="CI28" i="7"/>
  <c r="CH28" i="7"/>
  <c r="CI27" i="7"/>
  <c r="CH27" i="7"/>
  <c r="CG27" i="7"/>
  <c r="CF27" i="7"/>
  <c r="CI26" i="7"/>
  <c r="CH26" i="7"/>
  <c r="CG26" i="7"/>
  <c r="CF26" i="7"/>
  <c r="CB75" i="7"/>
  <c r="CA75" i="7"/>
  <c r="CD74" i="7"/>
  <c r="CC74" i="7"/>
  <c r="CA73" i="7"/>
  <c r="CD72" i="7"/>
  <c r="CC72" i="7"/>
  <c r="CB72" i="7"/>
  <c r="CA72" i="7"/>
  <c r="CD70" i="7"/>
  <c r="CC70" i="7"/>
  <c r="CB70" i="7"/>
  <c r="CA70" i="7"/>
  <c r="CB69" i="7"/>
  <c r="CA69" i="7"/>
  <c r="CD68" i="7"/>
  <c r="CC68" i="7"/>
  <c r="CB68" i="7"/>
  <c r="CA68" i="7"/>
  <c r="CB67" i="7"/>
  <c r="CA67" i="7"/>
  <c r="CC66" i="7"/>
  <c r="CA65" i="7"/>
  <c r="CD64" i="7"/>
  <c r="CC64" i="7"/>
  <c r="CB64" i="7"/>
  <c r="CA64" i="7"/>
  <c r="CD62" i="7"/>
  <c r="CC62" i="7"/>
  <c r="CB62" i="7"/>
  <c r="CA62" i="7"/>
  <c r="CB59" i="7"/>
  <c r="CA59" i="7"/>
  <c r="CD58" i="7"/>
  <c r="CC58" i="7"/>
  <c r="CB58" i="7"/>
  <c r="CA58" i="7"/>
  <c r="CA57" i="7"/>
  <c r="CD56" i="7"/>
  <c r="CC56" i="7"/>
  <c r="CB56" i="7"/>
  <c r="CA56" i="7"/>
  <c r="CD54" i="7"/>
  <c r="CC54" i="7"/>
  <c r="CB54" i="7"/>
  <c r="CA54" i="7"/>
  <c r="CB53" i="7"/>
  <c r="CA53" i="7"/>
  <c r="CD52" i="7"/>
  <c r="CC52" i="7"/>
  <c r="CB52" i="7"/>
  <c r="CA52" i="7"/>
  <c r="CC50" i="7"/>
  <c r="CB50" i="7"/>
  <c r="CA49" i="7"/>
  <c r="CD48" i="7"/>
  <c r="CC48" i="7"/>
  <c r="CB48" i="7"/>
  <c r="CA48" i="7"/>
  <c r="CD46" i="7"/>
  <c r="CB45" i="7"/>
  <c r="CA45" i="7"/>
  <c r="CA43" i="7"/>
  <c r="CD42" i="7"/>
  <c r="CC42" i="7"/>
  <c r="CB42" i="7"/>
  <c r="CA42" i="7"/>
  <c r="CB39" i="7"/>
  <c r="CA39" i="7"/>
  <c r="CD38" i="7"/>
  <c r="CC38" i="7"/>
  <c r="CB38" i="7"/>
  <c r="CA38" i="7"/>
  <c r="CD33" i="7"/>
  <c r="CC28" i="7"/>
  <c r="AK75" i="7"/>
  <c r="AK74" i="7"/>
  <c r="AK73" i="7"/>
  <c r="AK72" i="7"/>
  <c r="AK71" i="7"/>
  <c r="AK70" i="7"/>
  <c r="AK69" i="7"/>
  <c r="AK68" i="7"/>
  <c r="AK67" i="7"/>
  <c r="AK66" i="7"/>
  <c r="AK65" i="7"/>
  <c r="AK64" i="7"/>
  <c r="AK63" i="7"/>
  <c r="AK62" i="7"/>
  <c r="AK61" i="7"/>
  <c r="AK60" i="7"/>
  <c r="AK59" i="7"/>
  <c r="AK58" i="7"/>
  <c r="AK57" i="7"/>
  <c r="AK56" i="7"/>
  <c r="AK55" i="7"/>
  <c r="AK54" i="7"/>
  <c r="AK53" i="7"/>
  <c r="AK52" i="7"/>
  <c r="AK51" i="7"/>
  <c r="AK50" i="7"/>
  <c r="AK49" i="7"/>
  <c r="AK48" i="7"/>
  <c r="AK47" i="7"/>
  <c r="AK46" i="7"/>
  <c r="AK45" i="7"/>
  <c r="AK44" i="7"/>
  <c r="AK43" i="7"/>
  <c r="AK42" i="7"/>
  <c r="AK41" i="7"/>
  <c r="AK40" i="7"/>
  <c r="AK39" i="7"/>
  <c r="AK38" i="7"/>
  <c r="AK37" i="7"/>
  <c r="AK36" i="7"/>
  <c r="AK35" i="7"/>
  <c r="AN30" i="7"/>
  <c r="AN26" i="7"/>
  <c r="AN27" i="7"/>
  <c r="AN28" i="7"/>
  <c r="AN29" i="7"/>
  <c r="AL26" i="7"/>
  <c r="AL27" i="7"/>
  <c r="AL28" i="7"/>
  <c r="AL29" i="7"/>
  <c r="AN31" i="7"/>
  <c r="AL31" i="7"/>
  <c r="AN32" i="7"/>
  <c r="AL75" i="7"/>
  <c r="AL74" i="7"/>
  <c r="AL73" i="7"/>
  <c r="AL72" i="7"/>
  <c r="AL71" i="7"/>
  <c r="AL70" i="7"/>
  <c r="AL69" i="7"/>
  <c r="AL68" i="7"/>
  <c r="AL67" i="7"/>
  <c r="AL66" i="7"/>
  <c r="AL65" i="7"/>
  <c r="AL64" i="7"/>
  <c r="AL63" i="7"/>
  <c r="AL62" i="7"/>
  <c r="AL61" i="7"/>
  <c r="AL60" i="7"/>
  <c r="AL59" i="7"/>
  <c r="AL58" i="7"/>
  <c r="AL57" i="7"/>
  <c r="AL56" i="7"/>
  <c r="AL55" i="7"/>
  <c r="AL54" i="7"/>
  <c r="AL53" i="7"/>
  <c r="AL52" i="7"/>
  <c r="AL51" i="7"/>
  <c r="AL50" i="7"/>
  <c r="AL49" i="7"/>
  <c r="AL48" i="7"/>
  <c r="AL47" i="7"/>
  <c r="AL46" i="7"/>
  <c r="AL45" i="7"/>
  <c r="AL44" i="7"/>
  <c r="AL43" i="7"/>
  <c r="AL42" i="7"/>
  <c r="AL41" i="7"/>
  <c r="AL40" i="7"/>
  <c r="AL39" i="7"/>
  <c r="AL38" i="7"/>
  <c r="AL37" i="7"/>
  <c r="AL36" i="7"/>
  <c r="AL35" i="7"/>
  <c r="AL34" i="7"/>
  <c r="AL32" i="7"/>
  <c r="AL33" i="7"/>
  <c r="N14" i="7"/>
  <c r="N12" i="7"/>
  <c r="M11" i="7"/>
  <c r="E14" i="7"/>
  <c r="E13" i="7"/>
  <c r="E12" i="7"/>
  <c r="E11" i="7"/>
  <c r="CA50" i="39"/>
  <c r="CC50" i="39"/>
  <c r="CE50" i="39"/>
  <c r="DB47" i="39"/>
  <c r="DD47" i="39"/>
  <c r="EA46" i="39"/>
  <c r="EC46" i="39"/>
  <c r="EE46" i="39"/>
  <c r="CA46" i="39"/>
  <c r="CC46" i="39"/>
  <c r="CE46" i="39"/>
  <c r="DB43" i="39"/>
  <c r="DD43" i="39"/>
  <c r="CA42" i="39"/>
  <c r="CC42" i="39"/>
  <c r="CE42" i="39"/>
  <c r="DB39" i="39"/>
  <c r="DD39" i="39"/>
  <c r="CA38" i="39"/>
  <c r="CC38" i="39"/>
  <c r="CE38" i="39"/>
  <c r="FA27" i="7"/>
  <c r="FE27" i="7"/>
  <c r="FB27" i="7"/>
  <c r="FA29" i="7"/>
  <c r="FE29" i="7"/>
  <c r="FB29" i="7"/>
  <c r="FA31" i="7"/>
  <c r="FE31" i="7"/>
  <c r="FB31" i="7"/>
  <c r="FA33" i="7"/>
  <c r="FE33" i="7"/>
  <c r="FB33" i="7"/>
  <c r="FA35" i="7"/>
  <c r="FE35" i="7"/>
  <c r="FB35" i="7"/>
  <c r="FA27" i="37"/>
  <c r="FE27" i="37"/>
  <c r="FB27" i="37"/>
  <c r="FB35" i="37"/>
  <c r="FA29" i="38"/>
  <c r="FE29" i="38"/>
  <c r="FA35" i="38"/>
  <c r="FE35" i="38"/>
  <c r="FB35" i="38"/>
  <c r="FA27" i="39"/>
  <c r="FE27" i="39"/>
  <c r="FB27" i="39"/>
  <c r="FC27" i="39"/>
  <c r="FA29" i="39"/>
  <c r="FE29" i="39"/>
  <c r="FB29" i="39"/>
  <c r="FC29" i="39"/>
  <c r="FA31" i="39"/>
  <c r="FA35" i="39"/>
  <c r="FE35" i="39"/>
  <c r="FB35" i="39"/>
  <c r="FC35" i="39"/>
  <c r="FE43" i="39"/>
  <c r="FA43" i="39"/>
  <c r="FC43" i="39"/>
  <c r="FE47" i="39"/>
  <c r="FA47" i="39"/>
  <c r="FC47" i="39"/>
  <c r="FO27" i="7"/>
  <c r="EL28" i="7"/>
  <c r="AB28" i="7"/>
  <c r="EK28" i="7"/>
  <c r="EO28" i="7"/>
  <c r="AF28" i="7"/>
  <c r="FK28" i="7"/>
  <c r="FO28" i="7"/>
  <c r="FL28" i="7"/>
  <c r="FL29" i="7"/>
  <c r="AF29" i="7"/>
  <c r="FK29" i="7"/>
  <c r="FO29" i="7"/>
  <c r="FO30" i="7"/>
  <c r="AF30" i="7"/>
  <c r="FL31" i="7"/>
  <c r="FN31" i="7"/>
  <c r="AF31" i="7"/>
  <c r="FK31" i="7"/>
  <c r="FM31" i="7"/>
  <c r="FO31" i="7"/>
  <c r="FO34" i="7"/>
  <c r="AF34" i="7"/>
  <c r="FL35" i="7"/>
  <c r="AF35" i="7"/>
  <c r="FK35" i="7"/>
  <c r="FO35" i="7"/>
  <c r="FO42" i="7"/>
  <c r="AF42" i="7"/>
  <c r="FO44" i="7"/>
  <c r="AF44" i="7"/>
  <c r="FO46" i="7"/>
  <c r="AF46" i="7"/>
  <c r="AF47" i="7"/>
  <c r="FO47" i="7"/>
  <c r="FO48" i="7"/>
  <c r="AF48" i="7"/>
  <c r="AF49" i="7"/>
  <c r="FO49" i="7"/>
  <c r="FO50" i="7"/>
  <c r="AF50" i="7"/>
  <c r="AF51" i="7"/>
  <c r="FO51" i="7"/>
  <c r="FO52" i="7"/>
  <c r="AF52" i="7"/>
  <c r="AF55" i="7"/>
  <c r="FO55" i="7"/>
  <c r="FO56" i="7"/>
  <c r="AF56" i="7"/>
  <c r="AF59" i="7"/>
  <c r="FO59" i="7"/>
  <c r="FO60" i="7"/>
  <c r="AF60" i="7"/>
  <c r="AF61" i="7"/>
  <c r="FO61" i="7"/>
  <c r="FO62" i="7"/>
  <c r="AF62" i="7"/>
  <c r="AF63" i="7"/>
  <c r="FO63" i="7"/>
  <c r="FO64" i="7"/>
  <c r="AF64" i="7"/>
  <c r="AF65" i="7"/>
  <c r="FO65" i="7"/>
  <c r="AF67" i="7"/>
  <c r="FO67" i="7"/>
  <c r="FO68" i="7"/>
  <c r="AF68" i="7"/>
  <c r="AF69" i="7"/>
  <c r="FO69" i="7"/>
  <c r="FO70" i="7"/>
  <c r="AF70" i="7"/>
  <c r="CD31" i="7"/>
  <c r="CE27" i="7"/>
  <c r="CE28" i="7"/>
  <c r="CE30" i="7"/>
  <c r="CE31" i="7"/>
  <c r="CE33" i="7"/>
  <c r="EA38" i="7"/>
  <c r="EA40" i="7"/>
  <c r="EA42" i="7"/>
  <c r="EA46" i="7"/>
  <c r="EA50" i="7"/>
  <c r="EA54" i="7"/>
  <c r="EA56" i="7"/>
  <c r="EA60" i="7"/>
  <c r="EA62" i="7"/>
  <c r="EA66" i="7"/>
  <c r="EA70" i="7"/>
  <c r="EA72" i="7"/>
  <c r="EB38" i="7"/>
  <c r="EB40" i="7"/>
  <c r="EB42" i="7"/>
  <c r="EB46" i="7"/>
  <c r="EB50" i="7"/>
  <c r="EB52" i="7"/>
  <c r="EB54" i="7"/>
  <c r="EB56" i="7"/>
  <c r="EB60" i="7"/>
  <c r="EB62" i="7"/>
  <c r="EB66" i="7"/>
  <c r="EB68" i="7"/>
  <c r="EB70" i="7"/>
  <c r="EB72" i="7"/>
  <c r="EC38" i="7"/>
  <c r="EC40" i="7"/>
  <c r="EC42" i="7"/>
  <c r="EC46" i="7"/>
  <c r="EC50" i="7"/>
  <c r="EC54" i="7"/>
  <c r="EC56" i="7"/>
  <c r="EC60" i="7"/>
  <c r="EC62" i="7"/>
  <c r="EC66" i="7"/>
  <c r="EC70" i="7"/>
  <c r="EC72" i="7"/>
  <c r="ED32" i="7"/>
  <c r="ED38" i="7"/>
  <c r="ED40" i="7"/>
  <c r="ED42" i="7"/>
  <c r="ED46" i="7"/>
  <c r="ED50" i="7"/>
  <c r="ED54" i="7"/>
  <c r="ED56" i="7"/>
  <c r="ED60" i="7"/>
  <c r="ED62" i="7"/>
  <c r="ED66" i="7"/>
  <c r="ED70" i="7"/>
  <c r="ED72" i="7"/>
  <c r="EE29" i="7"/>
  <c r="EE32" i="7"/>
  <c r="EE33" i="7"/>
  <c r="EE35" i="7"/>
  <c r="DE75" i="36"/>
  <c r="DC75" i="36"/>
  <c r="DE74" i="36"/>
  <c r="DC74" i="36"/>
  <c r="DC72" i="36"/>
  <c r="DE71" i="36"/>
  <c r="DC71" i="36"/>
  <c r="DE70" i="36"/>
  <c r="DC70" i="36"/>
  <c r="DC68" i="36"/>
  <c r="DE66" i="36"/>
  <c r="DC66" i="36"/>
  <c r="DE63" i="36"/>
  <c r="DC63" i="36"/>
  <c r="DE58" i="36"/>
  <c r="DC58" i="36"/>
  <c r="DE57" i="36"/>
  <c r="DC56" i="36"/>
  <c r="DC54" i="36"/>
  <c r="DE53" i="36"/>
  <c r="DE51" i="36"/>
  <c r="DE50" i="36"/>
  <c r="DC50" i="36"/>
  <c r="DC48" i="36"/>
  <c r="DE47" i="36"/>
  <c r="DC47" i="36"/>
  <c r="DE43" i="36"/>
  <c r="DC43" i="36"/>
  <c r="DE42" i="36"/>
  <c r="DC42" i="36"/>
  <c r="DE41" i="36"/>
  <c r="DE39" i="36"/>
  <c r="DC39" i="36"/>
  <c r="DE38" i="36"/>
  <c r="DC38" i="36"/>
  <c r="DC35" i="36"/>
  <c r="DE33" i="36"/>
  <c r="DC33" i="36"/>
  <c r="DE32" i="36"/>
  <c r="DC32" i="36"/>
  <c r="DE31" i="36"/>
  <c r="DC31" i="36"/>
  <c r="DE30" i="36"/>
  <c r="DC30" i="36"/>
  <c r="DE29" i="36"/>
  <c r="DC29" i="36"/>
  <c r="DE28" i="36"/>
  <c r="DC28" i="36"/>
  <c r="DD75" i="37"/>
  <c r="CE74" i="37"/>
  <c r="CC74" i="37"/>
  <c r="DD73" i="37"/>
  <c r="EE72" i="37"/>
  <c r="EC72" i="37"/>
  <c r="CE72" i="37"/>
  <c r="DD71" i="37"/>
  <c r="EE70" i="37"/>
  <c r="EC70" i="37"/>
  <c r="DD69" i="37"/>
  <c r="EE68" i="37"/>
  <c r="EC68" i="37"/>
  <c r="CE68" i="37"/>
  <c r="CC68" i="37"/>
  <c r="EC64" i="37"/>
  <c r="CE64" i="37"/>
  <c r="CC64" i="37"/>
  <c r="DD63" i="37"/>
  <c r="EE62" i="37"/>
  <c r="EC62" i="37"/>
  <c r="CE62" i="37"/>
  <c r="CC62" i="37"/>
  <c r="DD61" i="37"/>
  <c r="DD59" i="37"/>
  <c r="CE58" i="37"/>
  <c r="CC58" i="37"/>
  <c r="CE56" i="37"/>
  <c r="CC56" i="37"/>
  <c r="DD55" i="37"/>
  <c r="EE54" i="37"/>
  <c r="EC54" i="37"/>
  <c r="DD53" i="37"/>
  <c r="EE52" i="37"/>
  <c r="EC52" i="37"/>
  <c r="CE52" i="37"/>
  <c r="CC52" i="37"/>
  <c r="DD51" i="37"/>
  <c r="EE50" i="37"/>
  <c r="EC50" i="37"/>
  <c r="CE50" i="37"/>
  <c r="CC50" i="37"/>
  <c r="CE48" i="37"/>
  <c r="DD47" i="37"/>
  <c r="DD45" i="37"/>
  <c r="EE44" i="37"/>
  <c r="EC44" i="37"/>
  <c r="CE44" i="37"/>
  <c r="CC44" i="37"/>
  <c r="DD43" i="37"/>
  <c r="EE42" i="37"/>
  <c r="EC42" i="37"/>
  <c r="CE42" i="37"/>
  <c r="CC42" i="37"/>
  <c r="DD41" i="37"/>
  <c r="EE38" i="37"/>
  <c r="EC38" i="37"/>
  <c r="CE38" i="37"/>
  <c r="CC38" i="37"/>
  <c r="DD37" i="37"/>
  <c r="EE36" i="37"/>
  <c r="EC36" i="37"/>
  <c r="CE36" i="37"/>
  <c r="CC36" i="37"/>
  <c r="EE32" i="37"/>
  <c r="EC32" i="37"/>
  <c r="CE32" i="37"/>
  <c r="CC32" i="37"/>
  <c r="EE30" i="37"/>
  <c r="EC30" i="37"/>
  <c r="EE28" i="37"/>
  <c r="EC28" i="37"/>
  <c r="DD27" i="37"/>
  <c r="EE26" i="37"/>
  <c r="CE26" i="37"/>
  <c r="CC26" i="37"/>
  <c r="CE75" i="38"/>
  <c r="CC75" i="38"/>
  <c r="DD74" i="38"/>
  <c r="EC73" i="38"/>
  <c r="CE73" i="38"/>
  <c r="CC73" i="38"/>
  <c r="EE71" i="38"/>
  <c r="EC71" i="38"/>
  <c r="DD68" i="38"/>
  <c r="CE67" i="38"/>
  <c r="CC67" i="38"/>
  <c r="DD66" i="38"/>
  <c r="EE65" i="38"/>
  <c r="EC65" i="38"/>
  <c r="CE65" i="38"/>
  <c r="CC65" i="38"/>
  <c r="DD64" i="38"/>
  <c r="EE63" i="38"/>
  <c r="EC63" i="38"/>
  <c r="EE61" i="38"/>
  <c r="CE59" i="38"/>
  <c r="CC59" i="38"/>
  <c r="DD58" i="38"/>
  <c r="EE57" i="38"/>
  <c r="EC57" i="38"/>
  <c r="CE57" i="38"/>
  <c r="CC57" i="38"/>
  <c r="EE55" i="38"/>
  <c r="EC55" i="38"/>
  <c r="CE55" i="38"/>
  <c r="DD54" i="38"/>
  <c r="EE53" i="38"/>
  <c r="EC53" i="38"/>
  <c r="CC53" i="38"/>
  <c r="EE51" i="38"/>
  <c r="EC51" i="38"/>
  <c r="CE51" i="38"/>
  <c r="CC51" i="38"/>
  <c r="DD50" i="38"/>
  <c r="EE47" i="38"/>
  <c r="EC47" i="38"/>
  <c r="CE47" i="38"/>
  <c r="CC47" i="38"/>
  <c r="DD46" i="38"/>
  <c r="DD44" i="38"/>
  <c r="DD42" i="38"/>
  <c r="DD40" i="38"/>
  <c r="EE39" i="38"/>
  <c r="EC39" i="38"/>
  <c r="CE39" i="38"/>
  <c r="CC39" i="38"/>
  <c r="DD38" i="38"/>
  <c r="EE37" i="38"/>
  <c r="EC37" i="38"/>
  <c r="DD36" i="38"/>
  <c r="EE35" i="38"/>
  <c r="EC35" i="38"/>
  <c r="CE35" i="38"/>
  <c r="CC35" i="38"/>
  <c r="DD32" i="38"/>
  <c r="EE31" i="38"/>
  <c r="EC31" i="38"/>
  <c r="CE31" i="38"/>
  <c r="CC31" i="38"/>
  <c r="DD30" i="38"/>
  <c r="EE27" i="38"/>
  <c r="EC27" i="38"/>
  <c r="DD26" i="38"/>
  <c r="DD75" i="39"/>
  <c r="EE74" i="39"/>
  <c r="EC74" i="39"/>
  <c r="CE74" i="39"/>
  <c r="CC74" i="39"/>
  <c r="DD73" i="39"/>
  <c r="DD71" i="39"/>
  <c r="EE70" i="39"/>
  <c r="EC70" i="39"/>
  <c r="CE70" i="39"/>
  <c r="CC70" i="39"/>
  <c r="DD69" i="39"/>
  <c r="EE68" i="39"/>
  <c r="EC68" i="39"/>
  <c r="CE68" i="39"/>
  <c r="CC68" i="39"/>
  <c r="DD67" i="39"/>
  <c r="DD65" i="39"/>
  <c r="EE64" i="39"/>
  <c r="EC64" i="39"/>
  <c r="CE64" i="39"/>
  <c r="CC64" i="39"/>
  <c r="EE62" i="39"/>
  <c r="EC62" i="39"/>
  <c r="CE62" i="39"/>
  <c r="CC62" i="39"/>
  <c r="DD61" i="39"/>
  <c r="EE60" i="39"/>
  <c r="EC60" i="39"/>
  <c r="CE60" i="39"/>
  <c r="CC60" i="39"/>
  <c r="DD59" i="39"/>
  <c r="DD57" i="39"/>
  <c r="EE56" i="39"/>
  <c r="EC56" i="39"/>
  <c r="CE56" i="39"/>
  <c r="CC56" i="39"/>
  <c r="DD55" i="39"/>
  <c r="EE54" i="39"/>
  <c r="EC54" i="39"/>
  <c r="CE54" i="39"/>
  <c r="CC54" i="39"/>
  <c r="EE52" i="39"/>
  <c r="EC52" i="39"/>
  <c r="CC52" i="39"/>
  <c r="DD51" i="39"/>
  <c r="DB49" i="39"/>
  <c r="DD49" i="39"/>
  <c r="DB45" i="39"/>
  <c r="DD45" i="39"/>
  <c r="EA44" i="39"/>
  <c r="EC44" i="39"/>
  <c r="EE44" i="39"/>
  <c r="CA44" i="39"/>
  <c r="CC44" i="39"/>
  <c r="CE44" i="39"/>
  <c r="DB41" i="39"/>
  <c r="DD41" i="39"/>
  <c r="EA40" i="39"/>
  <c r="EC40" i="39"/>
  <c r="EE40" i="39"/>
  <c r="CA40" i="39"/>
  <c r="CC40" i="39"/>
  <c r="CE40" i="39"/>
  <c r="EA36" i="39"/>
  <c r="EC36" i="39"/>
  <c r="EE36" i="39"/>
  <c r="CA36" i="39"/>
  <c r="CC36" i="39"/>
  <c r="CE36" i="39"/>
  <c r="DB35" i="39"/>
  <c r="DD35" i="39"/>
  <c r="DB33" i="39"/>
  <c r="DD33" i="39"/>
  <c r="EC32" i="39"/>
  <c r="EE32" i="39"/>
  <c r="CA32" i="39"/>
  <c r="CC32" i="39"/>
  <c r="CE32" i="39"/>
  <c r="DB31" i="39"/>
  <c r="DD31" i="39"/>
  <c r="EA30" i="39"/>
  <c r="EC30" i="39"/>
  <c r="EE30" i="39"/>
  <c r="DB29" i="39"/>
  <c r="EA28" i="39"/>
  <c r="EC28" i="39"/>
  <c r="EE28" i="39"/>
  <c r="CA28" i="39"/>
  <c r="CC28" i="39"/>
  <c r="CE28" i="39"/>
  <c r="DB27" i="39"/>
  <c r="DD27" i="39"/>
  <c r="EA26" i="39"/>
  <c r="EC26" i="39"/>
  <c r="EE26" i="39"/>
  <c r="CA26" i="39"/>
  <c r="CC26" i="39"/>
  <c r="CE26" i="39"/>
  <c r="FA34" i="36"/>
  <c r="FE34" i="36"/>
  <c r="FB34" i="36"/>
  <c r="FA32" i="36"/>
  <c r="FE32" i="36"/>
  <c r="FB32" i="36"/>
  <c r="FE37" i="39"/>
  <c r="FA37" i="39"/>
  <c r="FC37" i="39"/>
  <c r="FA41" i="39"/>
  <c r="FE45" i="39"/>
  <c r="FA45" i="39"/>
  <c r="FC45" i="39"/>
  <c r="FE49" i="39"/>
  <c r="FA49" i="39"/>
  <c r="FC49" i="39"/>
  <c r="AB26" i="7"/>
  <c r="EO26" i="7"/>
  <c r="EO27" i="7"/>
  <c r="AB27" i="7"/>
  <c r="EL29" i="7"/>
  <c r="AB30" i="7"/>
  <c r="EO30" i="7"/>
  <c r="EK31" i="7"/>
  <c r="EO31" i="7"/>
  <c r="AB31" i="7"/>
  <c r="GA31" i="7" s="1"/>
  <c r="EL31" i="7"/>
  <c r="AB32" i="7"/>
  <c r="EO32" i="7"/>
  <c r="EO33" i="7"/>
  <c r="AB35" i="7"/>
  <c r="EO37" i="7"/>
  <c r="EO38" i="7"/>
  <c r="AB40" i="7"/>
  <c r="EO40" i="7"/>
  <c r="AB43" i="7"/>
  <c r="EO43" i="7"/>
  <c r="AB44" i="7"/>
  <c r="GA44" i="7" s="1"/>
  <c r="EO44" i="7"/>
  <c r="AB45" i="7"/>
  <c r="EO45" i="7"/>
  <c r="AB47" i="7"/>
  <c r="EO47" i="7"/>
  <c r="AB48" i="7"/>
  <c r="GA48" i="7"/>
  <c r="EO48" i="7"/>
  <c r="AB49" i="7"/>
  <c r="EO49" i="7"/>
  <c r="AB52" i="7"/>
  <c r="EO52" i="7"/>
  <c r="AB53" i="7"/>
  <c r="EO53" i="7"/>
  <c r="AB54" i="7"/>
  <c r="EO54" i="7"/>
  <c r="AB55" i="7"/>
  <c r="GA55" i="7"/>
  <c r="EO55" i="7"/>
  <c r="AB56" i="7"/>
  <c r="EO56" i="7"/>
  <c r="AB57" i="7"/>
  <c r="EO57" i="7"/>
  <c r="AB58" i="7"/>
  <c r="EO58" i="7"/>
  <c r="AB59" i="7"/>
  <c r="GA59" i="7" s="1"/>
  <c r="EO59" i="7"/>
  <c r="AB60" i="7"/>
  <c r="GA60" i="7"/>
  <c r="EO60" i="7"/>
  <c r="AB61" i="7"/>
  <c r="GA61" i="7" s="1"/>
  <c r="EO61" i="7"/>
  <c r="AB63" i="7"/>
  <c r="GA63" i="7"/>
  <c r="EO63" i="7"/>
  <c r="AB64" i="7"/>
  <c r="GA64" i="7"/>
  <c r="EO64" i="7"/>
  <c r="AB65" i="7"/>
  <c r="EO65" i="7"/>
  <c r="AB66" i="7"/>
  <c r="EO66" i="7"/>
  <c r="AB67" i="7"/>
  <c r="GA67" i="7"/>
  <c r="EO67" i="7"/>
  <c r="AB68" i="7"/>
  <c r="GA68" i="7" s="1"/>
  <c r="EO68" i="7"/>
  <c r="AB69" i="7"/>
  <c r="GA69" i="7"/>
  <c r="EO69" i="7"/>
  <c r="AB70" i="7"/>
  <c r="GA70" i="7"/>
  <c r="EO70" i="7"/>
  <c r="AF71" i="7"/>
  <c r="FO71" i="7"/>
  <c r="AF72" i="7"/>
  <c r="FO72" i="7"/>
  <c r="AF73" i="7"/>
  <c r="FO73" i="7"/>
  <c r="AF74" i="7"/>
  <c r="FO74" i="7"/>
  <c r="AF75" i="7"/>
  <c r="FO75" i="7"/>
  <c r="R19" i="37"/>
  <c r="AA19" i="37"/>
  <c r="R19" i="38"/>
  <c r="AA19" i="38"/>
  <c r="FE35" i="36"/>
  <c r="FE33" i="36"/>
  <c r="FE31" i="36"/>
  <c r="FE29" i="36"/>
  <c r="FE28" i="7"/>
  <c r="FE30" i="7"/>
  <c r="FE32" i="7"/>
  <c r="FE34" i="7"/>
  <c r="FE26" i="37"/>
  <c r="FE28" i="37"/>
  <c r="FE30" i="37"/>
  <c r="FE32" i="37"/>
  <c r="FE34" i="37"/>
  <c r="FE26" i="38"/>
  <c r="FE28" i="38"/>
  <c r="FE30" i="38"/>
  <c r="FE32" i="38"/>
  <c r="FE26" i="39"/>
  <c r="FE28" i="39"/>
  <c r="FE30" i="39"/>
  <c r="FE32" i="39"/>
  <c r="E27" i="8"/>
  <c r="K27" i="8"/>
  <c r="Y24" i="8" s="1"/>
  <c r="K28" i="8"/>
  <c r="M28" i="8"/>
  <c r="K29" i="8"/>
  <c r="M29" i="8" s="1"/>
  <c r="K30" i="8"/>
  <c r="M30" i="8" s="1"/>
  <c r="B30" i="8"/>
  <c r="B27" i="8"/>
  <c r="M26" i="8"/>
  <c r="GI11" i="7"/>
  <c r="Q25" i="7"/>
  <c r="S25" i="7"/>
  <c r="GI11" i="37"/>
  <c r="GI11" i="39"/>
  <c r="P12" i="7"/>
  <c r="P12" i="37"/>
  <c r="P12" i="39"/>
  <c r="Q25" i="36"/>
  <c r="S25" i="36"/>
  <c r="Q25" i="37"/>
  <c r="S25" i="37"/>
  <c r="Q25" i="38"/>
  <c r="S25" i="38"/>
  <c r="Q25" i="39"/>
  <c r="S25" i="39"/>
  <c r="P25" i="7"/>
  <c r="R25" i="7"/>
  <c r="GI11" i="36"/>
  <c r="GI11" i="38"/>
  <c r="X11" i="26"/>
  <c r="P12" i="36"/>
  <c r="P12" i="38"/>
  <c r="P25" i="36"/>
  <c r="R25" i="36"/>
  <c r="P25" i="37"/>
  <c r="R25" i="37"/>
  <c r="P25" i="38"/>
  <c r="R25" i="38"/>
  <c r="P25" i="39"/>
  <c r="G26" i="8"/>
  <c r="E28" i="8"/>
  <c r="B28" i="8"/>
  <c r="D28" i="8" s="1"/>
  <c r="H29" i="8"/>
  <c r="J29" i="8"/>
  <c r="H27" i="8"/>
  <c r="J27" i="8" s="1"/>
  <c r="E30" i="8"/>
  <c r="H30" i="8"/>
  <c r="J30" i="8"/>
  <c r="H28" i="8"/>
  <c r="J28" i="8" s="1"/>
  <c r="F35" i="8" s="1"/>
  <c r="B29" i="8"/>
  <c r="E29" i="8"/>
  <c r="R16" i="38"/>
  <c r="GA45" i="37"/>
  <c r="GA41" i="37"/>
  <c r="FA26" i="39"/>
  <c r="FB26" i="39"/>
  <c r="FA28" i="39"/>
  <c r="FB28" i="39"/>
  <c r="FA30" i="39"/>
  <c r="FB30" i="39"/>
  <c r="FA32" i="39"/>
  <c r="FB32" i="39"/>
  <c r="FA34" i="39"/>
  <c r="AB71" i="7"/>
  <c r="EO71" i="7"/>
  <c r="AB73" i="7"/>
  <c r="EO73" i="7"/>
  <c r="AB75" i="7"/>
  <c r="EO75" i="7"/>
  <c r="AB75" i="36"/>
  <c r="EO75" i="36"/>
  <c r="AB73" i="36"/>
  <c r="EO73" i="36"/>
  <c r="AB71" i="36"/>
  <c r="EO71" i="36"/>
  <c r="AB69" i="36"/>
  <c r="EO69" i="36"/>
  <c r="AB67" i="36"/>
  <c r="EO67" i="36"/>
  <c r="AB65" i="36"/>
  <c r="EO65" i="36"/>
  <c r="AB63" i="36"/>
  <c r="EO63" i="36"/>
  <c r="AB61" i="36"/>
  <c r="EO61" i="36"/>
  <c r="AB59" i="36"/>
  <c r="EO59" i="36"/>
  <c r="AB57" i="36"/>
  <c r="EO57" i="36"/>
  <c r="AB55" i="36"/>
  <c r="EO55" i="36"/>
  <c r="AB53" i="36"/>
  <c r="EO53" i="36"/>
  <c r="AB51" i="36"/>
  <c r="EO51" i="36"/>
  <c r="AB49" i="36"/>
  <c r="EO49" i="36"/>
  <c r="AB47" i="36"/>
  <c r="EO47" i="36"/>
  <c r="AB45" i="36"/>
  <c r="EO45" i="36"/>
  <c r="AB43" i="36"/>
  <c r="EO43" i="36"/>
  <c r="AB41" i="36"/>
  <c r="EO41" i="36"/>
  <c r="AB39" i="36"/>
  <c r="EO39" i="36"/>
  <c r="AB37" i="36"/>
  <c r="EO37" i="36"/>
  <c r="AB35" i="36"/>
  <c r="EL35" i="36"/>
  <c r="AB31" i="36"/>
  <c r="EL31" i="36"/>
  <c r="AB29" i="36"/>
  <c r="EL29" i="36"/>
  <c r="AB28" i="36"/>
  <c r="EL28" i="36"/>
  <c r="AB75" i="37"/>
  <c r="EO75" i="37"/>
  <c r="AB74" i="37"/>
  <c r="GA74" i="37" s="1"/>
  <c r="EO74" i="37"/>
  <c r="AB73" i="37"/>
  <c r="GA73" i="37" s="1"/>
  <c r="EO73" i="37"/>
  <c r="AB72" i="37"/>
  <c r="EO72" i="37"/>
  <c r="EO71" i="37"/>
  <c r="AB70" i="37"/>
  <c r="EO70" i="37"/>
  <c r="AB69" i="37"/>
  <c r="EO69" i="37"/>
  <c r="AB68" i="37"/>
  <c r="EO68" i="37"/>
  <c r="AB67" i="37"/>
  <c r="EO67" i="37"/>
  <c r="AB65" i="37"/>
  <c r="EO65" i="37"/>
  <c r="AB63" i="37"/>
  <c r="EO63" i="37"/>
  <c r="AB62" i="37"/>
  <c r="EO62" i="37"/>
  <c r="AB61" i="37"/>
  <c r="GA61" i="37"/>
  <c r="EO61" i="37"/>
  <c r="EO60" i="37"/>
  <c r="AB59" i="37"/>
  <c r="EO59" i="37"/>
  <c r="AB58" i="37"/>
  <c r="EO58" i="37"/>
  <c r="AB57" i="37"/>
  <c r="GA57" i="37"/>
  <c r="EO57" i="37"/>
  <c r="AB56" i="37"/>
  <c r="EO56" i="37"/>
  <c r="AB55" i="37"/>
  <c r="EO55" i="37"/>
  <c r="AB54" i="37"/>
  <c r="GA54" i="37"/>
  <c r="EO54" i="37"/>
  <c r="AB52" i="37"/>
  <c r="EO52" i="37"/>
  <c r="AB50" i="37"/>
  <c r="GA50" i="37"/>
  <c r="EO50" i="37"/>
  <c r="AB48" i="37"/>
  <c r="EO48" i="37"/>
  <c r="AB44" i="37"/>
  <c r="EO44" i="37"/>
  <c r="AB42" i="37"/>
  <c r="GA42" i="37" s="1"/>
  <c r="EO42" i="37"/>
  <c r="AB40" i="37"/>
  <c r="EO40" i="37"/>
  <c r="AB36" i="37"/>
  <c r="EO36" i="37"/>
  <c r="EK35" i="37"/>
  <c r="EO35" i="37"/>
  <c r="AB34" i="37"/>
  <c r="EO34" i="37"/>
  <c r="AB33" i="37"/>
  <c r="EO33" i="37"/>
  <c r="AB32" i="37"/>
  <c r="EO32" i="37"/>
  <c r="AB31" i="37"/>
  <c r="EK31" i="37"/>
  <c r="EO31" i="37"/>
  <c r="AB30" i="37"/>
  <c r="EO30" i="37"/>
  <c r="AB28" i="37"/>
  <c r="EK28" i="37"/>
  <c r="EO28" i="37"/>
  <c r="AB27" i="37"/>
  <c r="EO27" i="37"/>
  <c r="AB26" i="37"/>
  <c r="GA26" i="37"/>
  <c r="GB26" i="37" s="1"/>
  <c r="GC26" i="37" s="1"/>
  <c r="EO26" i="37"/>
  <c r="AB75" i="38"/>
  <c r="AB60" i="38"/>
  <c r="AB56" i="38"/>
  <c r="EO53" i="38"/>
  <c r="AB52" i="38"/>
  <c r="AB35" i="38"/>
  <c r="EO35" i="38"/>
  <c r="AB32" i="38"/>
  <c r="AB28" i="38"/>
  <c r="AB75" i="39"/>
  <c r="GA75" i="39"/>
  <c r="EO75" i="39"/>
  <c r="AB73" i="39"/>
  <c r="GA73" i="39" s="1"/>
  <c r="EO73" i="39"/>
  <c r="AB72" i="39"/>
  <c r="EO72" i="39"/>
  <c r="AB71" i="39"/>
  <c r="EO71" i="39"/>
  <c r="AB69" i="39"/>
  <c r="GA69" i="39"/>
  <c r="EO69" i="39"/>
  <c r="W35" i="37"/>
  <c r="DL35" i="37"/>
  <c r="W31" i="37"/>
  <c r="DL31" i="37"/>
  <c r="DN31" i="37"/>
  <c r="W29" i="37"/>
  <c r="DL29" i="37"/>
  <c r="W35" i="38"/>
  <c r="DL35" i="38"/>
  <c r="W31" i="38"/>
  <c r="DL31" i="38"/>
  <c r="DN31" i="38"/>
  <c r="ED34" i="7"/>
  <c r="ED26" i="7"/>
  <c r="EC32" i="7"/>
  <c r="EC28" i="7"/>
  <c r="CD30" i="7"/>
  <c r="CD28" i="7"/>
  <c r="CC32" i="7"/>
  <c r="CC30" i="7"/>
  <c r="DD26" i="7"/>
  <c r="DD27" i="7"/>
  <c r="DD28" i="7"/>
  <c r="DC31" i="7"/>
  <c r="DD34" i="7"/>
  <c r="DD35" i="7"/>
  <c r="DB39" i="7"/>
  <c r="DD39" i="7"/>
  <c r="DB40" i="7"/>
  <c r="DD40" i="7"/>
  <c r="DB41" i="7"/>
  <c r="DD41" i="7"/>
  <c r="DB43" i="7"/>
  <c r="DD43" i="7"/>
  <c r="DB44" i="7"/>
  <c r="DD44" i="7"/>
  <c r="DB45" i="7"/>
  <c r="DD45" i="7"/>
  <c r="DB46" i="7"/>
  <c r="DD46" i="7"/>
  <c r="DB47" i="7"/>
  <c r="DD47" i="7"/>
  <c r="DB49" i="7"/>
  <c r="DD49" i="7"/>
  <c r="DB51" i="7"/>
  <c r="DD51" i="7"/>
  <c r="DB52" i="7"/>
  <c r="DD52" i="7"/>
  <c r="DB54" i="7"/>
  <c r="DD54" i="7"/>
  <c r="DB55" i="7"/>
  <c r="DD55" i="7"/>
  <c r="DB56" i="7"/>
  <c r="DD56" i="7"/>
  <c r="DB57" i="7"/>
  <c r="DD57" i="7"/>
  <c r="DD58" i="7"/>
  <c r="DB59" i="7"/>
  <c r="DD59" i="7"/>
  <c r="DB60" i="7"/>
  <c r="DD60" i="7"/>
  <c r="DB62" i="7"/>
  <c r="DD62" i="7"/>
  <c r="DB63" i="7"/>
  <c r="DD63" i="7"/>
  <c r="DB66" i="7"/>
  <c r="DD66" i="7"/>
  <c r="DB67" i="7"/>
  <c r="DD67" i="7"/>
  <c r="DB68" i="7"/>
  <c r="DD68" i="7"/>
  <c r="DB69" i="7"/>
  <c r="DD69" i="7"/>
  <c r="DB70" i="7"/>
  <c r="DD70" i="7"/>
  <c r="DB71" i="7"/>
  <c r="DD71" i="7"/>
  <c r="DD72" i="7"/>
  <c r="DB73" i="7"/>
  <c r="DD73" i="7"/>
  <c r="DB74" i="7"/>
  <c r="DD74" i="7"/>
  <c r="DB75" i="7"/>
  <c r="DD75" i="7"/>
  <c r="DC30" i="7"/>
  <c r="CA28" i="7"/>
  <c r="CA30" i="7"/>
  <c r="CA32" i="7"/>
  <c r="DE26" i="7"/>
  <c r="DE27" i="7"/>
  <c r="DE28" i="7"/>
  <c r="DE30" i="7"/>
  <c r="DE31" i="7"/>
  <c r="DE33" i="7"/>
  <c r="DE34" i="7"/>
  <c r="DE35" i="7"/>
  <c r="CD75" i="36"/>
  <c r="CD74" i="36"/>
  <c r="CD73" i="36"/>
  <c r="CD72" i="36"/>
  <c r="CD70" i="36"/>
  <c r="CD69" i="36"/>
  <c r="CD67" i="36"/>
  <c r="CD66" i="36"/>
  <c r="CD65" i="36"/>
  <c r="CD62" i="36"/>
  <c r="CD60" i="36"/>
  <c r="CD58" i="36"/>
  <c r="CD57" i="36"/>
  <c r="CD56" i="36"/>
  <c r="CD55" i="36"/>
  <c r="CD53" i="36"/>
  <c r="CD52" i="36"/>
  <c r="CD50" i="36"/>
  <c r="CD48" i="36"/>
  <c r="CD47" i="36"/>
  <c r="CD46" i="36"/>
  <c r="CD45" i="36"/>
  <c r="CD44" i="36"/>
  <c r="CD42" i="36"/>
  <c r="CD41" i="36"/>
  <c r="CD40" i="36"/>
  <c r="CD39" i="36"/>
  <c r="CD37" i="36"/>
  <c r="CD36" i="36"/>
  <c r="CD34" i="36"/>
  <c r="CD31" i="36"/>
  <c r="CD27" i="36"/>
  <c r="EE75" i="37"/>
  <c r="EC75" i="37"/>
  <c r="DE75" i="37"/>
  <c r="DA75" i="37"/>
  <c r="CD73" i="37"/>
  <c r="DD72" i="37"/>
  <c r="CB72" i="37"/>
  <c r="EE71" i="37"/>
  <c r="EC71" i="37"/>
  <c r="DE71" i="37"/>
  <c r="DA71" i="37"/>
  <c r="EB70" i="37"/>
  <c r="CD69" i="37"/>
  <c r="DD68" i="37"/>
  <c r="CB68" i="37"/>
  <c r="EE67" i="37"/>
  <c r="EC67" i="37"/>
  <c r="CD65" i="37"/>
  <c r="CB64" i="37"/>
  <c r="EE63" i="37"/>
  <c r="EC63" i="37"/>
  <c r="DE63" i="37"/>
  <c r="DA63" i="37"/>
  <c r="CD61" i="37"/>
  <c r="EE59" i="37"/>
  <c r="EC59" i="37"/>
  <c r="DE59" i="37"/>
  <c r="DA59" i="37"/>
  <c r="CD57" i="37"/>
  <c r="DD56" i="37"/>
  <c r="CB56" i="37"/>
  <c r="EE55" i="37"/>
  <c r="EC55" i="37"/>
  <c r="DE55" i="37"/>
  <c r="DA55" i="37"/>
  <c r="EB54" i="37"/>
  <c r="DD52" i="37"/>
  <c r="CB52" i="37"/>
  <c r="DE51" i="37"/>
  <c r="DA51" i="37"/>
  <c r="EB50" i="37"/>
  <c r="DD48" i="37"/>
  <c r="CB48" i="37"/>
  <c r="DE47" i="37"/>
  <c r="DA47" i="37"/>
  <c r="CD45" i="37"/>
  <c r="DD44" i="37"/>
  <c r="CB44" i="37"/>
  <c r="DE43" i="37"/>
  <c r="DA43" i="37"/>
  <c r="EB42" i="37"/>
  <c r="CB40" i="37"/>
  <c r="EB38" i="37"/>
  <c r="CD37" i="37"/>
  <c r="DD36" i="37"/>
  <c r="CB36" i="37"/>
  <c r="GA66" i="39"/>
  <c r="GA58" i="39"/>
  <c r="GA54" i="39"/>
  <c r="GA30" i="39"/>
  <c r="FA26" i="38"/>
  <c r="FB26" i="38"/>
  <c r="FA28" i="38"/>
  <c r="FB28" i="38"/>
  <c r="FA30" i="38"/>
  <c r="FB30" i="38"/>
  <c r="FA32" i="38"/>
  <c r="FB32" i="38"/>
  <c r="AB74" i="7"/>
  <c r="GA74" i="7" s="1"/>
  <c r="EO74" i="7"/>
  <c r="W28" i="37"/>
  <c r="DL28" i="37"/>
  <c r="W29" i="38"/>
  <c r="DL29" i="38"/>
  <c r="W28" i="39"/>
  <c r="DL28" i="39"/>
  <c r="EE33" i="37"/>
  <c r="EC33" i="37"/>
  <c r="DA33" i="37"/>
  <c r="EB32" i="37"/>
  <c r="DD30" i="37"/>
  <c r="CB30" i="37"/>
  <c r="DA29" i="37"/>
  <c r="EB28" i="37"/>
  <c r="CD27" i="37"/>
  <c r="EB75" i="38"/>
  <c r="CD74" i="38"/>
  <c r="CB73" i="38"/>
  <c r="EE72" i="38"/>
  <c r="EC72" i="38"/>
  <c r="EB71" i="38"/>
  <c r="DD69" i="38"/>
  <c r="EE68" i="38"/>
  <c r="EC68" i="38"/>
  <c r="DE68" i="38"/>
  <c r="DA68" i="38"/>
  <c r="EB67" i="38"/>
  <c r="CD66" i="38"/>
  <c r="CB65" i="38"/>
  <c r="EE64" i="38"/>
  <c r="EC64" i="38"/>
  <c r="DE64" i="38"/>
  <c r="DA64" i="38"/>
  <c r="EB63" i="38"/>
  <c r="DD61" i="38"/>
  <c r="CB61" i="38"/>
  <c r="EE60" i="38"/>
  <c r="EC60" i="38"/>
  <c r="EB59" i="38"/>
  <c r="CD58" i="38"/>
  <c r="DD57" i="38"/>
  <c r="CB57" i="38"/>
  <c r="EE56" i="38"/>
  <c r="EC56" i="38"/>
  <c r="DE56" i="38"/>
  <c r="DA56" i="38"/>
  <c r="EB55" i="38"/>
  <c r="CD54" i="38"/>
  <c r="DD53" i="38"/>
  <c r="EE52" i="38"/>
  <c r="EC52" i="38"/>
  <c r="EB51" i="38"/>
  <c r="CD50" i="38"/>
  <c r="DD49" i="38"/>
  <c r="EE48" i="38"/>
  <c r="EC48" i="38"/>
  <c r="EB47" i="38"/>
  <c r="CD46" i="38"/>
  <c r="EC44" i="38"/>
  <c r="DE44" i="38"/>
  <c r="DA44" i="38"/>
  <c r="CD42" i="38"/>
  <c r="DD41" i="38"/>
  <c r="EE40" i="38"/>
  <c r="EC40" i="38"/>
  <c r="DE40" i="38"/>
  <c r="DA40" i="38"/>
  <c r="EB39" i="38"/>
  <c r="CD38" i="38"/>
  <c r="EE36" i="38"/>
  <c r="EC36" i="38"/>
  <c r="DE36" i="38"/>
  <c r="DA36" i="38"/>
  <c r="EB35" i="38"/>
  <c r="EE32" i="38"/>
  <c r="EC32" i="38"/>
  <c r="EB31" i="38"/>
  <c r="CD30" i="38"/>
  <c r="DD29" i="38"/>
  <c r="EE28" i="38"/>
  <c r="EC28" i="38"/>
  <c r="EB27" i="38"/>
  <c r="EE26" i="38"/>
  <c r="EC26" i="38"/>
  <c r="DE26" i="38"/>
  <c r="DA26" i="38"/>
  <c r="CD75" i="39"/>
  <c r="DD74" i="39"/>
  <c r="CB74" i="39"/>
  <c r="DE73" i="39"/>
  <c r="DA73" i="39"/>
  <c r="CD71" i="39"/>
  <c r="DD70" i="39"/>
  <c r="CB70" i="39"/>
  <c r="EE69" i="39"/>
  <c r="EC69" i="39"/>
  <c r="DE69" i="39"/>
  <c r="DA69" i="39"/>
  <c r="EB68" i="39"/>
  <c r="CD67" i="39"/>
  <c r="EE65" i="39"/>
  <c r="EC65" i="39"/>
  <c r="DE65" i="39"/>
  <c r="DA65" i="39"/>
  <c r="EB64" i="39"/>
  <c r="DD62" i="39"/>
  <c r="CB62" i="39"/>
  <c r="EE61" i="39"/>
  <c r="EC61" i="39"/>
  <c r="DE61" i="39"/>
  <c r="DA61" i="39"/>
  <c r="EB60" i="39"/>
  <c r="CD59" i="39"/>
  <c r="EE57" i="39"/>
  <c r="EC57" i="39"/>
  <c r="DE57" i="39"/>
  <c r="DA57" i="39"/>
  <c r="EB56" i="39"/>
  <c r="CD55" i="39"/>
  <c r="DD54" i="39"/>
  <c r="CB54" i="39"/>
  <c r="EE53" i="39"/>
  <c r="EC53" i="39"/>
  <c r="EB52" i="39"/>
  <c r="CD51" i="39"/>
  <c r="DE50" i="39"/>
  <c r="DC50" i="39"/>
  <c r="DA49" i="39"/>
  <c r="DE46" i="39"/>
  <c r="DC46" i="39"/>
  <c r="ED45" i="39"/>
  <c r="DA45" i="39"/>
  <c r="ED41" i="39"/>
  <c r="DA41" i="39"/>
  <c r="DE38" i="39"/>
  <c r="DC38" i="39"/>
  <c r="ED37" i="39"/>
  <c r="DE36" i="39"/>
  <c r="DC36" i="39"/>
  <c r="CD36" i="39"/>
  <c r="ED35" i="39"/>
  <c r="DA35" i="39"/>
  <c r="DE32" i="39"/>
  <c r="DC32" i="39"/>
  <c r="CD32" i="39"/>
  <c r="ED31" i="39"/>
  <c r="DA31" i="39"/>
  <c r="CD29" i="39"/>
  <c r="DE28" i="39"/>
  <c r="DC28" i="39"/>
  <c r="CD28" i="39"/>
  <c r="ED27" i="39"/>
  <c r="DA27" i="39"/>
  <c r="FB35" i="36"/>
  <c r="FB33" i="36"/>
  <c r="FA30" i="7"/>
  <c r="FA34" i="7"/>
  <c r="FA34" i="37"/>
  <c r="GA67" i="39"/>
  <c r="GA65" i="39"/>
  <c r="GA49" i="39"/>
  <c r="GA33" i="39"/>
  <c r="GA29" i="39"/>
  <c r="V16" i="38"/>
  <c r="F28" i="8"/>
  <c r="C27" i="8"/>
  <c r="F27" i="8"/>
  <c r="G27" i="8"/>
  <c r="F29" i="8"/>
  <c r="G29" i="8"/>
  <c r="V16" i="39"/>
  <c r="F30" i="8" s="1"/>
  <c r="DE64" i="7"/>
  <c r="DC64" i="7"/>
  <c r="DA64" i="7"/>
  <c r="DB64" i="7"/>
  <c r="DA73" i="36"/>
  <c r="DC73" i="36"/>
  <c r="DB73" i="36"/>
  <c r="DD73" i="36"/>
  <c r="DE73" i="36"/>
  <c r="CC66" i="36"/>
  <c r="CE66" i="36"/>
  <c r="CB66" i="36"/>
  <c r="ED62" i="36"/>
  <c r="EA62" i="36"/>
  <c r="EE62" i="36"/>
  <c r="EB62" i="36"/>
  <c r="EC62" i="36"/>
  <c r="DA45" i="36"/>
  <c r="DC45" i="36"/>
  <c r="DB45" i="36"/>
  <c r="DD45" i="36"/>
  <c r="DE45" i="36"/>
  <c r="ED48" i="37"/>
  <c r="EE48" i="37"/>
  <c r="EA48" i="37"/>
  <c r="EC48" i="37"/>
  <c r="DA38" i="37"/>
  <c r="DE38" i="37"/>
  <c r="DB38" i="37"/>
  <c r="DD38" i="37"/>
  <c r="CD29" i="38"/>
  <c r="CA29" i="38"/>
  <c r="CB29" i="38"/>
  <c r="CE29" i="38"/>
  <c r="CA65" i="39"/>
  <c r="CE65" i="39"/>
  <c r="CB65" i="39"/>
  <c r="CD65" i="39"/>
  <c r="CC65" i="39"/>
  <c r="DE37" i="39"/>
  <c r="DC37" i="39"/>
  <c r="DD37" i="39"/>
  <c r="EB34" i="38"/>
  <c r="W43" i="7"/>
  <c r="DL43" i="7"/>
  <c r="DK43" i="7"/>
  <c r="DM43" i="7"/>
  <c r="DN43" i="7"/>
  <c r="DB32" i="7"/>
  <c r="DC32" i="7"/>
  <c r="DA32" i="7"/>
  <c r="DD32" i="7"/>
  <c r="DE32" i="7"/>
  <c r="CA66" i="36"/>
  <c r="EC55" i="36"/>
  <c r="ED55" i="36"/>
  <c r="EE55" i="36"/>
  <c r="EA55" i="36"/>
  <c r="ED42" i="36"/>
  <c r="EA42" i="36"/>
  <c r="EE42" i="36"/>
  <c r="EB42" i="36"/>
  <c r="EC42" i="36"/>
  <c r="CD69" i="38"/>
  <c r="CE69" i="38"/>
  <c r="CA69" i="38"/>
  <c r="CB69" i="38"/>
  <c r="CC69" i="38"/>
  <c r="EA33" i="38"/>
  <c r="ED33" i="38"/>
  <c r="EE33" i="38"/>
  <c r="EB33" i="38"/>
  <c r="DB28" i="38"/>
  <c r="DC28" i="38"/>
  <c r="DD28" i="38"/>
  <c r="DE28" i="38"/>
  <c r="DA28" i="38"/>
  <c r="CD38" i="36"/>
  <c r="DB37" i="39"/>
  <c r="EC33" i="38"/>
  <c r="CA34" i="7"/>
  <c r="CD34" i="7"/>
  <c r="CE34" i="7"/>
  <c r="CB34" i="7"/>
  <c r="CC34" i="7"/>
  <c r="CE65" i="7"/>
  <c r="CD65" i="7"/>
  <c r="CC65" i="7"/>
  <c r="CB65" i="7"/>
  <c r="CE73" i="7"/>
  <c r="CD73" i="7"/>
  <c r="CC73" i="7"/>
  <c r="CB73" i="7"/>
  <c r="DB29" i="7"/>
  <c r="EB30" i="7"/>
  <c r="EC30" i="7"/>
  <c r="EE30" i="7"/>
  <c r="EA30" i="7"/>
  <c r="ED30" i="7"/>
  <c r="CB71" i="36"/>
  <c r="CA71" i="36"/>
  <c r="CC71" i="36"/>
  <c r="CD71" i="36"/>
  <c r="ED70" i="36"/>
  <c r="EA70" i="36"/>
  <c r="EE70" i="36"/>
  <c r="EB70" i="36"/>
  <c r="EC70" i="36"/>
  <c r="DB52" i="36"/>
  <c r="DD52" i="36"/>
  <c r="DE52" i="36"/>
  <c r="DA52" i="36"/>
  <c r="DC52" i="36"/>
  <c r="CB29" i="36"/>
  <c r="CA29" i="36"/>
  <c r="CC29" i="36"/>
  <c r="CD29" i="36"/>
  <c r="EB58" i="38"/>
  <c r="EC58" i="38"/>
  <c r="EA58" i="38"/>
  <c r="ED58" i="38"/>
  <c r="EE58" i="38"/>
  <c r="DC48" i="38"/>
  <c r="DB48" i="38"/>
  <c r="DE48" i="38"/>
  <c r="DD48" i="38"/>
  <c r="DA48" i="38"/>
  <c r="EA45" i="38"/>
  <c r="ED45" i="38"/>
  <c r="EB45" i="38"/>
  <c r="EE45" i="38"/>
  <c r="EC45" i="38"/>
  <c r="EB44" i="38"/>
  <c r="ED44" i="38"/>
  <c r="EA44" i="38"/>
  <c r="EE44" i="38"/>
  <c r="CD58" i="39"/>
  <c r="CA58" i="39"/>
  <c r="CE58" i="39"/>
  <c r="CC58" i="39"/>
  <c r="CB58" i="39"/>
  <c r="DA56" i="39"/>
  <c r="DE56" i="39"/>
  <c r="DB56" i="39"/>
  <c r="DC56" i="39"/>
  <c r="DD56" i="39"/>
  <c r="D27" i="8"/>
  <c r="D36" i="8"/>
  <c r="CE43" i="7"/>
  <c r="CD43" i="7"/>
  <c r="CC43" i="7"/>
  <c r="CB43" i="7"/>
  <c r="DE42" i="7"/>
  <c r="DC42" i="7"/>
  <c r="DA42" i="7"/>
  <c r="DB42" i="7"/>
  <c r="DE50" i="7"/>
  <c r="DC50" i="7"/>
  <c r="DA50" i="7"/>
  <c r="DB50" i="7"/>
  <c r="DE58" i="7"/>
  <c r="DC58" i="7"/>
  <c r="DA58" i="7"/>
  <c r="DB58" i="7"/>
  <c r="DE72" i="7"/>
  <c r="DC72" i="7"/>
  <c r="DA72" i="7"/>
  <c r="DB72" i="7"/>
  <c r="EE51" i="7"/>
  <c r="ED51" i="7"/>
  <c r="EC51" i="7"/>
  <c r="EA51" i="7"/>
  <c r="EB51" i="7"/>
  <c r="EE59" i="7"/>
  <c r="ED59" i="7"/>
  <c r="EB59" i="7"/>
  <c r="EC59" i="7"/>
  <c r="EA59" i="7"/>
  <c r="CB63" i="36"/>
  <c r="CA63" i="36"/>
  <c r="CC63" i="36"/>
  <c r="CD63" i="36"/>
  <c r="DA54" i="37"/>
  <c r="DE54" i="37"/>
  <c r="DB54" i="37"/>
  <c r="DD54" i="37"/>
  <c r="DC54" i="37"/>
  <c r="DC38" i="37"/>
  <c r="CA34" i="37"/>
  <c r="CD34" i="37"/>
  <c r="CE34" i="37"/>
  <c r="CC34" i="37"/>
  <c r="CB34" i="37"/>
  <c r="EB73" i="39"/>
  <c r="ED73" i="39"/>
  <c r="EA73" i="39"/>
  <c r="EE73" i="39"/>
  <c r="EA49" i="39"/>
  <c r="EC49" i="39"/>
  <c r="EE49" i="39"/>
  <c r="EB49" i="39"/>
  <c r="ED49" i="39"/>
  <c r="EC73" i="39"/>
  <c r="DE36" i="7"/>
  <c r="DC36" i="7"/>
  <c r="DA36" i="7"/>
  <c r="DB36" i="7"/>
  <c r="EE37" i="7"/>
  <c r="ED37" i="7"/>
  <c r="EC37" i="7"/>
  <c r="EB37" i="7"/>
  <c r="DA65" i="36"/>
  <c r="DC65" i="36"/>
  <c r="DB65" i="36"/>
  <c r="DD65" i="36"/>
  <c r="DE65" i="36"/>
  <c r="DB60" i="36"/>
  <c r="DD60" i="36"/>
  <c r="DE60" i="36"/>
  <c r="DA60" i="36"/>
  <c r="DC60" i="36"/>
  <c r="CB59" i="36"/>
  <c r="CA59" i="36"/>
  <c r="CC59" i="36"/>
  <c r="CD59" i="36"/>
  <c r="CB43" i="36"/>
  <c r="CA43" i="36"/>
  <c r="CC43" i="36"/>
  <c r="CD43" i="36"/>
  <c r="CC38" i="36"/>
  <c r="CE38" i="36"/>
  <c r="CB38" i="36"/>
  <c r="CB35" i="36"/>
  <c r="CA35" i="36"/>
  <c r="CC35" i="36"/>
  <c r="CD35" i="36"/>
  <c r="DB26" i="36"/>
  <c r="DD26" i="36"/>
  <c r="DA26" i="36"/>
  <c r="DE26" i="36"/>
  <c r="DC26" i="36"/>
  <c r="CA63" i="37"/>
  <c r="CE63" i="37"/>
  <c r="CB63" i="37"/>
  <c r="CD63" i="37"/>
  <c r="EB48" i="37"/>
  <c r="DA62" i="38"/>
  <c r="DB62" i="38"/>
  <c r="DC62" i="38"/>
  <c r="DD62" i="38"/>
  <c r="CA36" i="38"/>
  <c r="CE36" i="38"/>
  <c r="CB36" i="38"/>
  <c r="CC36" i="38"/>
  <c r="CD36" i="38"/>
  <c r="DC53" i="39"/>
  <c r="DB53" i="39"/>
  <c r="DE53" i="39"/>
  <c r="DD53" i="39"/>
  <c r="DA53" i="39"/>
  <c r="DC29" i="39"/>
  <c r="DA29" i="39"/>
  <c r="DE29" i="39"/>
  <c r="DD29" i="39"/>
  <c r="DA37" i="39"/>
  <c r="DD64" i="7"/>
  <c r="DD50" i="7"/>
  <c r="DD36" i="7"/>
  <c r="CC29" i="38"/>
  <c r="CD26" i="7"/>
  <c r="CB26" i="7"/>
  <c r="CA26" i="7"/>
  <c r="CC26" i="7"/>
  <c r="CE26" i="7"/>
  <c r="CE49" i="7"/>
  <c r="CD49" i="7"/>
  <c r="CC49" i="7"/>
  <c r="CB49" i="7"/>
  <c r="CE57" i="7"/>
  <c r="CD57" i="7"/>
  <c r="CC57" i="7"/>
  <c r="CB57" i="7"/>
  <c r="EA27" i="7"/>
  <c r="EB27" i="7"/>
  <c r="ED27" i="7"/>
  <c r="EE67" i="7"/>
  <c r="ED67" i="7"/>
  <c r="EC67" i="7"/>
  <c r="EA67" i="7"/>
  <c r="EB67" i="7"/>
  <c r="EE75" i="7"/>
  <c r="ED75" i="7"/>
  <c r="EB75" i="7"/>
  <c r="EC75" i="7"/>
  <c r="EA75" i="7"/>
  <c r="EC75" i="36"/>
  <c r="ED75" i="36"/>
  <c r="EE75" i="36"/>
  <c r="EA75" i="36"/>
  <c r="CC50" i="36"/>
  <c r="CE50" i="36"/>
  <c r="CB50" i="36"/>
  <c r="CD72" i="37"/>
  <c r="CC72" i="37"/>
  <c r="CA72" i="37"/>
  <c r="CA71" i="37"/>
  <c r="CE71" i="37"/>
  <c r="CB71" i="37"/>
  <c r="CD71" i="37"/>
  <c r="EB69" i="37"/>
  <c r="EC69" i="37"/>
  <c r="EA69" i="37"/>
  <c r="ED69" i="37"/>
  <c r="EE69" i="37"/>
  <c r="DA57" i="37"/>
  <c r="DB57" i="37"/>
  <c r="DD57" i="37"/>
  <c r="DC57" i="37"/>
  <c r="DE57" i="37"/>
  <c r="DA65" i="38"/>
  <c r="DC65" i="38"/>
  <c r="DB65" i="38"/>
  <c r="DD65" i="38"/>
  <c r="DE65" i="38"/>
  <c r="DE62" i="38"/>
  <c r="CC46" i="36"/>
  <c r="CE46" i="36"/>
  <c r="CA46" i="36"/>
  <c r="CB46" i="36"/>
  <c r="CC58" i="36"/>
  <c r="CE58" i="36"/>
  <c r="ED54" i="36"/>
  <c r="EA54" i="36"/>
  <c r="EE54" i="36"/>
  <c r="EC43" i="36"/>
  <c r="ED43" i="36"/>
  <c r="CB39" i="36"/>
  <c r="CA39" i="36"/>
  <c r="CC39" i="36"/>
  <c r="ED38" i="36"/>
  <c r="EA38" i="36"/>
  <c r="EE38" i="36"/>
  <c r="EA35" i="36"/>
  <c r="EE35" i="36"/>
  <c r="EB35" i="36"/>
  <c r="CD74" i="37"/>
  <c r="CA74" i="37"/>
  <c r="EB61" i="37"/>
  <c r="EC61" i="37"/>
  <c r="EE61" i="37"/>
  <c r="CD40" i="37"/>
  <c r="CC40" i="37"/>
  <c r="FD33" i="37"/>
  <c r="EA59" i="38"/>
  <c r="EE59" i="38"/>
  <c r="EC59" i="38"/>
  <c r="CD53" i="38"/>
  <c r="CA53" i="38"/>
  <c r="CE53" i="38"/>
  <c r="CC71" i="39"/>
  <c r="CE71" i="39"/>
  <c r="CB71" i="39"/>
  <c r="CA71" i="39"/>
  <c r="CA57" i="39"/>
  <c r="CE57" i="39"/>
  <c r="CB57" i="39"/>
  <c r="CD57" i="39"/>
  <c r="CB33" i="39"/>
  <c r="CA33" i="39"/>
  <c r="CC33" i="39"/>
  <c r="FB55" i="36"/>
  <c r="FE51" i="36"/>
  <c r="FB51" i="36"/>
  <c r="FC51" i="36"/>
  <c r="BC26" i="36"/>
  <c r="BK26" i="36"/>
  <c r="BO26" i="36"/>
  <c r="BO36" i="7"/>
  <c r="BK36" i="7"/>
  <c r="BC36" i="7"/>
  <c r="BO61" i="7"/>
  <c r="BG61" i="7"/>
  <c r="FE69" i="7"/>
  <c r="FC69" i="7"/>
  <c r="FE73" i="7"/>
  <c r="FC73" i="7"/>
  <c r="BG35" i="37"/>
  <c r="BK35" i="37"/>
  <c r="FE56" i="38"/>
  <c r="FA56" i="38"/>
  <c r="FB56" i="38"/>
  <c r="FD34" i="39"/>
  <c r="FC34" i="39"/>
  <c r="EK33" i="7"/>
  <c r="EM33" i="7"/>
  <c r="S35" i="7"/>
  <c r="GA35" i="7" s="1"/>
  <c r="CO35" i="7"/>
  <c r="CN35" i="7"/>
  <c r="S51" i="7"/>
  <c r="CO51" i="7"/>
  <c r="CK51" i="7"/>
  <c r="CN51" i="7"/>
  <c r="EM60" i="37"/>
  <c r="EN60" i="37"/>
  <c r="EK60" i="37"/>
  <c r="EL60" i="37"/>
  <c r="AA38" i="37"/>
  <c r="BM38" i="37"/>
  <c r="EG38" i="37"/>
  <c r="EH38" i="37"/>
  <c r="EJ38" i="37"/>
  <c r="EI38" i="37"/>
  <c r="EL75" i="38"/>
  <c r="EM75" i="38"/>
  <c r="EK75" i="38"/>
  <c r="EN75" i="38"/>
  <c r="AA63" i="38"/>
  <c r="BM63" i="38"/>
  <c r="EJ63" i="38"/>
  <c r="EI63" i="38"/>
  <c r="EF63" i="38"/>
  <c r="EK53" i="38"/>
  <c r="EL53" i="38"/>
  <c r="EK32" i="38"/>
  <c r="EL32" i="38"/>
  <c r="W69" i="36"/>
  <c r="DO69" i="36"/>
  <c r="DK69" i="36"/>
  <c r="DL69" i="36"/>
  <c r="S61" i="38"/>
  <c r="CO61" i="38"/>
  <c r="CM61" i="38"/>
  <c r="CN61" i="38"/>
  <c r="CK61" i="38"/>
  <c r="AF35" i="37"/>
  <c r="FL35" i="37"/>
  <c r="FO35" i="37"/>
  <c r="FK35" i="37"/>
  <c r="FM35" i="37"/>
  <c r="FN35" i="37"/>
  <c r="AF53" i="38"/>
  <c r="FO53" i="38"/>
  <c r="FK53" i="38"/>
  <c r="FL53" i="38"/>
  <c r="FM53" i="38"/>
  <c r="FN53" i="38"/>
  <c r="AF43" i="38"/>
  <c r="FO43" i="38"/>
  <c r="FL43" i="38"/>
  <c r="FM43" i="38"/>
  <c r="FK43" i="38"/>
  <c r="AF38" i="38"/>
  <c r="FO38" i="38"/>
  <c r="FM38" i="38"/>
  <c r="FN38" i="38"/>
  <c r="AF36" i="38"/>
  <c r="FO36" i="38"/>
  <c r="FM36" i="38"/>
  <c r="FN36" i="38"/>
  <c r="FL36" i="38"/>
  <c r="BM41" i="38"/>
  <c r="BM57" i="38"/>
  <c r="BM73" i="38"/>
  <c r="BM29" i="38"/>
  <c r="BM45" i="38"/>
  <c r="BM61" i="38"/>
  <c r="BM37" i="38"/>
  <c r="BM69" i="38"/>
  <c r="BM33" i="38"/>
  <c r="BM44" i="38"/>
  <c r="BM65" i="38"/>
  <c r="BM64" i="38"/>
  <c r="BI28" i="36"/>
  <c r="BI31" i="36"/>
  <c r="BI27" i="36"/>
  <c r="BI30" i="36"/>
  <c r="BI38" i="36"/>
  <c r="BI42" i="36"/>
  <c r="BI46" i="36"/>
  <c r="BI50" i="36"/>
  <c r="BI54" i="36"/>
  <c r="BI58" i="36"/>
  <c r="BI62" i="36"/>
  <c r="BI66" i="36"/>
  <c r="BI70" i="36"/>
  <c r="BI74" i="36"/>
  <c r="BI32" i="36"/>
  <c r="BI41" i="36"/>
  <c r="BI49" i="36"/>
  <c r="BI57" i="36"/>
  <c r="BI65" i="36"/>
  <c r="BI73" i="36"/>
  <c r="BI45" i="36"/>
  <c r="BI61" i="36"/>
  <c r="BI53" i="36"/>
  <c r="CD33" i="39"/>
  <c r="DA32" i="38"/>
  <c r="FE34" i="39"/>
  <c r="EL35" i="7"/>
  <c r="EK35" i="7"/>
  <c r="CM51" i="7"/>
  <c r="DN73" i="7"/>
  <c r="CE53" i="7"/>
  <c r="CD53" i="7"/>
  <c r="CC53" i="7"/>
  <c r="BC61" i="7"/>
  <c r="DE38" i="7"/>
  <c r="DE46" i="7"/>
  <c r="DC46" i="7"/>
  <c r="DA46" i="7"/>
  <c r="EE41" i="7"/>
  <c r="EB41" i="7"/>
  <c r="EA41" i="7"/>
  <c r="EE47" i="7"/>
  <c r="EC47" i="7"/>
  <c r="EB47" i="7"/>
  <c r="EA47" i="7"/>
  <c r="EE55" i="7"/>
  <c r="EC55" i="7"/>
  <c r="EB55" i="7"/>
  <c r="EA55" i="7"/>
  <c r="EE63" i="7"/>
  <c r="EC63" i="7"/>
  <c r="EB63" i="7"/>
  <c r="EA63" i="7"/>
  <c r="FN36" i="7"/>
  <c r="CL35" i="7"/>
  <c r="CC74" i="36"/>
  <c r="CE74" i="36"/>
  <c r="EC67" i="36"/>
  <c r="ED67" i="36"/>
  <c r="ED58" i="36"/>
  <c r="EA58" i="36"/>
  <c r="EE58" i="36"/>
  <c r="DB56" i="36"/>
  <c r="DD56" i="36"/>
  <c r="DE56" i="36"/>
  <c r="DA49" i="36"/>
  <c r="DC49" i="36"/>
  <c r="DB49" i="36"/>
  <c r="CB47" i="36"/>
  <c r="CA47" i="36"/>
  <c r="CC47" i="36"/>
  <c r="EA43" i="36"/>
  <c r="DB40" i="36"/>
  <c r="DD40" i="36"/>
  <c r="DE40" i="36"/>
  <c r="EC39" i="36"/>
  <c r="ED39" i="36"/>
  <c r="ED35" i="36"/>
  <c r="EC31" i="36"/>
  <c r="CC69" i="37"/>
  <c r="CE69" i="37"/>
  <c r="CB69" i="37"/>
  <c r="EA62" i="37"/>
  <c r="ED62" i="37"/>
  <c r="EA61" i="37"/>
  <c r="CD48" i="37"/>
  <c r="CA48" i="37"/>
  <c r="CC48" i="37"/>
  <c r="CA47" i="37"/>
  <c r="CE47" i="37"/>
  <c r="CB47" i="37"/>
  <c r="DD32" i="37"/>
  <c r="DA32" i="37"/>
  <c r="DE32" i="37"/>
  <c r="DC32" i="37"/>
  <c r="DA73" i="38"/>
  <c r="DC73" i="38"/>
  <c r="DB73" i="38"/>
  <c r="DA70" i="38"/>
  <c r="DB70" i="38"/>
  <c r="EG63" i="38"/>
  <c r="ED61" i="38"/>
  <c r="EC61" i="38"/>
  <c r="CD61" i="38"/>
  <c r="CE61" i="38"/>
  <c r="FC56" i="38"/>
  <c r="EM53" i="38"/>
  <c r="EA53" i="38"/>
  <c r="EB53" i="38"/>
  <c r="ED53" i="38"/>
  <c r="EB52" i="38"/>
  <c r="ED52" i="38"/>
  <c r="DA46" i="38"/>
  <c r="DB46" i="38"/>
  <c r="DC46" i="38"/>
  <c r="DE46" i="38"/>
  <c r="EB42" i="38"/>
  <c r="EC42" i="38"/>
  <c r="ED42" i="38"/>
  <c r="EE42" i="38"/>
  <c r="CC42" i="38"/>
  <c r="CE42" i="38"/>
  <c r="DA41" i="38"/>
  <c r="DC41" i="38"/>
  <c r="DE41" i="38"/>
  <c r="FL38" i="38"/>
  <c r="EM32" i="38"/>
  <c r="ED29" i="38"/>
  <c r="EA27" i="38"/>
  <c r="ED27" i="38"/>
  <c r="DA75" i="39"/>
  <c r="DC75" i="39"/>
  <c r="EB71" i="39"/>
  <c r="EC71" i="39"/>
  <c r="EE71" i="39"/>
  <c r="DA70" i="39"/>
  <c r="DC70" i="39"/>
  <c r="DB70" i="39"/>
  <c r="DE70" i="39"/>
  <c r="DA67" i="39"/>
  <c r="DC67" i="39"/>
  <c r="DA54" i="39"/>
  <c r="DC54" i="39"/>
  <c r="DB54" i="39"/>
  <c r="DE54" i="39"/>
  <c r="CD52" i="39"/>
  <c r="CA52" i="39"/>
  <c r="CB52" i="39"/>
  <c r="EA43" i="39"/>
  <c r="EE43" i="39"/>
  <c r="EB43" i="39"/>
  <c r="ED43" i="39"/>
  <c r="FE68" i="36"/>
  <c r="FA68" i="36"/>
  <c r="FB68" i="36"/>
  <c r="BO64" i="36"/>
  <c r="BC64" i="36"/>
  <c r="BK64" i="36"/>
  <c r="FE58" i="36"/>
  <c r="FC58" i="36"/>
  <c r="FD58" i="36"/>
  <c r="DA54" i="36"/>
  <c r="DE54" i="36"/>
  <c r="DD51" i="36"/>
  <c r="DC51" i="36"/>
  <c r="FC50" i="36"/>
  <c r="FD50" i="36"/>
  <c r="FE45" i="37"/>
  <c r="FA45" i="37"/>
  <c r="FB45" i="37"/>
  <c r="BO49" i="37"/>
  <c r="BC49" i="37"/>
  <c r="BK49" i="37"/>
  <c r="BG49" i="37"/>
  <c r="FC32" i="38"/>
  <c r="FD32" i="38"/>
  <c r="BO33" i="38"/>
  <c r="BG33" i="38"/>
  <c r="BC33" i="38"/>
  <c r="BO45" i="38"/>
  <c r="BG45" i="38"/>
  <c r="BC45" i="38"/>
  <c r="FE58" i="38"/>
  <c r="FA58" i="38"/>
  <c r="FB58" i="38"/>
  <c r="FC58" i="38"/>
  <c r="FE56" i="39"/>
  <c r="FB56" i="39"/>
  <c r="FC56" i="39"/>
  <c r="FA56" i="39"/>
  <c r="FD56" i="39"/>
  <c r="W30" i="7"/>
  <c r="DN30" i="7"/>
  <c r="AE32" i="7"/>
  <c r="BQ32" i="7"/>
  <c r="FJ32" i="7"/>
  <c r="FI32" i="7"/>
  <c r="FF32" i="7"/>
  <c r="W34" i="7"/>
  <c r="DM34" i="7"/>
  <c r="DL34" i="7"/>
  <c r="W37" i="7"/>
  <c r="DL37" i="7"/>
  <c r="DK37" i="7"/>
  <c r="EM53" i="7"/>
  <c r="EK53" i="7"/>
  <c r="BE70" i="38"/>
  <c r="BO46" i="36"/>
  <c r="BG46" i="36"/>
  <c r="FE43" i="36"/>
  <c r="FB43" i="36"/>
  <c r="FC43" i="36"/>
  <c r="FB26" i="7"/>
  <c r="FC26" i="7"/>
  <c r="BO37" i="7"/>
  <c r="BG37" i="7"/>
  <c r="FD43" i="7"/>
  <c r="FB43" i="7"/>
  <c r="FA43" i="7"/>
  <c r="FE63" i="7"/>
  <c r="FD63" i="7"/>
  <c r="FB63" i="7"/>
  <c r="FA63" i="7"/>
  <c r="BO31" i="37"/>
  <c r="BG31" i="37"/>
  <c r="BK31" i="37"/>
  <c r="FC33" i="37"/>
  <c r="FA33" i="37"/>
  <c r="FB34" i="37"/>
  <c r="FC34" i="37"/>
  <c r="FC35" i="37"/>
  <c r="FA35" i="37"/>
  <c r="FD35" i="37"/>
  <c r="FE35" i="37"/>
  <c r="FC55" i="37"/>
  <c r="FD55" i="37"/>
  <c r="FE55" i="37"/>
  <c r="BO34" i="38"/>
  <c r="BG34" i="38"/>
  <c r="BC34" i="38"/>
  <c r="FD63" i="38"/>
  <c r="FA63" i="38"/>
  <c r="FE63" i="38"/>
  <c r="FE68" i="38"/>
  <c r="FC68" i="38"/>
  <c r="FD68" i="38"/>
  <c r="FA68" i="38"/>
  <c r="FB68" i="38"/>
  <c r="BO48" i="39"/>
  <c r="BK48" i="39"/>
  <c r="BC48" i="39"/>
  <c r="BG48" i="39"/>
  <c r="BG58" i="39"/>
  <c r="BO58" i="39"/>
  <c r="BK58" i="39"/>
  <c r="BO66" i="39"/>
  <c r="BG66" i="39"/>
  <c r="BC66" i="39"/>
  <c r="BC72" i="39"/>
  <c r="BG72" i="39"/>
  <c r="S26" i="7"/>
  <c r="CO26" i="7"/>
  <c r="CK26" i="7"/>
  <c r="CN26" i="7"/>
  <c r="W32" i="7"/>
  <c r="DK32" i="7"/>
  <c r="DN32" i="7"/>
  <c r="V36" i="7"/>
  <c r="BI36" i="7" s="1"/>
  <c r="DI36" i="7"/>
  <c r="DJ36" i="7"/>
  <c r="DH36" i="7"/>
  <c r="AA42" i="7"/>
  <c r="BM42" i="7"/>
  <c r="EJ42" i="7"/>
  <c r="EG42" i="7"/>
  <c r="FM43" i="7"/>
  <c r="AF43" i="7"/>
  <c r="GA43" i="7" s="1"/>
  <c r="FL43" i="7"/>
  <c r="FO43" i="7"/>
  <c r="S52" i="7"/>
  <c r="CO52" i="7"/>
  <c r="CK52" i="7"/>
  <c r="CN52" i="7"/>
  <c r="W65" i="7"/>
  <c r="GA65" i="7" s="1"/>
  <c r="DL65" i="7"/>
  <c r="DK65" i="7"/>
  <c r="AA59" i="38"/>
  <c r="BM59" i="38"/>
  <c r="EG59" i="38"/>
  <c r="EH59" i="38"/>
  <c r="EF59" i="38"/>
  <c r="EI59" i="38"/>
  <c r="EK56" i="38"/>
  <c r="EL56" i="38"/>
  <c r="EM56" i="38"/>
  <c r="EN56" i="38"/>
  <c r="EM52" i="38"/>
  <c r="EN52" i="38"/>
  <c r="EL52" i="38"/>
  <c r="EM49" i="38"/>
  <c r="EN49" i="38"/>
  <c r="AA31" i="38"/>
  <c r="BM31" i="38"/>
  <c r="EI31" i="38"/>
  <c r="EF31" i="38"/>
  <c r="EJ31" i="38"/>
  <c r="EG31" i="38"/>
  <c r="EK74" i="39"/>
  <c r="EL74" i="39"/>
  <c r="EM70" i="39"/>
  <c r="EN70" i="39"/>
  <c r="EK70" i="39"/>
  <c r="AB59" i="39"/>
  <c r="GA59" i="39" s="1"/>
  <c r="EM59" i="39"/>
  <c r="EN59" i="39"/>
  <c r="EO59" i="39"/>
  <c r="EL59" i="39"/>
  <c r="W56" i="36"/>
  <c r="GA56" i="36"/>
  <c r="DL56" i="36"/>
  <c r="DM56" i="36"/>
  <c r="S54" i="38"/>
  <c r="CN54" i="38"/>
  <c r="CK54" i="38"/>
  <c r="CM54" i="38"/>
  <c r="AF27" i="37"/>
  <c r="FO27" i="37"/>
  <c r="FN27" i="37"/>
  <c r="FK27" i="37"/>
  <c r="FL27" i="37"/>
  <c r="AF72" i="38"/>
  <c r="FO72" i="38"/>
  <c r="FK72" i="38"/>
  <c r="FL72" i="38"/>
  <c r="FN72" i="38"/>
  <c r="AF35" i="38"/>
  <c r="FK35" i="38"/>
  <c r="FL35" i="38"/>
  <c r="FO35" i="38"/>
  <c r="FM35" i="38"/>
  <c r="AF33" i="38"/>
  <c r="BR26" i="38"/>
  <c r="FT26" i="38"/>
  <c r="FM33" i="38"/>
  <c r="FN33" i="38"/>
  <c r="FO33" i="38"/>
  <c r="EO70" i="39"/>
  <c r="EO74" i="39"/>
  <c r="EO28" i="38"/>
  <c r="EO49" i="38"/>
  <c r="FE26" i="7"/>
  <c r="EO35" i="7"/>
  <c r="AF36" i="7"/>
  <c r="FB33" i="37"/>
  <c r="CL26" i="7"/>
  <c r="DL32" i="7"/>
  <c r="CA27" i="7"/>
  <c r="CD27" i="7"/>
  <c r="CB27" i="7"/>
  <c r="CA35" i="7"/>
  <c r="CD35" i="7"/>
  <c r="CB35" i="7"/>
  <c r="CC35" i="7"/>
  <c r="CE41" i="7"/>
  <c r="CD41" i="7"/>
  <c r="CC41" i="7"/>
  <c r="CE47" i="7"/>
  <c r="CD47" i="7"/>
  <c r="CC47" i="7"/>
  <c r="CE55" i="7"/>
  <c r="CD55" i="7"/>
  <c r="CC55" i="7"/>
  <c r="CE63" i="7"/>
  <c r="CD63" i="7"/>
  <c r="CC63" i="7"/>
  <c r="CD71" i="7"/>
  <c r="DE40" i="7"/>
  <c r="DC40" i="7"/>
  <c r="DA40" i="7"/>
  <c r="DE48" i="7"/>
  <c r="DE56" i="7"/>
  <c r="DC56" i="7"/>
  <c r="DA56" i="7"/>
  <c r="DE62" i="7"/>
  <c r="DC62" i="7"/>
  <c r="DA62" i="7"/>
  <c r="DE70" i="7"/>
  <c r="DC70" i="7"/>
  <c r="DA70" i="7"/>
  <c r="EA31" i="7"/>
  <c r="EC31" i="7"/>
  <c r="EB31" i="7"/>
  <c r="EB34" i="7"/>
  <c r="EE34" i="7"/>
  <c r="EE43" i="7"/>
  <c r="ED43" i="7"/>
  <c r="EE49" i="7"/>
  <c r="EB49" i="7"/>
  <c r="EA49" i="7"/>
  <c r="EE57" i="7"/>
  <c r="EB57" i="7"/>
  <c r="EA57" i="7"/>
  <c r="EE65" i="7"/>
  <c r="EB65" i="7"/>
  <c r="EA65" i="7"/>
  <c r="EE73" i="7"/>
  <c r="EB73" i="7"/>
  <c r="EA73" i="7"/>
  <c r="EF42" i="7"/>
  <c r="FD26" i="7"/>
  <c r="FK36" i="7"/>
  <c r="FK43" i="7"/>
  <c r="DB72" i="36"/>
  <c r="DD72" i="36"/>
  <c r="DE72" i="36"/>
  <c r="EC71" i="36"/>
  <c r="ED71" i="36"/>
  <c r="DA69" i="36"/>
  <c r="DC69" i="36"/>
  <c r="DB69" i="36"/>
  <c r="CB67" i="36"/>
  <c r="CA67" i="36"/>
  <c r="CC67" i="36"/>
  <c r="ED66" i="36"/>
  <c r="EA66" i="36"/>
  <c r="EE66" i="36"/>
  <c r="EC63" i="36"/>
  <c r="ED63" i="36"/>
  <c r="EC59" i="36"/>
  <c r="ED59" i="36"/>
  <c r="CA58" i="36"/>
  <c r="DA53" i="36"/>
  <c r="DC53" i="36"/>
  <c r="DB53" i="36"/>
  <c r="EC51" i="36"/>
  <c r="ED51" i="36"/>
  <c r="ED50" i="36"/>
  <c r="EA50" i="36"/>
  <c r="EE50" i="36"/>
  <c r="EB43" i="36"/>
  <c r="DA41" i="36"/>
  <c r="DC41" i="36"/>
  <c r="DB41" i="36"/>
  <c r="CE39" i="36"/>
  <c r="DB34" i="36"/>
  <c r="DD34" i="36"/>
  <c r="DE34" i="36"/>
  <c r="CB33" i="36"/>
  <c r="CA33" i="36"/>
  <c r="CE33" i="36"/>
  <c r="CB31" i="36"/>
  <c r="CA31" i="36"/>
  <c r="CC31" i="36"/>
  <c r="EB28" i="36"/>
  <c r="EC28" i="36"/>
  <c r="EA28" i="36"/>
  <c r="ED28" i="36"/>
  <c r="ED61" i="37"/>
  <c r="EA56" i="37"/>
  <c r="EB56" i="37"/>
  <c r="ED56" i="37"/>
  <c r="EE56" i="37"/>
  <c r="FA55" i="37"/>
  <c r="CC53" i="37"/>
  <c r="CE53" i="37"/>
  <c r="DA44" i="37"/>
  <c r="DC44" i="37"/>
  <c r="DE44" i="37"/>
  <c r="DB33" i="37"/>
  <c r="DC33" i="37"/>
  <c r="DD33" i="37"/>
  <c r="DC29" i="37"/>
  <c r="FM27" i="37"/>
  <c r="EA75" i="38"/>
  <c r="EE75" i="38"/>
  <c r="EC75" i="38"/>
  <c r="FM72" i="38"/>
  <c r="DC72" i="38"/>
  <c r="DB72" i="38"/>
  <c r="DD72" i="38"/>
  <c r="CD71" i="38"/>
  <c r="CA71" i="38"/>
  <c r="CB71" i="38"/>
  <c r="CE71" i="38"/>
  <c r="CC71" i="38"/>
  <c r="CA68" i="38"/>
  <c r="CE68" i="38"/>
  <c r="CB68" i="38"/>
  <c r="CD68" i="38"/>
  <c r="DA38" i="38"/>
  <c r="DB38" i="38"/>
  <c r="DC38" i="38"/>
  <c r="DE38" i="38"/>
  <c r="EB36" i="38"/>
  <c r="ED36" i="38"/>
  <c r="FN35" i="38"/>
  <c r="EN74" i="39"/>
  <c r="BK72" i="39"/>
  <c r="EK59" i="39"/>
  <c r="EB38" i="39"/>
  <c r="ED38" i="39"/>
  <c r="EC38" i="39"/>
  <c r="EE38" i="39"/>
  <c r="CE33" i="39"/>
  <c r="FE65" i="36"/>
  <c r="FD65" i="36"/>
  <c r="FA65" i="36"/>
  <c r="BO61" i="36"/>
  <c r="BC61" i="36"/>
  <c r="BK61" i="36"/>
  <c r="FE39" i="7"/>
  <c r="FD39" i="7"/>
  <c r="FB39" i="7"/>
  <c r="FA39" i="7"/>
  <c r="FE57" i="7"/>
  <c r="FC57" i="7"/>
  <c r="BG34" i="37"/>
  <c r="BK34" i="37"/>
  <c r="FC52" i="37"/>
  <c r="FD52" i="37"/>
  <c r="FE52" i="37"/>
  <c r="FA52" i="37"/>
  <c r="FB52" i="37"/>
  <c r="FA50" i="38"/>
  <c r="FB50" i="38"/>
  <c r="FE50" i="38"/>
  <c r="FC50" i="38"/>
  <c r="FD50" i="38"/>
  <c r="FE57" i="38"/>
  <c r="FC57" i="38"/>
  <c r="FD57" i="38"/>
  <c r="BO62" i="38"/>
  <c r="BC62" i="38"/>
  <c r="BK62" i="38"/>
  <c r="R34" i="7"/>
  <c r="BE34" i="7" s="1"/>
  <c r="CH34" i="7"/>
  <c r="CG34" i="7"/>
  <c r="EM37" i="7"/>
  <c r="EK37" i="7"/>
  <c r="AF53" i="7"/>
  <c r="FN53" i="7"/>
  <c r="FK53" i="7"/>
  <c r="FO53" i="7"/>
  <c r="W73" i="7"/>
  <c r="GA73" i="7"/>
  <c r="DL73" i="7"/>
  <c r="DK73" i="7"/>
  <c r="EM71" i="37"/>
  <c r="EN71" i="37"/>
  <c r="EK71" i="37"/>
  <c r="EL71" i="37"/>
  <c r="EM35" i="37"/>
  <c r="EN35" i="37"/>
  <c r="AA29" i="37"/>
  <c r="BM29" i="37"/>
  <c r="EF29" i="37"/>
  <c r="EG29" i="37"/>
  <c r="EJ29" i="37"/>
  <c r="EH29" i="37"/>
  <c r="EM60" i="38"/>
  <c r="EN60" i="38"/>
  <c r="EN35" i="38"/>
  <c r="EM35" i="38"/>
  <c r="AA30" i="38"/>
  <c r="BM30" i="38"/>
  <c r="EF30" i="38"/>
  <c r="EG30" i="38"/>
  <c r="EH30" i="38"/>
  <c r="EI30" i="38"/>
  <c r="V59" i="36"/>
  <c r="BI59" i="36"/>
  <c r="DI59" i="36"/>
  <c r="DF59" i="36"/>
  <c r="DJ59" i="36"/>
  <c r="AF30" i="37"/>
  <c r="GA30" i="37" s="1"/>
  <c r="FO30" i="37"/>
  <c r="FL30" i="37"/>
  <c r="FM30" i="37"/>
  <c r="FK30" i="37"/>
  <c r="BE28" i="38"/>
  <c r="BE32" i="38"/>
  <c r="CO32" i="38" s="1"/>
  <c r="BE36" i="38"/>
  <c r="BE40" i="38"/>
  <c r="BE44" i="38"/>
  <c r="BE48" i="38"/>
  <c r="BE52" i="38"/>
  <c r="BE56" i="38"/>
  <c r="BE60" i="38"/>
  <c r="BE64" i="38"/>
  <c r="CO64" i="38"/>
  <c r="BE68" i="38"/>
  <c r="BE72" i="38"/>
  <c r="BE27" i="38"/>
  <c r="BE31" i="38"/>
  <c r="BE35" i="38"/>
  <c r="BE39" i="38"/>
  <c r="BE43" i="38"/>
  <c r="BE47" i="38"/>
  <c r="CO47" i="38"/>
  <c r="BE51" i="38"/>
  <c r="BE55" i="38"/>
  <c r="BE59" i="38"/>
  <c r="BE63" i="38"/>
  <c r="BE67" i="38"/>
  <c r="BE71" i="38"/>
  <c r="BE75" i="38"/>
  <c r="BE26" i="38"/>
  <c r="S26" i="38" s="1"/>
  <c r="BE34" i="38"/>
  <c r="BE42" i="38"/>
  <c r="BE50" i="38"/>
  <c r="BE58" i="38"/>
  <c r="BE66" i="38"/>
  <c r="BE74" i="38"/>
  <c r="BE33" i="38"/>
  <c r="BE41" i="38"/>
  <c r="CN41" i="38"/>
  <c r="BE49" i="38"/>
  <c r="BE57" i="38"/>
  <c r="BE65" i="38"/>
  <c r="BE73" i="38"/>
  <c r="BE37" i="38"/>
  <c r="BE53" i="38"/>
  <c r="BE69" i="38"/>
  <c r="BE30" i="38"/>
  <c r="CN30" i="38" s="1"/>
  <c r="BE46" i="38"/>
  <c r="BE62" i="38"/>
  <c r="CB53" i="38"/>
  <c r="DA72" i="38"/>
  <c r="DE29" i="37"/>
  <c r="DE33" i="37"/>
  <c r="CD53" i="37"/>
  <c r="AB70" i="39"/>
  <c r="GA70" i="39"/>
  <c r="AB74" i="39"/>
  <c r="GA74" i="39" s="1"/>
  <c r="EK28" i="38"/>
  <c r="EK35" i="38"/>
  <c r="EO52" i="38"/>
  <c r="EO56" i="38"/>
  <c r="EO60" i="38"/>
  <c r="AB35" i="37"/>
  <c r="AB60" i="37"/>
  <c r="AB37" i="7"/>
  <c r="EA32" i="39"/>
  <c r="EC29" i="38"/>
  <c r="DD29" i="37"/>
  <c r="CE40" i="37"/>
  <c r="CE35" i="7"/>
  <c r="FO36" i="7"/>
  <c r="CI34" i="7"/>
  <c r="CM35" i="7"/>
  <c r="CE39" i="7"/>
  <c r="CD39" i="7"/>
  <c r="CC39" i="7"/>
  <c r="CE45" i="7"/>
  <c r="CD45" i="7"/>
  <c r="CC45" i="7"/>
  <c r="CE69" i="7"/>
  <c r="CD69" i="7"/>
  <c r="CC69" i="7"/>
  <c r="DE54" i="7"/>
  <c r="DC54" i="7"/>
  <c r="DA54" i="7"/>
  <c r="DE68" i="7"/>
  <c r="DC68" i="7"/>
  <c r="DA68" i="7"/>
  <c r="ED35" i="7"/>
  <c r="EE71" i="7"/>
  <c r="EC71" i="7"/>
  <c r="EB71" i="7"/>
  <c r="EA71" i="7"/>
  <c r="FM53" i="7"/>
  <c r="FN43" i="7"/>
  <c r="DO32" i="7"/>
  <c r="EA71" i="36"/>
  <c r="DM69" i="36"/>
  <c r="DB68" i="36"/>
  <c r="DD68" i="36"/>
  <c r="DE68" i="36"/>
  <c r="EB67" i="36"/>
  <c r="BG61" i="36"/>
  <c r="FA26" i="7"/>
  <c r="DE32" i="38"/>
  <c r="DE72" i="38"/>
  <c r="DD73" i="38"/>
  <c r="EB62" i="37"/>
  <c r="CD33" i="36"/>
  <c r="EL28" i="38"/>
  <c r="EO32" i="38"/>
  <c r="EL35" i="38"/>
  <c r="AB49" i="38"/>
  <c r="AB53" i="38"/>
  <c r="EO75" i="38"/>
  <c r="AB71" i="37"/>
  <c r="FB34" i="39"/>
  <c r="AB33" i="7"/>
  <c r="CE52" i="39"/>
  <c r="EE29" i="38"/>
  <c r="CC61" i="38"/>
  <c r="DD70" i="38"/>
  <c r="EC56" i="37"/>
  <c r="DC40" i="36"/>
  <c r="DE49" i="36"/>
  <c r="DE69" i="36"/>
  <c r="EA38" i="39"/>
  <c r="CC27" i="7"/>
  <c r="CB41" i="7"/>
  <c r="CB47" i="7"/>
  <c r="CB55" i="7"/>
  <c r="CB63" i="7"/>
  <c r="CL52" i="7"/>
  <c r="DF36" i="7"/>
  <c r="DM65" i="7"/>
  <c r="DK30" i="7"/>
  <c r="CB32" i="7"/>
  <c r="CE32" i="7"/>
  <c r="CD32" i="7"/>
  <c r="BC37" i="7"/>
  <c r="CE59" i="7"/>
  <c r="CD59" i="7"/>
  <c r="CC59" i="7"/>
  <c r="CE67" i="7"/>
  <c r="CD67" i="7"/>
  <c r="CC67" i="7"/>
  <c r="CE75" i="7"/>
  <c r="CD75" i="7"/>
  <c r="CC75" i="7"/>
  <c r="DE44" i="7"/>
  <c r="DC44" i="7"/>
  <c r="DA44" i="7"/>
  <c r="DE52" i="7"/>
  <c r="DC52" i="7"/>
  <c r="DA52" i="7"/>
  <c r="DE60" i="7"/>
  <c r="DC60" i="7"/>
  <c r="DA60" i="7"/>
  <c r="DE66" i="7"/>
  <c r="DC66" i="7"/>
  <c r="DA66" i="7"/>
  <c r="DE74" i="7"/>
  <c r="DC74" i="7"/>
  <c r="DA74" i="7"/>
  <c r="EB43" i="7"/>
  <c r="ED49" i="7"/>
  <c r="ED65" i="7"/>
  <c r="EB26" i="7"/>
  <c r="EC26" i="7"/>
  <c r="EE26" i="7"/>
  <c r="EE39" i="7"/>
  <c r="EC39" i="7"/>
  <c r="EB39" i="7"/>
  <c r="EA39" i="7"/>
  <c r="EE45" i="7"/>
  <c r="ED45" i="7"/>
  <c r="EC45" i="7"/>
  <c r="EC53" i="7"/>
  <c r="BK61" i="7"/>
  <c r="EH42" i="7"/>
  <c r="EL33" i="7"/>
  <c r="EL53" i="7"/>
  <c r="EN37" i="7"/>
  <c r="FB69" i="7"/>
  <c r="FB73" i="7"/>
  <c r="FD69" i="7"/>
  <c r="FD73" i="7"/>
  <c r="CK35" i="7"/>
  <c r="DO34" i="7"/>
  <c r="CB75" i="36"/>
  <c r="CA75" i="36"/>
  <c r="CC75" i="36"/>
  <c r="ED74" i="36"/>
  <c r="EA74" i="36"/>
  <c r="EE74" i="36"/>
  <c r="CC70" i="36"/>
  <c r="CE70" i="36"/>
  <c r="EA67" i="36"/>
  <c r="EC66" i="36"/>
  <c r="CC62" i="36"/>
  <c r="CE62" i="36"/>
  <c r="EE59" i="36"/>
  <c r="FA58" i="36"/>
  <c r="DA57" i="36"/>
  <c r="DC57" i="36"/>
  <c r="DB57" i="36"/>
  <c r="DN56" i="36"/>
  <c r="CB55" i="36"/>
  <c r="CA55" i="36"/>
  <c r="CC55" i="36"/>
  <c r="EC54" i="36"/>
  <c r="BC54" i="36"/>
  <c r="FD51" i="36"/>
  <c r="EA51" i="36"/>
  <c r="DB51" i="36"/>
  <c r="BC51" i="36"/>
  <c r="EC50" i="36"/>
  <c r="DB48" i="36"/>
  <c r="DD48" i="36"/>
  <c r="DE48" i="36"/>
  <c r="EC47" i="36"/>
  <c r="ED47" i="36"/>
  <c r="FA43" i="36"/>
  <c r="CC42" i="36"/>
  <c r="CE42" i="36"/>
  <c r="EA39" i="36"/>
  <c r="EC38" i="36"/>
  <c r="EC35" i="36"/>
  <c r="EA33" i="36"/>
  <c r="EE33" i="36"/>
  <c r="EB33" i="36"/>
  <c r="EE28" i="36"/>
  <c r="DC75" i="37"/>
  <c r="DB75" i="37"/>
  <c r="EA70" i="37"/>
  <c r="ED70" i="37"/>
  <c r="CA69" i="37"/>
  <c r="EA64" i="37"/>
  <c r="ED64" i="37"/>
  <c r="EE64" i="37"/>
  <c r="DA62" i="37"/>
  <c r="DE62" i="37"/>
  <c r="DB62" i="37"/>
  <c r="EB55" i="37"/>
  <c r="ED55" i="37"/>
  <c r="EA55" i="37"/>
  <c r="CC47" i="37"/>
  <c r="FD45" i="37"/>
  <c r="BC35" i="37"/>
  <c r="DB32" i="37"/>
  <c r="BC31" i="37"/>
  <c r="CA30" i="37"/>
  <c r="CD30" i="37"/>
  <c r="CE30" i="37"/>
  <c r="CC30" i="37"/>
  <c r="DB27" i="37"/>
  <c r="DE27" i="37"/>
  <c r="DC27" i="37"/>
  <c r="CA26" i="37"/>
  <c r="CB26" i="37"/>
  <c r="CD26" i="37"/>
  <c r="DC70" i="38"/>
  <c r="EA67" i="38"/>
  <c r="EE67" i="38"/>
  <c r="EC67" i="38"/>
  <c r="FC63" i="38"/>
  <c r="CD63" i="38"/>
  <c r="CA63" i="38"/>
  <c r="CB63" i="38"/>
  <c r="CE63" i="38"/>
  <c r="CC63" i="38"/>
  <c r="CL61" i="38"/>
  <c r="EL60" i="38"/>
  <c r="FB57" i="38"/>
  <c r="DC56" i="38"/>
  <c r="DD56" i="38"/>
  <c r="CD55" i="38"/>
  <c r="CA55" i="38"/>
  <c r="CB55" i="38"/>
  <c r="CC55" i="38"/>
  <c r="EK52" i="38"/>
  <c r="EB50" i="38"/>
  <c r="EC50" i="38"/>
  <c r="ED50" i="38"/>
  <c r="EE50" i="38"/>
  <c r="CC50" i="38"/>
  <c r="CE50" i="38"/>
  <c r="DA49" i="38"/>
  <c r="DC49" i="38"/>
  <c r="DE49" i="38"/>
  <c r="CA44" i="38"/>
  <c r="CE44" i="38"/>
  <c r="CB44" i="38"/>
  <c r="CC44" i="38"/>
  <c r="CD44" i="38"/>
  <c r="FK38" i="38"/>
  <c r="EA37" i="38"/>
  <c r="ED37" i="38"/>
  <c r="FL33" i="38"/>
  <c r="EB29" i="38"/>
  <c r="EM28" i="38"/>
  <c r="DB26" i="38"/>
  <c r="DC26" i="38"/>
  <c r="DE75" i="39"/>
  <c r="CA73" i="39"/>
  <c r="CE73" i="39"/>
  <c r="CB73" i="39"/>
  <c r="CC73" i="39"/>
  <c r="CD73" i="39"/>
  <c r="EA71" i="39"/>
  <c r="DE67" i="39"/>
  <c r="BK66" i="39"/>
  <c r="EA64" i="39"/>
  <c r="ED64" i="39"/>
  <c r="CC63" i="39"/>
  <c r="CA49" i="39"/>
  <c r="CE49" i="39"/>
  <c r="CB49" i="39"/>
  <c r="CC49" i="39"/>
  <c r="CD49" i="39"/>
  <c r="DO56" i="36"/>
  <c r="FE75" i="36"/>
  <c r="FB75" i="36"/>
  <c r="FC75" i="36"/>
  <c r="FE36" i="36"/>
  <c r="FA36" i="36"/>
  <c r="FB36" i="36"/>
  <c r="FC34" i="36"/>
  <c r="FD34" i="36"/>
  <c r="FE42" i="7"/>
  <c r="FC42" i="7"/>
  <c r="FE43" i="7"/>
  <c r="BO44" i="7"/>
  <c r="BK44" i="7"/>
  <c r="BC44" i="7"/>
  <c r="BO40" i="37"/>
  <c r="BG40" i="37"/>
  <c r="BK40" i="37"/>
  <c r="FE43" i="37"/>
  <c r="FA43" i="37"/>
  <c r="FB43" i="37"/>
  <c r="FD43" i="37"/>
  <c r="BO46" i="37"/>
  <c r="BC46" i="37"/>
  <c r="BG46" i="37"/>
  <c r="BK46" i="37"/>
  <c r="FD50" i="37"/>
  <c r="FA50" i="37"/>
  <c r="FC50" i="37"/>
  <c r="FA59" i="37"/>
  <c r="FB59" i="37"/>
  <c r="FE59" i="37"/>
  <c r="BO60" i="37"/>
  <c r="BC60" i="37"/>
  <c r="BK60" i="37"/>
  <c r="BG60" i="37"/>
  <c r="FE69" i="37"/>
  <c r="FA69" i="37"/>
  <c r="FB69" i="37"/>
  <c r="FD69" i="37"/>
  <c r="BO74" i="37"/>
  <c r="BG74" i="37"/>
  <c r="BK74" i="37"/>
  <c r="BO27" i="38"/>
  <c r="BC27" i="38"/>
  <c r="BG27" i="38"/>
  <c r="FC29" i="38"/>
  <c r="FD29" i="38"/>
  <c r="FB29" i="38"/>
  <c r="EJ30" i="38"/>
  <c r="EH31" i="38"/>
  <c r="FC36" i="38"/>
  <c r="FD36" i="38"/>
  <c r="FE36" i="38"/>
  <c r="FA36" i="38"/>
  <c r="BO37" i="38"/>
  <c r="BG37" i="38"/>
  <c r="BC37" i="38"/>
  <c r="FC46" i="38"/>
  <c r="FD46" i="38"/>
  <c r="FD71" i="38"/>
  <c r="FA71" i="38"/>
  <c r="FE71" i="38"/>
  <c r="FB71" i="38"/>
  <c r="FC71" i="38"/>
  <c r="FE61" i="39"/>
  <c r="FA61" i="39"/>
  <c r="FB61" i="39"/>
  <c r="FC61" i="39"/>
  <c r="BO72" i="39"/>
  <c r="W27" i="7"/>
  <c r="DN27" i="7"/>
  <c r="DM27" i="7"/>
  <c r="FL27" i="7"/>
  <c r="AF27" i="7"/>
  <c r="W28" i="7"/>
  <c r="GA28" i="7"/>
  <c r="DK28" i="7"/>
  <c r="DM28" i="7"/>
  <c r="DL28" i="7"/>
  <c r="EM30" i="7"/>
  <c r="EL30" i="7"/>
  <c r="CK31" i="7"/>
  <c r="CM31" i="7"/>
  <c r="CL31" i="7"/>
  <c r="CN37" i="7"/>
  <c r="S38" i="7"/>
  <c r="CO38" i="7"/>
  <c r="CK38" i="7"/>
  <c r="CN38" i="7"/>
  <c r="S39" i="7"/>
  <c r="CO39" i="7"/>
  <c r="CK39" i="7"/>
  <c r="CN39" i="7"/>
  <c r="AE39" i="7"/>
  <c r="BQ39" i="7"/>
  <c r="FJ39" i="7"/>
  <c r="FI39" i="7"/>
  <c r="FG39" i="7"/>
  <c r="EN40" i="7"/>
  <c r="EL40" i="7"/>
  <c r="W53" i="7"/>
  <c r="GA53" i="7"/>
  <c r="DL53" i="7"/>
  <c r="DK53" i="7"/>
  <c r="BI37" i="36"/>
  <c r="W72" i="37"/>
  <c r="DO72" i="37"/>
  <c r="DM72" i="37"/>
  <c r="DN72" i="37"/>
  <c r="W32" i="38"/>
  <c r="DO32" i="38"/>
  <c r="DM32" i="38"/>
  <c r="DN32" i="38"/>
  <c r="V27" i="38"/>
  <c r="BI27" i="38" s="1"/>
  <c r="DI27" i="38"/>
  <c r="DF27" i="38"/>
  <c r="DJ27" i="38"/>
  <c r="DG27" i="38"/>
  <c r="V71" i="39"/>
  <c r="BI71" i="39" s="1"/>
  <c r="DH71" i="39"/>
  <c r="DI71" i="39"/>
  <c r="DF71" i="39"/>
  <c r="W48" i="39"/>
  <c r="DO48" i="39"/>
  <c r="V42" i="39"/>
  <c r="BI42" i="39" s="1"/>
  <c r="DF42" i="39"/>
  <c r="DJ42" i="39"/>
  <c r="DG42" i="39"/>
  <c r="DH42" i="39"/>
  <c r="DI42" i="39"/>
  <c r="V37" i="39"/>
  <c r="BI37" i="39"/>
  <c r="DI37" i="39"/>
  <c r="DF37" i="39"/>
  <c r="DJ37" i="39"/>
  <c r="DG37" i="39"/>
  <c r="DH37" i="39"/>
  <c r="V31" i="39"/>
  <c r="BI31" i="39"/>
  <c r="DM31" i="39"/>
  <c r="DI31" i="39"/>
  <c r="DF31" i="39"/>
  <c r="DJ31" i="39"/>
  <c r="DG31" i="39"/>
  <c r="DM28" i="39"/>
  <c r="DK28" i="39"/>
  <c r="S74" i="36"/>
  <c r="CO74" i="36"/>
  <c r="CM74" i="36"/>
  <c r="CN74" i="36"/>
  <c r="S70" i="36"/>
  <c r="CO70" i="36"/>
  <c r="CM70" i="36"/>
  <c r="CN70" i="36"/>
  <c r="S66" i="36"/>
  <c r="CO66" i="36"/>
  <c r="CM66" i="36"/>
  <c r="CN66" i="36"/>
  <c r="S62" i="36"/>
  <c r="CO62" i="36"/>
  <c r="CM62" i="36"/>
  <c r="CN62" i="36"/>
  <c r="S58" i="36"/>
  <c r="CO58" i="36"/>
  <c r="CM58" i="36"/>
  <c r="CN58" i="36"/>
  <c r="S54" i="36"/>
  <c r="CO54" i="36"/>
  <c r="CM54" i="36"/>
  <c r="CN54" i="36"/>
  <c r="S50" i="36"/>
  <c r="CO50" i="36"/>
  <c r="CM50" i="36"/>
  <c r="CN50" i="36"/>
  <c r="S46" i="36"/>
  <c r="CO46" i="36"/>
  <c r="CM46" i="36"/>
  <c r="CN46" i="36"/>
  <c r="S42" i="36"/>
  <c r="CO42" i="36"/>
  <c r="CM42" i="36"/>
  <c r="CN42" i="36"/>
  <c r="S38" i="36"/>
  <c r="CO38" i="36"/>
  <c r="CM38" i="36"/>
  <c r="CN38" i="36"/>
  <c r="S34" i="36"/>
  <c r="CO34" i="36"/>
  <c r="CK34" i="36"/>
  <c r="CL34" i="36"/>
  <c r="S30" i="36"/>
  <c r="CO30" i="36"/>
  <c r="CK30" i="36"/>
  <c r="CL30" i="36"/>
  <c r="CM30" i="36"/>
  <c r="CN30" i="36"/>
  <c r="S26" i="36"/>
  <c r="CO26" i="36"/>
  <c r="CK26" i="36"/>
  <c r="CL26" i="36"/>
  <c r="CN26" i="36"/>
  <c r="S72" i="37"/>
  <c r="CM72" i="37"/>
  <c r="CN72" i="37"/>
  <c r="CO72" i="37"/>
  <c r="CK72" i="37"/>
  <c r="CL72" i="37"/>
  <c r="S68" i="37"/>
  <c r="GA68" i="37"/>
  <c r="CO68" i="37"/>
  <c r="CK68" i="37"/>
  <c r="CL68" i="37"/>
  <c r="CM68" i="37"/>
  <c r="S64" i="37"/>
  <c r="CM64" i="37"/>
  <c r="CO64" i="37"/>
  <c r="CN64" i="37"/>
  <c r="S60" i="37"/>
  <c r="CK60" i="37"/>
  <c r="CL60" i="37"/>
  <c r="CM60" i="37"/>
  <c r="CN60" i="37"/>
  <c r="S56" i="37"/>
  <c r="GA56" i="37" s="1"/>
  <c r="CO56" i="37"/>
  <c r="CM56" i="37"/>
  <c r="CN56" i="37"/>
  <c r="S52" i="37"/>
  <c r="GA52" i="37"/>
  <c r="CK52" i="37"/>
  <c r="CO52" i="37"/>
  <c r="CL52" i="37"/>
  <c r="S48" i="37"/>
  <c r="GA48" i="37"/>
  <c r="CM48" i="37"/>
  <c r="CN48" i="37"/>
  <c r="CK48" i="37"/>
  <c r="S44" i="37"/>
  <c r="CK44" i="37"/>
  <c r="CL44" i="37"/>
  <c r="CO44" i="37"/>
  <c r="CN44" i="37"/>
  <c r="S40" i="37"/>
  <c r="CM40" i="37"/>
  <c r="CO40" i="37"/>
  <c r="CN40" i="37"/>
  <c r="CL40" i="37"/>
  <c r="S36" i="37"/>
  <c r="GA36" i="37" s="1"/>
  <c r="CK36" i="37"/>
  <c r="CL36" i="37"/>
  <c r="CO36" i="37"/>
  <c r="CM36" i="37"/>
  <c r="S32" i="37"/>
  <c r="CO32" i="37"/>
  <c r="CN32" i="37"/>
  <c r="CK32" i="37"/>
  <c r="CL32" i="37"/>
  <c r="S28" i="37"/>
  <c r="GA28" i="37"/>
  <c r="CO28" i="37"/>
  <c r="CM28" i="37"/>
  <c r="CK28" i="37"/>
  <c r="CL28" i="37"/>
  <c r="BE45" i="38"/>
  <c r="CA72" i="36"/>
  <c r="CA60" i="36"/>
  <c r="CA56" i="36"/>
  <c r="CA52" i="36"/>
  <c r="CA48" i="36"/>
  <c r="CA44" i="36"/>
  <c r="CA40" i="36"/>
  <c r="EA29" i="36"/>
  <c r="EE29" i="36"/>
  <c r="EB29" i="36"/>
  <c r="EB71" i="37"/>
  <c r="ED71" i="37"/>
  <c r="DA70" i="37"/>
  <c r="DE70" i="37"/>
  <c r="DB70" i="37"/>
  <c r="CA56" i="37"/>
  <c r="CA55" i="37"/>
  <c r="CE55" i="37"/>
  <c r="CB55" i="37"/>
  <c r="EB53" i="37"/>
  <c r="EC53" i="37"/>
  <c r="DA52" i="37"/>
  <c r="DC52" i="37"/>
  <c r="CC45" i="37"/>
  <c r="CE45" i="37"/>
  <c r="CB42" i="37"/>
  <c r="CA42" i="37"/>
  <c r="DC41" i="37"/>
  <c r="DB41" i="37"/>
  <c r="CC37" i="37"/>
  <c r="CE37" i="37"/>
  <c r="CB33" i="37"/>
  <c r="CC33" i="37"/>
  <c r="EA30" i="37"/>
  <c r="ED30" i="37"/>
  <c r="CB29" i="37"/>
  <c r="CC29" i="37"/>
  <c r="DB28" i="37"/>
  <c r="DC28" i="37"/>
  <c r="DA75" i="38"/>
  <c r="DE75" i="38"/>
  <c r="DB75" i="38"/>
  <c r="EB74" i="38"/>
  <c r="EC74" i="38"/>
  <c r="CC74" i="38"/>
  <c r="CE74" i="38"/>
  <c r="EB68" i="38"/>
  <c r="ED68" i="38"/>
  <c r="DA67" i="38"/>
  <c r="DE67" i="38"/>
  <c r="DB67" i="38"/>
  <c r="EB66" i="38"/>
  <c r="EC66" i="38"/>
  <c r="CC66" i="38"/>
  <c r="CE66" i="38"/>
  <c r="EB60" i="38"/>
  <c r="ED60" i="38"/>
  <c r="DA59" i="38"/>
  <c r="DE59" i="38"/>
  <c r="DB59" i="38"/>
  <c r="DA57" i="38"/>
  <c r="DC57" i="38"/>
  <c r="DC54" i="38"/>
  <c r="DB54" i="38"/>
  <c r="CA52" i="38"/>
  <c r="CE52" i="38"/>
  <c r="CB52" i="38"/>
  <c r="CB47" i="38"/>
  <c r="CA47" i="38"/>
  <c r="CB39" i="38"/>
  <c r="CA39" i="38"/>
  <c r="CB31" i="38"/>
  <c r="CA31" i="38"/>
  <c r="CA30" i="38"/>
  <c r="CB26" i="38"/>
  <c r="CC26" i="38"/>
  <c r="EB65" i="39"/>
  <c r="ED65" i="39"/>
  <c r="DA64" i="39"/>
  <c r="DE64" i="39"/>
  <c r="DB64" i="39"/>
  <c r="EB63" i="39"/>
  <c r="EC63" i="39"/>
  <c r="DA62" i="39"/>
  <c r="DC62" i="39"/>
  <c r="DB59" i="39"/>
  <c r="EB57" i="39"/>
  <c r="ED57" i="39"/>
  <c r="EB55" i="39"/>
  <c r="EC55" i="39"/>
  <c r="CC55" i="39"/>
  <c r="CE55" i="39"/>
  <c r="DB51" i="39"/>
  <c r="EC47" i="39"/>
  <c r="ED47" i="39"/>
  <c r="EB46" i="39"/>
  <c r="ED46" i="39"/>
  <c r="CD42" i="39"/>
  <c r="CB42" i="39"/>
  <c r="EE31" i="39"/>
  <c r="EA31" i="39"/>
  <c r="EC31" i="39"/>
  <c r="BO30" i="36"/>
  <c r="BC30" i="36"/>
  <c r="BK30" i="36"/>
  <c r="BO29" i="37"/>
  <c r="BK29" i="37"/>
  <c r="EA29" i="37" s="1"/>
  <c r="FE36" i="37"/>
  <c r="FC36" i="37"/>
  <c r="FD36" i="37"/>
  <c r="BO41" i="37"/>
  <c r="BC41" i="37"/>
  <c r="BK41" i="37"/>
  <c r="BK43" i="37"/>
  <c r="BC43" i="37"/>
  <c r="CC43" i="37" s="1"/>
  <c r="FE63" i="37"/>
  <c r="FC63" i="37"/>
  <c r="FD63" i="37"/>
  <c r="BO64" i="37"/>
  <c r="BG64" i="37"/>
  <c r="BO70" i="37"/>
  <c r="BC70" i="37"/>
  <c r="FA75" i="37"/>
  <c r="FB75" i="37"/>
  <c r="FC30" i="38"/>
  <c r="FD30" i="38"/>
  <c r="BO41" i="38"/>
  <c r="BC41" i="38"/>
  <c r="CC41" i="38" s="1"/>
  <c r="BK41" i="38"/>
  <c r="BO52" i="38"/>
  <c r="BG52" i="38"/>
  <c r="BO42" i="39"/>
  <c r="BG42" i="39"/>
  <c r="BK42" i="39"/>
  <c r="FE52" i="39"/>
  <c r="FD52" i="39"/>
  <c r="FA52" i="39"/>
  <c r="FE60" i="39"/>
  <c r="FD60" i="39"/>
  <c r="FA60" i="39"/>
  <c r="BO63" i="39"/>
  <c r="BG63" i="39"/>
  <c r="AA34" i="7"/>
  <c r="BM34" i="7" s="1"/>
  <c r="AE38" i="7"/>
  <c r="BQ38" i="7" s="1"/>
  <c r="FJ38" i="7"/>
  <c r="AE41" i="7"/>
  <c r="BQ41" i="7" s="1"/>
  <c r="FJ41" i="7"/>
  <c r="AA50" i="7"/>
  <c r="BM50" i="7" s="1"/>
  <c r="EJ50" i="7"/>
  <c r="AB74" i="36"/>
  <c r="EO74" i="36"/>
  <c r="AA72" i="36"/>
  <c r="BM72" i="36" s="1"/>
  <c r="EJ72" i="36"/>
  <c r="AB52" i="36"/>
  <c r="EO52" i="36"/>
  <c r="AB42" i="36"/>
  <c r="EO42" i="36"/>
  <c r="AA40" i="36"/>
  <c r="BM40" i="36"/>
  <c r="EJ40" i="36"/>
  <c r="AB32" i="36"/>
  <c r="EK32" i="36"/>
  <c r="EL32" i="36"/>
  <c r="AB30" i="36"/>
  <c r="EK30" i="36"/>
  <c r="EO30" i="36"/>
  <c r="EL30" i="36"/>
  <c r="EK75" i="37"/>
  <c r="EL75" i="37"/>
  <c r="EK72" i="37"/>
  <c r="EL72" i="37"/>
  <c r="AA46" i="37"/>
  <c r="BM46" i="37" s="1"/>
  <c r="EG46" i="37"/>
  <c r="EH46" i="37"/>
  <c r="AB39" i="37"/>
  <c r="EO39" i="37"/>
  <c r="EM39" i="37"/>
  <c r="EN39" i="37"/>
  <c r="AB37" i="37"/>
  <c r="EO37" i="37"/>
  <c r="EK37" i="37"/>
  <c r="EL37" i="37"/>
  <c r="EN33" i="37"/>
  <c r="EK33" i="37"/>
  <c r="BI72" i="36"/>
  <c r="DN72" i="36" s="1"/>
  <c r="BI40" i="36"/>
  <c r="V34" i="38"/>
  <c r="BI34" i="38" s="1"/>
  <c r="DH34" i="38"/>
  <c r="DI34" i="38"/>
  <c r="DB32" i="36"/>
  <c r="DD32" i="36"/>
  <c r="DB30" i="36"/>
  <c r="DD30" i="36"/>
  <c r="ED29" i="36"/>
  <c r="CB27" i="36"/>
  <c r="CA27" i="36"/>
  <c r="CC27" i="36"/>
  <c r="DA68" i="37"/>
  <c r="DC68" i="37"/>
  <c r="EB63" i="37"/>
  <c r="ED63" i="37"/>
  <c r="CC61" i="37"/>
  <c r="CE61" i="37"/>
  <c r="ED47" i="37"/>
  <c r="EB45" i="37"/>
  <c r="EC45" i="37"/>
  <c r="EB37" i="37"/>
  <c r="EC37" i="37"/>
  <c r="DA36" i="37"/>
  <c r="DC36" i="37"/>
  <c r="CA60" i="38"/>
  <c r="CE60" i="38"/>
  <c r="CB60" i="38"/>
  <c r="CC58" i="38"/>
  <c r="CE58" i="38"/>
  <c r="DA51" i="38"/>
  <c r="DE51" i="38"/>
  <c r="DB51" i="38"/>
  <c r="EB30" i="38"/>
  <c r="EC30" i="38"/>
  <c r="CC30" i="38"/>
  <c r="CE30" i="38"/>
  <c r="DB50" i="39"/>
  <c r="DD50" i="39"/>
  <c r="DC47" i="39"/>
  <c r="DA47" i="39"/>
  <c r="DE47" i="39"/>
  <c r="EA39" i="39"/>
  <c r="EE39" i="39"/>
  <c r="EB39" i="39"/>
  <c r="ED39" i="39"/>
  <c r="FA37" i="37"/>
  <c r="FB37" i="37"/>
  <c r="BO51" i="37"/>
  <c r="BK51" i="37"/>
  <c r="BC51" i="37"/>
  <c r="BO54" i="37"/>
  <c r="FB54" i="37" s="1"/>
  <c r="BC54" i="37"/>
  <c r="BO58" i="37"/>
  <c r="BG58" i="37"/>
  <c r="BK58" i="37"/>
  <c r="FC65" i="37"/>
  <c r="FD65" i="37"/>
  <c r="FA42" i="38"/>
  <c r="FB42" i="38"/>
  <c r="BO49" i="38"/>
  <c r="BC49" i="38"/>
  <c r="BK49" i="38"/>
  <c r="BO60" i="38"/>
  <c r="BG60" i="38"/>
  <c r="BO70" i="38"/>
  <c r="BC70" i="38"/>
  <c r="BK70" i="38"/>
  <c r="BK34" i="39"/>
  <c r="BC34" i="39"/>
  <c r="BG34" i="39"/>
  <c r="FD36" i="39"/>
  <c r="FA36" i="39"/>
  <c r="FB36" i="39"/>
  <c r="FC36" i="39"/>
  <c r="AE26" i="7"/>
  <c r="BQ26" i="7" s="1"/>
  <c r="FJ26" i="7"/>
  <c r="FJ33" i="7"/>
  <c r="AE33" i="7"/>
  <c r="BQ33" i="7"/>
  <c r="AA46" i="7"/>
  <c r="BM46" i="7"/>
  <c r="EJ46" i="7"/>
  <c r="AE54" i="7"/>
  <c r="BQ54" i="7" s="1"/>
  <c r="FJ54" i="7"/>
  <c r="AE58" i="7"/>
  <c r="BQ58" i="7"/>
  <c r="FJ58" i="7"/>
  <c r="EO55" i="39"/>
  <c r="AB55" i="39"/>
  <c r="GA55" i="39" s="1"/>
  <c r="EK55" i="39"/>
  <c r="EL55" i="39"/>
  <c r="AA34" i="39"/>
  <c r="BM34" i="39"/>
  <c r="AB34" i="39" s="1"/>
  <c r="GA34" i="39" s="1"/>
  <c r="EJ34" i="39"/>
  <c r="EG34" i="39"/>
  <c r="EH34" i="39"/>
  <c r="EI34" i="39"/>
  <c r="BI75" i="36"/>
  <c r="BI43" i="36"/>
  <c r="W43" i="36" s="1"/>
  <c r="GA43" i="36" s="1"/>
  <c r="CA73" i="37"/>
  <c r="DE69" i="37"/>
  <c r="CA65" i="37"/>
  <c r="CB62" i="37"/>
  <c r="CA57" i="37"/>
  <c r="CB38" i="37"/>
  <c r="EB33" i="39"/>
  <c r="EC33" i="39"/>
  <c r="AE19" i="39"/>
  <c r="AE19" i="37"/>
  <c r="FA31" i="36"/>
  <c r="FB31" i="36"/>
  <c r="FB26" i="37"/>
  <c r="FA26" i="37"/>
  <c r="FC26" i="39"/>
  <c r="FD26" i="39"/>
  <c r="FC28" i="39"/>
  <c r="FD28" i="39"/>
  <c r="FE38" i="39"/>
  <c r="FB38" i="39"/>
  <c r="FC38" i="39"/>
  <c r="BO40" i="39"/>
  <c r="FE40" i="39" s="1"/>
  <c r="BG40" i="39"/>
  <c r="BO44" i="39"/>
  <c r="AB60" i="36"/>
  <c r="EO60" i="36"/>
  <c r="AA48" i="36"/>
  <c r="BM48" i="36" s="1"/>
  <c r="EJ48" i="36"/>
  <c r="EK35" i="36"/>
  <c r="EO35" i="36"/>
  <c r="AB33" i="36"/>
  <c r="EO33" i="36"/>
  <c r="AB26" i="36"/>
  <c r="EO26" i="36"/>
  <c r="BM67" i="38"/>
  <c r="AA62" i="38"/>
  <c r="BM62" i="38"/>
  <c r="EJ62" i="38"/>
  <c r="BM39" i="38"/>
  <c r="AA34" i="38"/>
  <c r="BM34" i="38"/>
  <c r="EJ34" i="38"/>
  <c r="AA50" i="39"/>
  <c r="BM50" i="39" s="1"/>
  <c r="EJ50" i="39"/>
  <c r="AA41" i="39"/>
  <c r="BM41" i="39"/>
  <c r="EI41" i="39"/>
  <c r="EF41" i="39"/>
  <c r="AA37" i="39"/>
  <c r="BM37" i="39" s="1"/>
  <c r="EI37" i="39"/>
  <c r="EJ37" i="39"/>
  <c r="EF37" i="39"/>
  <c r="AB27" i="39"/>
  <c r="EK27" i="39"/>
  <c r="EL27" i="39"/>
  <c r="W34" i="37"/>
  <c r="GA34" i="37" s="1"/>
  <c r="DO34" i="37"/>
  <c r="DK35" i="38"/>
  <c r="DO35" i="38"/>
  <c r="S47" i="39"/>
  <c r="GA47" i="39"/>
  <c r="CK47" i="39"/>
  <c r="S43" i="39"/>
  <c r="CN43" i="39"/>
  <c r="CK43" i="39"/>
  <c r="S39" i="39"/>
  <c r="CN39" i="39"/>
  <c r="CK39" i="39"/>
  <c r="S35" i="39"/>
  <c r="CO35" i="39"/>
  <c r="CM35" i="39"/>
  <c r="CN35" i="39"/>
  <c r="S31" i="39"/>
  <c r="CK31" i="39"/>
  <c r="CL31" i="39"/>
  <c r="S27" i="39"/>
  <c r="GA27" i="39" s="1"/>
  <c r="CL27" i="39"/>
  <c r="CO27" i="39"/>
  <c r="CM27" i="39"/>
  <c r="AF73" i="36"/>
  <c r="FO73" i="36"/>
  <c r="AF65" i="36"/>
  <c r="FO65" i="36"/>
  <c r="AF57" i="36"/>
  <c r="FO57" i="36"/>
  <c r="AF49" i="36"/>
  <c r="FO49" i="36"/>
  <c r="AF41" i="36"/>
  <c r="FO41" i="36"/>
  <c r="AF29" i="36"/>
  <c r="FO29" i="36"/>
  <c r="AF75" i="37"/>
  <c r="FO75" i="37"/>
  <c r="AF71" i="37"/>
  <c r="FO71" i="37"/>
  <c r="AF67" i="37"/>
  <c r="FO67" i="37"/>
  <c r="AF63" i="37"/>
  <c r="FO63" i="37"/>
  <c r="AF59" i="37"/>
  <c r="FO59" i="37"/>
  <c r="CA47" i="39"/>
  <c r="CB44" i="39"/>
  <c r="CD44" i="39"/>
  <c r="CB43" i="39"/>
  <c r="CC43" i="39"/>
  <c r="CB40" i="39"/>
  <c r="CD40" i="39"/>
  <c r="CB39" i="39"/>
  <c r="CC39" i="39"/>
  <c r="CB38" i="39"/>
  <c r="ED33" i="39"/>
  <c r="CA31" i="39"/>
  <c r="CE31" i="39"/>
  <c r="CB31" i="39"/>
  <c r="EB27" i="39"/>
  <c r="EA27" i="39"/>
  <c r="V19" i="39"/>
  <c r="V19" i="38"/>
  <c r="DC44" i="39"/>
  <c r="DD44" i="39"/>
  <c r="AA41" i="7"/>
  <c r="BM41" i="7"/>
  <c r="EJ41" i="7"/>
  <c r="AA62" i="7"/>
  <c r="BM62" i="7"/>
  <c r="EN62" i="7" s="1"/>
  <c r="EJ62" i="7"/>
  <c r="AE66" i="7"/>
  <c r="BQ66" i="7"/>
  <c r="AF66" i="7" s="1"/>
  <c r="GA66" i="7" s="1"/>
  <c r="FJ66" i="7"/>
  <c r="AB47" i="37"/>
  <c r="EO47" i="37"/>
  <c r="BM71" i="38"/>
  <c r="BM66" i="38"/>
  <c r="BM48" i="38"/>
  <c r="BM43" i="38"/>
  <c r="AA27" i="38"/>
  <c r="BM27" i="38" s="1"/>
  <c r="EJ27" i="38"/>
  <c r="AA68" i="39"/>
  <c r="BM68" i="39" s="1"/>
  <c r="EJ68" i="39"/>
  <c r="AA57" i="39"/>
  <c r="BM57" i="39" s="1"/>
  <c r="EJ57" i="39"/>
  <c r="AA53" i="39"/>
  <c r="BM53" i="39"/>
  <c r="EN53" i="39" s="1"/>
  <c r="EM53" i="39"/>
  <c r="EJ53" i="39"/>
  <c r="AB43" i="39"/>
  <c r="EO43" i="39"/>
  <c r="EN43" i="39"/>
  <c r="EK43" i="39"/>
  <c r="EN39" i="39"/>
  <c r="EK39" i="39"/>
  <c r="BI67" i="36"/>
  <c r="DO67" i="36" s="1"/>
  <c r="BI64" i="36"/>
  <c r="BI51" i="36"/>
  <c r="BI48" i="36"/>
  <c r="DM48" i="36" s="1"/>
  <c r="W60" i="37"/>
  <c r="GA60" i="37" s="1"/>
  <c r="DO60" i="37"/>
  <c r="W40" i="37"/>
  <c r="GA40" i="37"/>
  <c r="DO40" i="37"/>
  <c r="W62" i="39"/>
  <c r="GA62" i="39" s="1"/>
  <c r="DO62" i="39"/>
  <c r="W27" i="39"/>
  <c r="DN27" i="39"/>
  <c r="DK27" i="39"/>
  <c r="S73" i="36"/>
  <c r="CO73" i="36"/>
  <c r="S69" i="36"/>
  <c r="CO69" i="36"/>
  <c r="S65" i="36"/>
  <c r="CO65" i="36"/>
  <c r="S61" i="36"/>
  <c r="CO61" i="36"/>
  <c r="S57" i="36"/>
  <c r="CO57" i="36"/>
  <c r="S53" i="36"/>
  <c r="CO53" i="36"/>
  <c r="S49" i="36"/>
  <c r="CO49" i="36"/>
  <c r="S45" i="36"/>
  <c r="CO45" i="36"/>
  <c r="S41" i="36"/>
  <c r="CO41" i="36"/>
  <c r="S37" i="36"/>
  <c r="CO37" i="36"/>
  <c r="S29" i="36"/>
  <c r="CO29" i="36"/>
  <c r="S75" i="37"/>
  <c r="GA75" i="37" s="1"/>
  <c r="CO75" i="37"/>
  <c r="S71" i="37"/>
  <c r="CO71" i="37"/>
  <c r="S67" i="37"/>
  <c r="GA67" i="37"/>
  <c r="CO67" i="37"/>
  <c r="S63" i="37"/>
  <c r="GA63" i="37" s="1"/>
  <c r="CO63" i="37"/>
  <c r="S59" i="37"/>
  <c r="CO59" i="37"/>
  <c r="S55" i="37"/>
  <c r="GA55" i="37"/>
  <c r="CO55" i="37"/>
  <c r="S51" i="37"/>
  <c r="GA51" i="37" s="1"/>
  <c r="CO51" i="37"/>
  <c r="S47" i="37"/>
  <c r="CO47" i="37"/>
  <c r="S43" i="37"/>
  <c r="GA43" i="37"/>
  <c r="CO43" i="37"/>
  <c r="S39" i="37"/>
  <c r="CO39" i="37"/>
  <c r="S35" i="37"/>
  <c r="GA35" i="37"/>
  <c r="CO35" i="37"/>
  <c r="S31" i="37"/>
  <c r="GA31" i="37"/>
  <c r="CO31" i="37"/>
  <c r="S27" i="37"/>
  <c r="CO27" i="37"/>
  <c r="S72" i="39"/>
  <c r="GA72" i="39"/>
  <c r="CO72" i="39"/>
  <c r="S68" i="39"/>
  <c r="CO68" i="39"/>
  <c r="S64" i="39"/>
  <c r="CO64" i="39"/>
  <c r="S60" i="39"/>
  <c r="CO60" i="39"/>
  <c r="S56" i="39"/>
  <c r="CO56" i="39"/>
  <c r="S52" i="39"/>
  <c r="CO52" i="39"/>
  <c r="S48" i="39"/>
  <c r="GA48" i="39"/>
  <c r="CO48" i="39"/>
  <c r="S44" i="39"/>
  <c r="GA44" i="39"/>
  <c r="CO44" i="39"/>
  <c r="CM44" i="39"/>
  <c r="CN44" i="39"/>
  <c r="S40" i="39"/>
  <c r="GA40" i="39"/>
  <c r="CO40" i="39"/>
  <c r="CM40" i="39"/>
  <c r="CN40" i="39"/>
  <c r="S36" i="39"/>
  <c r="GA36" i="39"/>
  <c r="CO36" i="39"/>
  <c r="CN36" i="39"/>
  <c r="CK36" i="39"/>
  <c r="S32" i="39"/>
  <c r="GA32" i="39"/>
  <c r="CO32" i="39"/>
  <c r="CN32" i="39"/>
  <c r="CK32" i="39"/>
  <c r="S28" i="39"/>
  <c r="GA28" i="39" s="1"/>
  <c r="CL28" i="39"/>
  <c r="CM28" i="39"/>
  <c r="CO28" i="39"/>
  <c r="CN28" i="39"/>
  <c r="AF74" i="36"/>
  <c r="FO74" i="36"/>
  <c r="AF66" i="36"/>
  <c r="FO66" i="36"/>
  <c r="AF58" i="36"/>
  <c r="FO58" i="36"/>
  <c r="AF50" i="36"/>
  <c r="BR26" i="36" s="1"/>
  <c r="FO50" i="36"/>
  <c r="AF42" i="36"/>
  <c r="FO42" i="36"/>
  <c r="AF34" i="36"/>
  <c r="FO34" i="36"/>
  <c r="AF26" i="36"/>
  <c r="FO26" i="36"/>
  <c r="DA43" i="39"/>
  <c r="DA39" i="39"/>
  <c r="DB36" i="39"/>
  <c r="DB32" i="39"/>
  <c r="BM72" i="38"/>
  <c r="EN72" i="38" s="1"/>
  <c r="EM72" i="38"/>
  <c r="BM68" i="38"/>
  <c r="EK68" i="38" s="1"/>
  <c r="BM55" i="38"/>
  <c r="EM55" i="38"/>
  <c r="BM51" i="38"/>
  <c r="BM47" i="38"/>
  <c r="BM40" i="38"/>
  <c r="EK40" i="38" s="1"/>
  <c r="EM40" i="38"/>
  <c r="BM36" i="38"/>
  <c r="BI71" i="36"/>
  <c r="BI63" i="36"/>
  <c r="BI55" i="36"/>
  <c r="DO55" i="36" s="1"/>
  <c r="BI47" i="36"/>
  <c r="BI39" i="36"/>
  <c r="BI29" i="36"/>
  <c r="BI26" i="36"/>
  <c r="DN26" i="36" s="1"/>
  <c r="AF53" i="39"/>
  <c r="FO53" i="39"/>
  <c r="BM50" i="38"/>
  <c r="EL50" i="38" s="1"/>
  <c r="EK50" i="38"/>
  <c r="BM46" i="38"/>
  <c r="EM46" i="38"/>
  <c r="AB46" i="39"/>
  <c r="GA46" i="39" s="1"/>
  <c r="EO46" i="39"/>
  <c r="AB38" i="39"/>
  <c r="GA38" i="39" s="1"/>
  <c r="EO38" i="39"/>
  <c r="BI68" i="36"/>
  <c r="DM68" i="36" s="1"/>
  <c r="BI60" i="36"/>
  <c r="BI52" i="36"/>
  <c r="DO52" i="36" s="1"/>
  <c r="BI44" i="36"/>
  <c r="BI36" i="36"/>
  <c r="DL36" i="36" s="1"/>
  <c r="AF61" i="39"/>
  <c r="GA61" i="39" s="1"/>
  <c r="FO61" i="39"/>
  <c r="BM74" i="38"/>
  <c r="EM74" i="38" s="1"/>
  <c r="EO74" i="38"/>
  <c r="BM58" i="38"/>
  <c r="EK58" i="38" s="1"/>
  <c r="BM42" i="38"/>
  <c r="BM26" i="38"/>
  <c r="BM70" i="38"/>
  <c r="EK70" i="38" s="1"/>
  <c r="BM54" i="38"/>
  <c r="EO54" i="38" s="1"/>
  <c r="EN54" i="38"/>
  <c r="BM38" i="38"/>
  <c r="BI34" i="36"/>
  <c r="W34" i="36" s="1"/>
  <c r="GA34" i="36" s="1"/>
  <c r="BI35" i="36"/>
  <c r="DO35" i="36" s="1"/>
  <c r="BI33" i="36"/>
  <c r="EM54" i="38"/>
  <c r="AB54" i="38"/>
  <c r="GA54" i="38"/>
  <c r="W36" i="36"/>
  <c r="DO36" i="36"/>
  <c r="DM36" i="36"/>
  <c r="DK36" i="36"/>
  <c r="DN36" i="36"/>
  <c r="AB53" i="39"/>
  <c r="GA53" i="39" s="1"/>
  <c r="EK53" i="39"/>
  <c r="EL53" i="39"/>
  <c r="EL48" i="38"/>
  <c r="CE49" i="38"/>
  <c r="W72" i="36"/>
  <c r="DL72" i="36"/>
  <c r="DM72" i="36"/>
  <c r="DK72" i="36"/>
  <c r="CA41" i="38"/>
  <c r="CD41" i="38"/>
  <c r="CE41" i="38"/>
  <c r="EB60" i="37"/>
  <c r="EA60" i="37"/>
  <c r="ED60" i="37"/>
  <c r="EC60" i="37"/>
  <c r="EE60" i="37"/>
  <c r="FE46" i="37"/>
  <c r="FB46" i="37"/>
  <c r="FC46" i="37"/>
  <c r="FA46" i="37"/>
  <c r="FD46" i="37"/>
  <c r="CD44" i="7"/>
  <c r="CC44" i="7"/>
  <c r="CB44" i="7"/>
  <c r="CA44" i="7"/>
  <c r="CE44" i="7"/>
  <c r="S73" i="38"/>
  <c r="CO73" i="38"/>
  <c r="CK73" i="38"/>
  <c r="CL73" i="38"/>
  <c r="CM73" i="38"/>
  <c r="CN73" i="38"/>
  <c r="S58" i="38"/>
  <c r="CO58" i="38"/>
  <c r="CL58" i="38"/>
  <c r="CM58" i="38"/>
  <c r="CK58" i="38"/>
  <c r="CN58" i="38"/>
  <c r="S63" i="38"/>
  <c r="CO63" i="38"/>
  <c r="CM63" i="38"/>
  <c r="CN63" i="38"/>
  <c r="CL63" i="38"/>
  <c r="CK63" i="38"/>
  <c r="S31" i="38"/>
  <c r="CK31" i="38"/>
  <c r="CL31" i="38"/>
  <c r="CO31" i="38"/>
  <c r="CN31" i="38"/>
  <c r="CM31" i="38"/>
  <c r="S48" i="38"/>
  <c r="CK48" i="38"/>
  <c r="CO48" i="38"/>
  <c r="CL48" i="38"/>
  <c r="CN48" i="38"/>
  <c r="CM48" i="38"/>
  <c r="CA72" i="39"/>
  <c r="CB72" i="39"/>
  <c r="CE72" i="39"/>
  <c r="CD72" i="39"/>
  <c r="CC72" i="39"/>
  <c r="CD48" i="39"/>
  <c r="CA48" i="39"/>
  <c r="CC48" i="39"/>
  <c r="CE48" i="39"/>
  <c r="CB48" i="39"/>
  <c r="S70" i="38"/>
  <c r="CN70" i="38"/>
  <c r="CK70" i="38"/>
  <c r="CL70" i="38"/>
  <c r="CM70" i="38"/>
  <c r="CO70" i="38"/>
  <c r="FO32" i="7"/>
  <c r="FK32" i="7"/>
  <c r="AF32" i="7"/>
  <c r="FN32" i="7"/>
  <c r="FM32" i="7"/>
  <c r="FL32" i="7"/>
  <c r="DE33" i="38"/>
  <c r="DB33" i="38"/>
  <c r="DC33" i="38"/>
  <c r="DD33" i="38"/>
  <c r="DA33" i="38"/>
  <c r="EB64" i="36"/>
  <c r="EC64" i="36"/>
  <c r="EA64" i="36"/>
  <c r="ED64" i="36"/>
  <c r="EE64" i="36"/>
  <c r="CE61" i="7"/>
  <c r="CD61" i="7"/>
  <c r="CC61" i="7"/>
  <c r="CB61" i="7"/>
  <c r="CA61" i="7"/>
  <c r="W57" i="36"/>
  <c r="GA57" i="36"/>
  <c r="DO57" i="36"/>
  <c r="DK57" i="36"/>
  <c r="DL57" i="36"/>
  <c r="DN57" i="36"/>
  <c r="DM57" i="36"/>
  <c r="DO58" i="36"/>
  <c r="W58" i="36"/>
  <c r="GA58" i="36" s="1"/>
  <c r="DN58" i="36"/>
  <c r="DK58" i="36"/>
  <c r="DL58" i="36"/>
  <c r="DM58" i="36"/>
  <c r="DK31" i="36"/>
  <c r="DO31" i="36"/>
  <c r="W31" i="36"/>
  <c r="GA31" i="36"/>
  <c r="DM31" i="36"/>
  <c r="DL31" i="36"/>
  <c r="DN31" i="36"/>
  <c r="EK61" i="38"/>
  <c r="EL61" i="38"/>
  <c r="EM61" i="38"/>
  <c r="AB61" i="38"/>
  <c r="GA61" i="38" s="1"/>
  <c r="EO61" i="38"/>
  <c r="EN61" i="38"/>
  <c r="EB35" i="37"/>
  <c r="ED35" i="37"/>
  <c r="EA35" i="37"/>
  <c r="EE35" i="37"/>
  <c r="EC35" i="37"/>
  <c r="CD36" i="7"/>
  <c r="CC36" i="7"/>
  <c r="CB36" i="7"/>
  <c r="CE36" i="7"/>
  <c r="CA36" i="7"/>
  <c r="DK35" i="36"/>
  <c r="EK74" i="38"/>
  <c r="EL74" i="38"/>
  <c r="EN74" i="38"/>
  <c r="DM26" i="36"/>
  <c r="W26" i="36"/>
  <c r="DO26" i="36"/>
  <c r="EL40" i="38"/>
  <c r="EN40" i="38"/>
  <c r="EO40" i="38"/>
  <c r="AB40" i="38"/>
  <c r="GA69" i="36"/>
  <c r="ED34" i="39"/>
  <c r="EA34" i="39"/>
  <c r="EC34" i="39"/>
  <c r="EB34" i="39"/>
  <c r="EE34" i="39"/>
  <c r="FE49" i="38"/>
  <c r="FC49" i="38"/>
  <c r="FD49" i="38"/>
  <c r="FA49" i="38"/>
  <c r="FB49" i="38"/>
  <c r="CA54" i="37"/>
  <c r="CB54" i="37"/>
  <c r="CE54" i="37"/>
  <c r="CD54" i="37"/>
  <c r="CC54" i="37"/>
  <c r="DB52" i="38"/>
  <c r="DC52" i="38"/>
  <c r="DD52" i="38"/>
  <c r="DE52" i="38"/>
  <c r="DA52" i="38"/>
  <c r="CA43" i="37"/>
  <c r="CB43" i="37"/>
  <c r="CE43" i="37"/>
  <c r="ED29" i="37"/>
  <c r="EC29" i="37"/>
  <c r="EB29" i="37"/>
  <c r="S33" i="38"/>
  <c r="GA33" i="38" s="1"/>
  <c r="CO33" i="38"/>
  <c r="CM33" i="38"/>
  <c r="CN33" i="38"/>
  <c r="CK33" i="38"/>
  <c r="CL33" i="38"/>
  <c r="S75" i="38"/>
  <c r="GA75" i="38" s="1"/>
  <c r="CO75" i="38"/>
  <c r="CK75" i="38"/>
  <c r="CL75" i="38"/>
  <c r="CM75" i="38"/>
  <c r="CN75" i="38"/>
  <c r="S43" i="38"/>
  <c r="CO43" i="38"/>
  <c r="CK43" i="38"/>
  <c r="CL43" i="38"/>
  <c r="CM43" i="38"/>
  <c r="CN43" i="38"/>
  <c r="S44" i="38"/>
  <c r="CM44" i="38"/>
  <c r="CN44" i="38"/>
  <c r="CL44" i="38"/>
  <c r="CO44" i="38"/>
  <c r="CK44" i="38"/>
  <c r="EA72" i="39"/>
  <c r="ED72" i="39"/>
  <c r="EE72" i="39"/>
  <c r="EB72" i="39"/>
  <c r="EC72" i="39"/>
  <c r="ED48" i="39"/>
  <c r="EB48" i="39"/>
  <c r="EA48" i="39"/>
  <c r="EC48" i="39"/>
  <c r="EE48" i="39"/>
  <c r="DE45" i="38"/>
  <c r="DB45" i="38"/>
  <c r="DA45" i="38"/>
  <c r="DC45" i="38"/>
  <c r="DD45" i="38"/>
  <c r="W45" i="36"/>
  <c r="DO45" i="36"/>
  <c r="DK45" i="36"/>
  <c r="DL45" i="36"/>
  <c r="DM45" i="36"/>
  <c r="DN45" i="36"/>
  <c r="W54" i="36"/>
  <c r="GA54" i="36"/>
  <c r="DO54" i="36"/>
  <c r="DN54" i="36"/>
  <c r="DK54" i="36"/>
  <c r="DM54" i="36"/>
  <c r="DL54" i="36"/>
  <c r="DM28" i="36"/>
  <c r="DO28" i="36"/>
  <c r="W28" i="36"/>
  <c r="GA28" i="36"/>
  <c r="DN28" i="36"/>
  <c r="DK28" i="36"/>
  <c r="DL28" i="36"/>
  <c r="EM41" i="38"/>
  <c r="EN41" i="38"/>
  <c r="EL41" i="38"/>
  <c r="AB41" i="38"/>
  <c r="EO41" i="38"/>
  <c r="EK41" i="38"/>
  <c r="EA36" i="7"/>
  <c r="EB36" i="7"/>
  <c r="ED36" i="7"/>
  <c r="EE36" i="7"/>
  <c r="EC36" i="7"/>
  <c r="DL34" i="36"/>
  <c r="DO34" i="36"/>
  <c r="DM34" i="36"/>
  <c r="DN34" i="36"/>
  <c r="DK34" i="36"/>
  <c r="EN50" i="38"/>
  <c r="EM50" i="38"/>
  <c r="EO50" i="38"/>
  <c r="EK72" i="38"/>
  <c r="EL72" i="38"/>
  <c r="EO72" i="38"/>
  <c r="EM41" i="7"/>
  <c r="EK41" i="7"/>
  <c r="EL41" i="7"/>
  <c r="EN41" i="7"/>
  <c r="AB41" i="7"/>
  <c r="EO41" i="7"/>
  <c r="DM43" i="36"/>
  <c r="DN43" i="36"/>
  <c r="EK46" i="7"/>
  <c r="EO46" i="7"/>
  <c r="EN46" i="7"/>
  <c r="FE54" i="37"/>
  <c r="FD54" i="37"/>
  <c r="FA54" i="37"/>
  <c r="EB42" i="39"/>
  <c r="ED42" i="39"/>
  <c r="EC42" i="39"/>
  <c r="EE42" i="39"/>
  <c r="EA42" i="39"/>
  <c r="FC60" i="37"/>
  <c r="FD60" i="37"/>
  <c r="DB40" i="37"/>
  <c r="DD40" i="37"/>
  <c r="CE37" i="7"/>
  <c r="CD37" i="7"/>
  <c r="CC37" i="7"/>
  <c r="CB37" i="7"/>
  <c r="CA37" i="7"/>
  <c r="S62" i="38"/>
  <c r="CN62" i="38"/>
  <c r="CK62" i="38"/>
  <c r="CO62" i="38"/>
  <c r="CL62" i="38"/>
  <c r="CM62" i="38"/>
  <c r="S53" i="38"/>
  <c r="GA53" i="38"/>
  <c r="CO53" i="38"/>
  <c r="CM53" i="38"/>
  <c r="CN53" i="38"/>
  <c r="CL53" i="38"/>
  <c r="CK53" i="38"/>
  <c r="S57" i="38"/>
  <c r="CO57" i="38"/>
  <c r="CK57" i="38"/>
  <c r="CL57" i="38"/>
  <c r="CN57" i="38"/>
  <c r="CM57" i="38"/>
  <c r="S74" i="38"/>
  <c r="CO74" i="38"/>
  <c r="CL74" i="38"/>
  <c r="CM74" i="38"/>
  <c r="CK74" i="38"/>
  <c r="CN74" i="38"/>
  <c r="S42" i="38"/>
  <c r="GA42" i="38" s="1"/>
  <c r="CO42" i="38"/>
  <c r="CL42" i="38"/>
  <c r="CM42" i="38"/>
  <c r="CK42" i="38"/>
  <c r="CN42" i="38"/>
  <c r="S71" i="38"/>
  <c r="CO71" i="38"/>
  <c r="CM71" i="38"/>
  <c r="CN71" i="38"/>
  <c r="CL71" i="38"/>
  <c r="CK71" i="38"/>
  <c r="S55" i="38"/>
  <c r="CO55" i="38"/>
  <c r="CM55" i="38"/>
  <c r="CN55" i="38"/>
  <c r="CL55" i="38"/>
  <c r="CK55" i="38"/>
  <c r="S39" i="38"/>
  <c r="CO39" i="38"/>
  <c r="CM39" i="38"/>
  <c r="CN39" i="38"/>
  <c r="CL39" i="38"/>
  <c r="CK39" i="38"/>
  <c r="S72" i="38"/>
  <c r="CK72" i="38"/>
  <c r="CO72" i="38"/>
  <c r="CL72" i="38"/>
  <c r="CM72" i="38"/>
  <c r="CN72" i="38"/>
  <c r="S56" i="38"/>
  <c r="GA56" i="38" s="1"/>
  <c r="CK56" i="38"/>
  <c r="CO56" i="38"/>
  <c r="CL56" i="38"/>
  <c r="CN56" i="38"/>
  <c r="CM56" i="38"/>
  <c r="S40" i="38"/>
  <c r="GA40" i="38"/>
  <c r="CK40" i="38"/>
  <c r="CO40" i="38"/>
  <c r="CL40" i="38"/>
  <c r="CN40" i="38"/>
  <c r="CM40" i="38"/>
  <c r="EK30" i="38"/>
  <c r="EL30" i="38"/>
  <c r="AB30" i="38"/>
  <c r="EO30" i="38"/>
  <c r="EM30" i="38"/>
  <c r="EN30" i="38"/>
  <c r="ED62" i="38"/>
  <c r="EA62" i="38"/>
  <c r="EE62" i="38"/>
  <c r="EB62" i="38"/>
  <c r="EC62" i="38"/>
  <c r="EA34" i="37"/>
  <c r="ED34" i="37"/>
  <c r="EE34" i="37"/>
  <c r="EB34" i="37"/>
  <c r="EC34" i="37"/>
  <c r="CE61" i="36"/>
  <c r="CB61" i="36"/>
  <c r="GA32" i="7"/>
  <c r="DE66" i="39"/>
  <c r="DB66" i="39"/>
  <c r="DA66" i="39"/>
  <c r="DD66" i="39"/>
  <c r="DC66" i="39"/>
  <c r="DE58" i="39"/>
  <c r="DB58" i="39"/>
  <c r="DC58" i="39"/>
  <c r="DD58" i="39"/>
  <c r="DA58" i="39"/>
  <c r="FE48" i="39"/>
  <c r="FB48" i="39"/>
  <c r="FC48" i="39"/>
  <c r="FA48" i="39"/>
  <c r="FD48" i="39"/>
  <c r="DE31" i="37"/>
  <c r="DB31" i="37"/>
  <c r="DD31" i="37"/>
  <c r="DC31" i="37"/>
  <c r="DA31" i="37"/>
  <c r="DA46" i="36"/>
  <c r="DE46" i="36"/>
  <c r="DD46" i="36"/>
  <c r="DC46" i="36"/>
  <c r="DB46" i="36"/>
  <c r="FE45" i="38"/>
  <c r="FA45" i="38"/>
  <c r="FB45" i="38"/>
  <c r="FD45" i="38"/>
  <c r="FC45" i="38"/>
  <c r="CB49" i="37"/>
  <c r="CA49" i="37"/>
  <c r="CE49" i="37"/>
  <c r="CD49" i="37"/>
  <c r="CC49" i="37"/>
  <c r="FE64" i="36"/>
  <c r="FA64" i="36"/>
  <c r="FB64" i="36"/>
  <c r="FD64" i="36"/>
  <c r="FC64" i="36"/>
  <c r="W73" i="36"/>
  <c r="DO73" i="36"/>
  <c r="DK73" i="36"/>
  <c r="DL73" i="36"/>
  <c r="DM73" i="36"/>
  <c r="DN73" i="36"/>
  <c r="W41" i="36"/>
  <c r="DO41" i="36"/>
  <c r="DK41" i="36"/>
  <c r="DL41" i="36"/>
  <c r="DM41" i="36"/>
  <c r="DN41" i="36"/>
  <c r="DO66" i="36"/>
  <c r="DN66" i="36"/>
  <c r="DK66" i="36"/>
  <c r="DM66" i="36"/>
  <c r="DL66" i="36"/>
  <c r="W66" i="36"/>
  <c r="DO50" i="36"/>
  <c r="W50" i="36"/>
  <c r="DN50" i="36"/>
  <c r="DK50" i="36"/>
  <c r="DL50" i="36"/>
  <c r="DM50" i="36"/>
  <c r="DL30" i="36"/>
  <c r="DM30" i="36"/>
  <c r="DN30" i="36"/>
  <c r="DK30" i="36"/>
  <c r="DO30" i="36"/>
  <c r="W30" i="36"/>
  <c r="GA30" i="36" s="1"/>
  <c r="EK64" i="38"/>
  <c r="EL64" i="38"/>
  <c r="EN64" i="38"/>
  <c r="EM64" i="38"/>
  <c r="EO64" i="38"/>
  <c r="AB64" i="38"/>
  <c r="EK69" i="38"/>
  <c r="EL69" i="38"/>
  <c r="EM69" i="38"/>
  <c r="EN69" i="38"/>
  <c r="AB69" i="38"/>
  <c r="EO69" i="38"/>
  <c r="EM29" i="38"/>
  <c r="EL29" i="38"/>
  <c r="EK29" i="38"/>
  <c r="EO29" i="38"/>
  <c r="EN29" i="38"/>
  <c r="AB29" i="38"/>
  <c r="DB61" i="7"/>
  <c r="DD61" i="7"/>
  <c r="DA61" i="7"/>
  <c r="DC61" i="7"/>
  <c r="DE61" i="7"/>
  <c r="FD36" i="7"/>
  <c r="FB36" i="7"/>
  <c r="FA36" i="7"/>
  <c r="DO33" i="36"/>
  <c r="DK33" i="36"/>
  <c r="DM33" i="36"/>
  <c r="AB58" i="38"/>
  <c r="EM58" i="38"/>
  <c r="W68" i="36"/>
  <c r="GA68" i="36" s="1"/>
  <c r="DO68" i="36"/>
  <c r="DL68" i="36"/>
  <c r="DK68" i="36"/>
  <c r="EN36" i="38"/>
  <c r="EL36" i="38"/>
  <c r="EK36" i="38"/>
  <c r="EN55" i="38"/>
  <c r="W67" i="36"/>
  <c r="GA67" i="36" s="1"/>
  <c r="DM67" i="36"/>
  <c r="DN67" i="36"/>
  <c r="DK67" i="36"/>
  <c r="DL67" i="36"/>
  <c r="EM62" i="7"/>
  <c r="EK62" i="7"/>
  <c r="AB62" i="7"/>
  <c r="GA62" i="7"/>
  <c r="EO62" i="7"/>
  <c r="EN39" i="38"/>
  <c r="EK39" i="38"/>
  <c r="AB39" i="38"/>
  <c r="EL39" i="38"/>
  <c r="FD40" i="39"/>
  <c r="FA40" i="39"/>
  <c r="FB40" i="39"/>
  <c r="CC34" i="39"/>
  <c r="FE70" i="38"/>
  <c r="FC70" i="38"/>
  <c r="FD70" i="38"/>
  <c r="FA70" i="38"/>
  <c r="FB70" i="38"/>
  <c r="EA51" i="37"/>
  <c r="EB51" i="37"/>
  <c r="ED51" i="37"/>
  <c r="EE51" i="37"/>
  <c r="EC51" i="37"/>
  <c r="FE42" i="39"/>
  <c r="FB42" i="39"/>
  <c r="FD42" i="39"/>
  <c r="DE64" i="37"/>
  <c r="DB64" i="37"/>
  <c r="DA64" i="37"/>
  <c r="DC64" i="37"/>
  <c r="DD64" i="37"/>
  <c r="CB41" i="37"/>
  <c r="CA41" i="37"/>
  <c r="CE41" i="37"/>
  <c r="CD41" i="37"/>
  <c r="CC41" i="37"/>
  <c r="CB30" i="36"/>
  <c r="CA30" i="36"/>
  <c r="CC30" i="36"/>
  <c r="CE30" i="36"/>
  <c r="CD30" i="36"/>
  <c r="S45" i="38"/>
  <c r="CO45" i="38"/>
  <c r="CM45" i="38"/>
  <c r="CN45" i="38"/>
  <c r="CK45" i="38"/>
  <c r="CL45" i="38"/>
  <c r="GA27" i="7"/>
  <c r="ED74" i="37"/>
  <c r="EE74" i="37"/>
  <c r="EA74" i="37"/>
  <c r="EC74" i="37"/>
  <c r="EB74" i="37"/>
  <c r="DA61" i="36"/>
  <c r="DC61" i="36"/>
  <c r="DB61" i="36"/>
  <c r="DD61" i="36"/>
  <c r="DE61" i="36"/>
  <c r="CL30" i="38"/>
  <c r="CM41" i="38"/>
  <c r="CM47" i="38"/>
  <c r="CN64" i="38"/>
  <c r="FE62" i="38"/>
  <c r="FC62" i="38"/>
  <c r="FD62" i="38"/>
  <c r="FA62" i="38"/>
  <c r="FB62" i="38"/>
  <c r="AE12" i="38"/>
  <c r="FR26" i="38"/>
  <c r="FP26" i="38"/>
  <c r="FQ26" i="38"/>
  <c r="FS26" i="38"/>
  <c r="EA58" i="39"/>
  <c r="EB58" i="39"/>
  <c r="EC58" i="39"/>
  <c r="ED58" i="39"/>
  <c r="EE58" i="39"/>
  <c r="DC34" i="38"/>
  <c r="DB34" i="38"/>
  <c r="DE34" i="38"/>
  <c r="DA34" i="38"/>
  <c r="DD34" i="38"/>
  <c r="FE37" i="7"/>
  <c r="FC37" i="7"/>
  <c r="FD37" i="7"/>
  <c r="FB37" i="7"/>
  <c r="FA37" i="7"/>
  <c r="CD45" i="38"/>
  <c r="CB45" i="38"/>
  <c r="CE45" i="38"/>
  <c r="CA45" i="38"/>
  <c r="CC45" i="38"/>
  <c r="DA49" i="37"/>
  <c r="DD49" i="37"/>
  <c r="DB49" i="37"/>
  <c r="DE49" i="37"/>
  <c r="DC49" i="37"/>
  <c r="W61" i="36"/>
  <c r="DO61" i="36"/>
  <c r="DK61" i="36"/>
  <c r="DL61" i="36"/>
  <c r="DM61" i="36"/>
  <c r="DN61" i="36"/>
  <c r="DO74" i="36"/>
  <c r="W74" i="36"/>
  <c r="GA74" i="36"/>
  <c r="DN74" i="36"/>
  <c r="DK74" i="36"/>
  <c r="DM74" i="36"/>
  <c r="DL74" i="36"/>
  <c r="DO42" i="36"/>
  <c r="W42" i="36"/>
  <c r="GA42" i="36"/>
  <c r="DN42" i="36"/>
  <c r="DK42" i="36"/>
  <c r="DL42" i="36"/>
  <c r="DM42" i="36"/>
  <c r="EM44" i="38"/>
  <c r="EN44" i="38"/>
  <c r="EL44" i="38"/>
  <c r="EO44" i="38"/>
  <c r="EK44" i="38"/>
  <c r="AB44" i="38"/>
  <c r="EM57" i="38"/>
  <c r="EN57" i="38"/>
  <c r="EK57" i="38"/>
  <c r="EL57" i="38"/>
  <c r="AB57" i="38"/>
  <c r="GA57" i="38"/>
  <c r="EO57" i="38"/>
  <c r="EN63" i="38"/>
  <c r="EK63" i="38"/>
  <c r="EL63" i="38"/>
  <c r="EM63" i="38"/>
  <c r="EO63" i="38"/>
  <c r="AB63" i="38"/>
  <c r="GA63" i="38"/>
  <c r="EB26" i="36"/>
  <c r="EC26" i="36"/>
  <c r="EA26" i="36"/>
  <c r="ED26" i="36"/>
  <c r="EE26" i="36"/>
  <c r="EM70" i="38"/>
  <c r="EN70" i="38"/>
  <c r="EL70" i="38"/>
  <c r="EO70" i="38"/>
  <c r="W44" i="36"/>
  <c r="GA44" i="36"/>
  <c r="DL44" i="36"/>
  <c r="DM44" i="36"/>
  <c r="DO44" i="36"/>
  <c r="DK44" i="36"/>
  <c r="DN44" i="36"/>
  <c r="EL46" i="38"/>
  <c r="AB46" i="38"/>
  <c r="EO46" i="38"/>
  <c r="W55" i="36"/>
  <c r="GA55" i="36"/>
  <c r="DL55" i="36"/>
  <c r="EO68" i="38"/>
  <c r="EL68" i="38"/>
  <c r="GA27" i="37"/>
  <c r="GB32" i="37" s="1"/>
  <c r="GC32" i="37" s="1"/>
  <c r="W48" i="36"/>
  <c r="DL48" i="36"/>
  <c r="DO48" i="36"/>
  <c r="DN48" i="36"/>
  <c r="EK66" i="38"/>
  <c r="EL66" i="38"/>
  <c r="EM66" i="38"/>
  <c r="EN66" i="38"/>
  <c r="AB66" i="38"/>
  <c r="EO66" i="38"/>
  <c r="DB60" i="38"/>
  <c r="DC60" i="38"/>
  <c r="DE60" i="38"/>
  <c r="DD60" i="38"/>
  <c r="DA60" i="38"/>
  <c r="FE51" i="37"/>
  <c r="FA51" i="37"/>
  <c r="FB51" i="37"/>
  <c r="FC51" i="37"/>
  <c r="FD51" i="37"/>
  <c r="FE41" i="38"/>
  <c r="FC41" i="38"/>
  <c r="FD41" i="38"/>
  <c r="FA41" i="38"/>
  <c r="FB41" i="38"/>
  <c r="FE64" i="37"/>
  <c r="FA64" i="37"/>
  <c r="FB64" i="37"/>
  <c r="FC64" i="37"/>
  <c r="FD64" i="37"/>
  <c r="FE41" i="37"/>
  <c r="FC41" i="37"/>
  <c r="FD41" i="37"/>
  <c r="FA41" i="37"/>
  <c r="FB41" i="37"/>
  <c r="FC30" i="36"/>
  <c r="FD30" i="36"/>
  <c r="FE30" i="36"/>
  <c r="FA30" i="36"/>
  <c r="FB30" i="36"/>
  <c r="GA72" i="37"/>
  <c r="W37" i="39"/>
  <c r="DM37" i="39"/>
  <c r="DN37" i="39"/>
  <c r="DL37" i="39"/>
  <c r="DO37" i="39"/>
  <c r="DK37" i="39"/>
  <c r="W37" i="36"/>
  <c r="GA37" i="36" s="1"/>
  <c r="DO37" i="36"/>
  <c r="DK37" i="36"/>
  <c r="DL37" i="36"/>
  <c r="DM37" i="36"/>
  <c r="DN37" i="36"/>
  <c r="FE72" i="39"/>
  <c r="FB72" i="39"/>
  <c r="FC72" i="39"/>
  <c r="FA72" i="39"/>
  <c r="FD72" i="39"/>
  <c r="CD37" i="38"/>
  <c r="CB37" i="38"/>
  <c r="CE37" i="38"/>
  <c r="CA37" i="38"/>
  <c r="CC37" i="38"/>
  <c r="DA27" i="38"/>
  <c r="DE27" i="38"/>
  <c r="DB27" i="38"/>
  <c r="DD27" i="38"/>
  <c r="DC27" i="38"/>
  <c r="DC74" i="37"/>
  <c r="DD74" i="37"/>
  <c r="DA74" i="37"/>
  <c r="DB74" i="37"/>
  <c r="DE74" i="37"/>
  <c r="CA60" i="37"/>
  <c r="CE60" i="37"/>
  <c r="CC60" i="37"/>
  <c r="CD60" i="37"/>
  <c r="CB60" i="37"/>
  <c r="EA46" i="37"/>
  <c r="ED46" i="37"/>
  <c r="EC46" i="37"/>
  <c r="EB46" i="37"/>
  <c r="EE46" i="37"/>
  <c r="EB40" i="37"/>
  <c r="EA40" i="37"/>
  <c r="ED40" i="37"/>
  <c r="EE40" i="37"/>
  <c r="EC40" i="37"/>
  <c r="EA44" i="7"/>
  <c r="EB44" i="7"/>
  <c r="ED44" i="7"/>
  <c r="EE44" i="7"/>
  <c r="EC44" i="7"/>
  <c r="EB66" i="39"/>
  <c r="ED66" i="39"/>
  <c r="EC66" i="39"/>
  <c r="EA66" i="39"/>
  <c r="EE66" i="39"/>
  <c r="CA35" i="37"/>
  <c r="CE35" i="37"/>
  <c r="CB35" i="37"/>
  <c r="CD35" i="37"/>
  <c r="CC35" i="37"/>
  <c r="EE61" i="7"/>
  <c r="ED61" i="7"/>
  <c r="EC61" i="7"/>
  <c r="EA61" i="7"/>
  <c r="EB61" i="7"/>
  <c r="S69" i="38"/>
  <c r="GA69" i="38" s="1"/>
  <c r="CO69" i="38"/>
  <c r="CM69" i="38"/>
  <c r="CN69" i="38"/>
  <c r="CK69" i="38"/>
  <c r="CL69" i="38"/>
  <c r="S65" i="38"/>
  <c r="CO65" i="38"/>
  <c r="CK65" i="38"/>
  <c r="CL65" i="38"/>
  <c r="CM65" i="38"/>
  <c r="CN65" i="38"/>
  <c r="S50" i="38"/>
  <c r="CO50" i="38"/>
  <c r="CL50" i="38"/>
  <c r="CM50" i="38"/>
  <c r="CK50" i="38"/>
  <c r="CN50" i="38"/>
  <c r="S59" i="38"/>
  <c r="CO59" i="38"/>
  <c r="CK59" i="38"/>
  <c r="CL59" i="38"/>
  <c r="CM59" i="38"/>
  <c r="CN59" i="38"/>
  <c r="S27" i="38"/>
  <c r="CK27" i="38"/>
  <c r="CO27" i="38"/>
  <c r="CL27" i="38"/>
  <c r="CM27" i="38"/>
  <c r="CN27" i="38"/>
  <c r="S60" i="38"/>
  <c r="GA60" i="38"/>
  <c r="CM60" i="38"/>
  <c r="CN60" i="38"/>
  <c r="CO60" i="38"/>
  <c r="CK60" i="38"/>
  <c r="CL60" i="38"/>
  <c r="S28" i="38"/>
  <c r="GA28" i="38" s="1"/>
  <c r="CK28" i="38"/>
  <c r="CL28" i="38"/>
  <c r="CM28" i="38"/>
  <c r="CN28" i="38"/>
  <c r="CO28" i="38"/>
  <c r="W59" i="36"/>
  <c r="GA59" i="36" s="1"/>
  <c r="DO59" i="36"/>
  <c r="DM59" i="36"/>
  <c r="DN59" i="36"/>
  <c r="DK59" i="36"/>
  <c r="DL59" i="36"/>
  <c r="EA61" i="36"/>
  <c r="EE61" i="36"/>
  <c r="EB61" i="36"/>
  <c r="EC61" i="36"/>
  <c r="ED61" i="36"/>
  <c r="EN31" i="38"/>
  <c r="EM31" i="38"/>
  <c r="EO31" i="38"/>
  <c r="AB31" i="38"/>
  <c r="EL31" i="38"/>
  <c r="EK31" i="38"/>
  <c r="EM42" i="7"/>
  <c r="EK42" i="7"/>
  <c r="AB42" i="7"/>
  <c r="GA42" i="7" s="1"/>
  <c r="EO42" i="7"/>
  <c r="EN42" i="7"/>
  <c r="EL42" i="7"/>
  <c r="CD66" i="39"/>
  <c r="CA66" i="39"/>
  <c r="CE66" i="39"/>
  <c r="CC66" i="39"/>
  <c r="CB66" i="39"/>
  <c r="FE58" i="39"/>
  <c r="FA58" i="39"/>
  <c r="FB58" i="39"/>
  <c r="FC58" i="39"/>
  <c r="FD58" i="39"/>
  <c r="FC34" i="38"/>
  <c r="FD34" i="38"/>
  <c r="FE34" i="38"/>
  <c r="FA34" i="38"/>
  <c r="FB34" i="38"/>
  <c r="EC31" i="37"/>
  <c r="ED31" i="37"/>
  <c r="EA31" i="37"/>
  <c r="EB31" i="37"/>
  <c r="EE31" i="37"/>
  <c r="FC33" i="38"/>
  <c r="FD33" i="38"/>
  <c r="FA33" i="38"/>
  <c r="FE33" i="38"/>
  <c r="FB33" i="38"/>
  <c r="ED49" i="37"/>
  <c r="EA49" i="37"/>
  <c r="EE49" i="37"/>
  <c r="EB49" i="37"/>
  <c r="EC49" i="37"/>
  <c r="CB64" i="36"/>
  <c r="CA64" i="36"/>
  <c r="CE64" i="36"/>
  <c r="CD64" i="36"/>
  <c r="CC64" i="36"/>
  <c r="W49" i="36"/>
  <c r="DO49" i="36"/>
  <c r="DK49" i="36"/>
  <c r="DL49" i="36"/>
  <c r="DM49" i="36"/>
  <c r="DN49" i="36"/>
  <c r="W70" i="36"/>
  <c r="DO70" i="36"/>
  <c r="DN70" i="36"/>
  <c r="DK70" i="36"/>
  <c r="DL70" i="36"/>
  <c r="DM70" i="36"/>
  <c r="W38" i="36"/>
  <c r="GA38" i="36"/>
  <c r="DO38" i="36"/>
  <c r="DN38" i="36"/>
  <c r="DK38" i="36"/>
  <c r="DL38" i="36"/>
  <c r="DM38" i="36"/>
  <c r="EK33" i="38"/>
  <c r="EL33" i="38"/>
  <c r="EM33" i="38"/>
  <c r="EN33" i="38"/>
  <c r="AB33" i="38"/>
  <c r="EO33" i="38"/>
  <c r="EK45" i="38"/>
  <c r="EL45" i="38"/>
  <c r="EM45" i="38"/>
  <c r="AB45" i="38"/>
  <c r="EO45" i="38"/>
  <c r="EN45" i="38"/>
  <c r="EL38" i="37"/>
  <c r="EM38" i="37"/>
  <c r="EK38" i="37"/>
  <c r="EO38" i="37"/>
  <c r="AB38" i="37"/>
  <c r="EN38" i="37"/>
  <c r="DC35" i="37"/>
  <c r="DB35" i="37"/>
  <c r="DD35" i="37"/>
  <c r="DE35" i="37"/>
  <c r="DA35" i="37"/>
  <c r="CB26" i="36"/>
  <c r="CA26" i="36"/>
  <c r="CC26" i="36"/>
  <c r="CE26" i="36"/>
  <c r="CD26" i="36"/>
  <c r="EN26" i="38"/>
  <c r="EK26" i="38"/>
  <c r="EL26" i="38"/>
  <c r="AB26" i="38"/>
  <c r="EM26" i="38"/>
  <c r="EO26" i="38"/>
  <c r="W52" i="36"/>
  <c r="GA52" i="36" s="1"/>
  <c r="DL52" i="36"/>
  <c r="DM52" i="36"/>
  <c r="DK52" i="36"/>
  <c r="DN52" i="36"/>
  <c r="DK29" i="36"/>
  <c r="DO29" i="36"/>
  <c r="DM29" i="36"/>
  <c r="W29" i="36"/>
  <c r="DL29" i="36"/>
  <c r="DN29" i="36"/>
  <c r="W63" i="36"/>
  <c r="GA63" i="36" s="1"/>
  <c r="DO63" i="36"/>
  <c r="DM63" i="36"/>
  <c r="DN63" i="36"/>
  <c r="DL63" i="36"/>
  <c r="DK63" i="36"/>
  <c r="EN47" i="38"/>
  <c r="EK47" i="38"/>
  <c r="EM47" i="38"/>
  <c r="EO47" i="38"/>
  <c r="AB47" i="38"/>
  <c r="EL47" i="38"/>
  <c r="W51" i="36"/>
  <c r="GA51" i="36"/>
  <c r="DO51" i="36"/>
  <c r="DM51" i="36"/>
  <c r="DN51" i="36"/>
  <c r="DK51" i="36"/>
  <c r="DL51" i="36"/>
  <c r="EN71" i="38"/>
  <c r="EK71" i="38"/>
  <c r="EM71" i="38"/>
  <c r="EO71" i="38"/>
  <c r="AB71" i="38"/>
  <c r="GA71" i="38" s="1"/>
  <c r="EL71" i="38"/>
  <c r="FM66" i="7"/>
  <c r="EM62" i="38"/>
  <c r="EN62" i="38"/>
  <c r="EL62" i="38"/>
  <c r="AB62" i="38"/>
  <c r="GA62" i="38"/>
  <c r="EK62" i="38"/>
  <c r="EO62" i="38"/>
  <c r="FE44" i="39"/>
  <c r="FD44" i="39"/>
  <c r="FA44" i="39"/>
  <c r="FB44" i="39"/>
  <c r="FC44" i="39"/>
  <c r="FN58" i="7"/>
  <c r="FK58" i="7"/>
  <c r="FM58" i="7"/>
  <c r="AF58" i="7"/>
  <c r="GA58" i="7"/>
  <c r="FL58" i="7"/>
  <c r="FO58" i="7"/>
  <c r="ED70" i="38"/>
  <c r="EA70" i="38"/>
  <c r="EE70" i="38"/>
  <c r="EB70" i="38"/>
  <c r="EC70" i="38"/>
  <c r="FE60" i="38"/>
  <c r="FC60" i="38"/>
  <c r="FD60" i="38"/>
  <c r="FA60" i="38"/>
  <c r="FB60" i="38"/>
  <c r="ED58" i="37"/>
  <c r="EE58" i="37"/>
  <c r="EC58" i="37"/>
  <c r="EB58" i="37"/>
  <c r="EA58" i="37"/>
  <c r="AB40" i="36"/>
  <c r="EO40" i="36"/>
  <c r="EK40" i="36"/>
  <c r="EL40" i="36"/>
  <c r="EM40" i="36"/>
  <c r="EN40" i="36"/>
  <c r="DC63" i="39"/>
  <c r="DB63" i="39"/>
  <c r="DE63" i="39"/>
  <c r="DA63" i="39"/>
  <c r="DD63" i="39"/>
  <c r="FE52" i="38"/>
  <c r="FC52" i="38"/>
  <c r="FD52" i="38"/>
  <c r="FA52" i="38"/>
  <c r="FB52" i="38"/>
  <c r="CA70" i="37"/>
  <c r="CB70" i="37"/>
  <c r="CE70" i="37"/>
  <c r="CC70" i="37"/>
  <c r="CD70" i="37"/>
  <c r="EA43" i="37"/>
  <c r="EB43" i="37"/>
  <c r="EE43" i="37"/>
  <c r="EC43" i="37"/>
  <c r="ED43" i="37"/>
  <c r="FC29" i="37"/>
  <c r="FE29" i="37"/>
  <c r="FD29" i="37"/>
  <c r="FB29" i="37"/>
  <c r="FA29" i="37"/>
  <c r="BF26" i="36"/>
  <c r="CR26" i="36"/>
  <c r="FM39" i="7"/>
  <c r="AF39" i="7"/>
  <c r="FL39" i="7"/>
  <c r="FO39" i="7"/>
  <c r="FN39" i="7"/>
  <c r="FK39" i="7"/>
  <c r="DE37" i="38"/>
  <c r="DB37" i="38"/>
  <c r="DA37" i="38"/>
  <c r="DC37" i="38"/>
  <c r="DD37" i="38"/>
  <c r="CA27" i="38"/>
  <c r="CB27" i="38"/>
  <c r="CC27" i="38"/>
  <c r="CD27" i="38"/>
  <c r="CE27" i="38"/>
  <c r="FE74" i="37"/>
  <c r="FD74" i="37"/>
  <c r="FA74" i="37"/>
  <c r="FB74" i="37"/>
  <c r="FC74" i="37"/>
  <c r="DA46" i="37"/>
  <c r="DE46" i="37"/>
  <c r="DB46" i="37"/>
  <c r="DC46" i="37"/>
  <c r="DD46" i="37"/>
  <c r="FE44" i="7"/>
  <c r="FD44" i="7"/>
  <c r="FB44" i="7"/>
  <c r="FA44" i="7"/>
  <c r="FC44" i="7"/>
  <c r="EM38" i="38"/>
  <c r="EN38" i="38"/>
  <c r="EK38" i="38"/>
  <c r="EL38" i="38"/>
  <c r="AB38" i="38"/>
  <c r="EO38" i="38"/>
  <c r="EK42" i="38"/>
  <c r="EL42" i="38"/>
  <c r="AB42" i="38"/>
  <c r="EM42" i="38"/>
  <c r="EN42" i="38"/>
  <c r="EO42" i="38"/>
  <c r="W60" i="36"/>
  <c r="GA60" i="36"/>
  <c r="DL60" i="36"/>
  <c r="DM60" i="36"/>
  <c r="DK60" i="36"/>
  <c r="DN60" i="36"/>
  <c r="DO60" i="36"/>
  <c r="W39" i="36"/>
  <c r="GA39" i="36"/>
  <c r="DO39" i="36"/>
  <c r="DM39" i="36"/>
  <c r="DN39" i="36"/>
  <c r="DK39" i="36"/>
  <c r="DL39" i="36"/>
  <c r="W71" i="36"/>
  <c r="GA71" i="36" s="1"/>
  <c r="DO71" i="36"/>
  <c r="DM71" i="36"/>
  <c r="DN71" i="36"/>
  <c r="DL71" i="36"/>
  <c r="DK71" i="36"/>
  <c r="EL51" i="38"/>
  <c r="EM51" i="38"/>
  <c r="EN51" i="38"/>
  <c r="EO51" i="38"/>
  <c r="AB51" i="38"/>
  <c r="EK51" i="38"/>
  <c r="GA47" i="37"/>
  <c r="GA29" i="36"/>
  <c r="GA41" i="36"/>
  <c r="GA49" i="36"/>
  <c r="GA73" i="36"/>
  <c r="W64" i="36"/>
  <c r="GA64" i="36"/>
  <c r="DL64" i="36"/>
  <c r="DO64" i="36"/>
  <c r="DM64" i="36"/>
  <c r="DK64" i="36"/>
  <c r="DN64" i="36"/>
  <c r="EL43" i="38"/>
  <c r="EM43" i="38"/>
  <c r="EN43" i="38"/>
  <c r="EO43" i="38"/>
  <c r="EK43" i="38"/>
  <c r="AB43" i="38"/>
  <c r="GA43" i="39"/>
  <c r="AB41" i="39"/>
  <c r="GA41" i="39" s="1"/>
  <c r="EO41" i="39"/>
  <c r="EN41" i="39"/>
  <c r="EK41" i="39"/>
  <c r="EL41" i="39"/>
  <c r="EM41" i="39"/>
  <c r="EK34" i="38"/>
  <c r="EL34" i="38"/>
  <c r="EM34" i="38"/>
  <c r="EN34" i="38"/>
  <c r="EO34" i="38"/>
  <c r="AB34" i="38"/>
  <c r="EL67" i="38"/>
  <c r="EM67" i="38"/>
  <c r="EK67" i="38"/>
  <c r="EN67" i="38"/>
  <c r="EO67" i="38"/>
  <c r="AB67" i="38"/>
  <c r="DC40" i="39"/>
  <c r="DD40" i="39"/>
  <c r="DE40" i="39"/>
  <c r="DB40" i="39"/>
  <c r="DA40" i="39"/>
  <c r="W75" i="36"/>
  <c r="GA75" i="36"/>
  <c r="DO75" i="36"/>
  <c r="DM75" i="36"/>
  <c r="DN75" i="36"/>
  <c r="DK75" i="36"/>
  <c r="DL75" i="36"/>
  <c r="FK33" i="7"/>
  <c r="FN33" i="7"/>
  <c r="FM33" i="7"/>
  <c r="FL33" i="7"/>
  <c r="FO33" i="7"/>
  <c r="AF33" i="7"/>
  <c r="DA34" i="39"/>
  <c r="DE34" i="39"/>
  <c r="DB34" i="39"/>
  <c r="DD34" i="39"/>
  <c r="DC34" i="39"/>
  <c r="CB70" i="38"/>
  <c r="CA70" i="38"/>
  <c r="CC70" i="38"/>
  <c r="CE70" i="38"/>
  <c r="CD70" i="38"/>
  <c r="EB49" i="38"/>
  <c r="EA49" i="38"/>
  <c r="ED49" i="38"/>
  <c r="EE49" i="38"/>
  <c r="EC49" i="38"/>
  <c r="DC58" i="37"/>
  <c r="DD58" i="37"/>
  <c r="DE58" i="37"/>
  <c r="DA58" i="37"/>
  <c r="DB58" i="37"/>
  <c r="CC51" i="37"/>
  <c r="CD51" i="37"/>
  <c r="CB51" i="37"/>
  <c r="CE51" i="37"/>
  <c r="CA51" i="37"/>
  <c r="W40" i="36"/>
  <c r="GA40" i="36"/>
  <c r="DL40" i="36"/>
  <c r="DM40" i="36"/>
  <c r="DN40" i="36"/>
  <c r="DO40" i="36"/>
  <c r="DK40" i="36"/>
  <c r="FE63" i="39"/>
  <c r="FA63" i="39"/>
  <c r="FB63" i="39"/>
  <c r="FC63" i="39"/>
  <c r="FD63" i="39"/>
  <c r="DA42" i="39"/>
  <c r="DD42" i="39"/>
  <c r="DB42" i="39"/>
  <c r="DE42" i="39"/>
  <c r="DC42" i="39"/>
  <c r="EB41" i="38"/>
  <c r="EA41" i="38"/>
  <c r="ED41" i="38"/>
  <c r="EE41" i="38"/>
  <c r="EC41" i="38"/>
  <c r="FE70" i="37"/>
  <c r="FB70" i="37"/>
  <c r="FC70" i="37"/>
  <c r="FA70" i="37"/>
  <c r="FD70" i="37"/>
  <c r="ED41" i="37"/>
  <c r="EA41" i="37"/>
  <c r="EE41" i="37"/>
  <c r="EB41" i="37"/>
  <c r="EC41" i="37"/>
  <c r="EB30" i="36"/>
  <c r="EC30" i="36"/>
  <c r="EA30" i="36"/>
  <c r="ED30" i="36"/>
  <c r="EE30" i="36"/>
  <c r="W31" i="39"/>
  <c r="GA31" i="39" s="1"/>
  <c r="DL31" i="39"/>
  <c r="FE37" i="38"/>
  <c r="FA37" i="38"/>
  <c r="FB37" i="38"/>
  <c r="FD37" i="38"/>
  <c r="FC37" i="38"/>
  <c r="FD27" i="38"/>
  <c r="FC27" i="38"/>
  <c r="FE27" i="38"/>
  <c r="FB27" i="38"/>
  <c r="FA27" i="38"/>
  <c r="DA60" i="37"/>
  <c r="DC60" i="37"/>
  <c r="DB60" i="37"/>
  <c r="DD60" i="37"/>
  <c r="DE60" i="37"/>
  <c r="CA46" i="37"/>
  <c r="CB46" i="37"/>
  <c r="CE46" i="37"/>
  <c r="CC46" i="37"/>
  <c r="CD46" i="37"/>
  <c r="FE40" i="37"/>
  <c r="FA40" i="37"/>
  <c r="FB40" i="37"/>
  <c r="FC40" i="37"/>
  <c r="FD40" i="37"/>
  <c r="CB31" i="37"/>
  <c r="CA31" i="37"/>
  <c r="CC31" i="37"/>
  <c r="CD31" i="37"/>
  <c r="CE31" i="37"/>
  <c r="CB51" i="36"/>
  <c r="CA51" i="36"/>
  <c r="CC51" i="36"/>
  <c r="CD51" i="36"/>
  <c r="CE51" i="36"/>
  <c r="CC54" i="36"/>
  <c r="CE54" i="36"/>
  <c r="CB54" i="36"/>
  <c r="CA54" i="36"/>
  <c r="CD54" i="36"/>
  <c r="S46" i="38"/>
  <c r="GA46" i="38"/>
  <c r="CN46" i="38"/>
  <c r="CK46" i="38"/>
  <c r="CO46" i="38"/>
  <c r="CM46" i="38"/>
  <c r="CL46" i="38"/>
  <c r="S37" i="38"/>
  <c r="CO37" i="38"/>
  <c r="CM37" i="38"/>
  <c r="CN37" i="38"/>
  <c r="CK37" i="38"/>
  <c r="CL37" i="38"/>
  <c r="S49" i="38"/>
  <c r="GA49" i="38"/>
  <c r="CO49" i="38"/>
  <c r="CK49" i="38"/>
  <c r="CL49" i="38"/>
  <c r="CN49" i="38"/>
  <c r="CM49" i="38"/>
  <c r="S66" i="38"/>
  <c r="GA66" i="38" s="1"/>
  <c r="CO66" i="38"/>
  <c r="CL66" i="38"/>
  <c r="CM66" i="38"/>
  <c r="CK66" i="38"/>
  <c r="CN66" i="38"/>
  <c r="S34" i="38"/>
  <c r="CO34" i="38"/>
  <c r="CL34" i="38"/>
  <c r="CM34" i="38"/>
  <c r="CK34" i="38"/>
  <c r="CN34" i="38"/>
  <c r="S67" i="38"/>
  <c r="GA67" i="38" s="1"/>
  <c r="CO67" i="38"/>
  <c r="CK67" i="38"/>
  <c r="CL67" i="38"/>
  <c r="CM67" i="38"/>
  <c r="CN67" i="38"/>
  <c r="S51" i="38"/>
  <c r="GA51" i="38"/>
  <c r="CO51" i="38"/>
  <c r="CK51" i="38"/>
  <c r="CL51" i="38"/>
  <c r="CM51" i="38"/>
  <c r="CN51" i="38"/>
  <c r="S35" i="38"/>
  <c r="GA35" i="38"/>
  <c r="CK35" i="38"/>
  <c r="CL35" i="38"/>
  <c r="CM35" i="38"/>
  <c r="CO35" i="38"/>
  <c r="CN35" i="38"/>
  <c r="S68" i="38"/>
  <c r="GA68" i="38" s="1"/>
  <c r="CM68" i="38"/>
  <c r="CN68" i="38"/>
  <c r="CO68" i="38"/>
  <c r="CK68" i="38"/>
  <c r="CL68" i="38"/>
  <c r="S52" i="38"/>
  <c r="GA52" i="38" s="1"/>
  <c r="CM52" i="38"/>
  <c r="CN52" i="38"/>
  <c r="CL52" i="38"/>
  <c r="CO52" i="38"/>
  <c r="CK52" i="38"/>
  <c r="S36" i="38"/>
  <c r="CM36" i="38"/>
  <c r="CN36" i="38"/>
  <c r="CL36" i="38"/>
  <c r="CO36" i="38"/>
  <c r="CK36" i="38"/>
  <c r="EL29" i="37"/>
  <c r="EN29" i="37"/>
  <c r="EM29" i="37"/>
  <c r="EK29" i="37"/>
  <c r="EO29" i="37"/>
  <c r="AB29" i="37"/>
  <c r="CB62" i="38"/>
  <c r="CA62" i="38"/>
  <c r="CC62" i="38"/>
  <c r="CE62" i="38"/>
  <c r="CD62" i="38"/>
  <c r="DC34" i="37"/>
  <c r="DE34" i="37"/>
  <c r="DB34" i="37"/>
  <c r="DD34" i="37"/>
  <c r="DA34" i="37"/>
  <c r="FE61" i="36"/>
  <c r="FD61" i="36"/>
  <c r="FA61" i="36"/>
  <c r="FB61" i="36"/>
  <c r="FC61" i="36"/>
  <c r="BR26" i="37"/>
  <c r="FS26" i="37" s="1"/>
  <c r="EL59" i="38"/>
  <c r="EM59" i="38"/>
  <c r="EK59" i="38"/>
  <c r="EO59" i="38"/>
  <c r="AB59" i="38"/>
  <c r="GA59" i="38" s="1"/>
  <c r="EN59" i="38"/>
  <c r="DA72" i="39"/>
  <c r="DE72" i="39"/>
  <c r="DB72" i="39"/>
  <c r="DC72" i="39"/>
  <c r="DD72" i="39"/>
  <c r="FE66" i="39"/>
  <c r="FA66" i="39"/>
  <c r="FB66" i="39"/>
  <c r="FD66" i="39"/>
  <c r="FC66" i="39"/>
  <c r="DA48" i="39"/>
  <c r="DE48" i="39"/>
  <c r="DB48" i="39"/>
  <c r="DD48" i="39"/>
  <c r="DC48" i="39"/>
  <c r="CC34" i="38"/>
  <c r="CE34" i="38"/>
  <c r="CB34" i="38"/>
  <c r="CA34" i="38"/>
  <c r="CD34" i="38"/>
  <c r="FC31" i="37"/>
  <c r="FB31" i="37"/>
  <c r="FD31" i="37"/>
  <c r="FE31" i="37"/>
  <c r="FA31" i="37"/>
  <c r="DA37" i="7"/>
  <c r="DB37" i="7"/>
  <c r="DD37" i="7"/>
  <c r="DE37" i="7"/>
  <c r="DC37" i="7"/>
  <c r="FE46" i="36"/>
  <c r="FC46" i="36"/>
  <c r="FD46" i="36"/>
  <c r="FA46" i="36"/>
  <c r="FB46" i="36"/>
  <c r="CD33" i="38"/>
  <c r="CA33" i="38"/>
  <c r="CE33" i="38"/>
  <c r="CC33" i="38"/>
  <c r="CB33" i="38"/>
  <c r="FE49" i="37"/>
  <c r="FC49" i="37"/>
  <c r="FD49" i="37"/>
  <c r="FB49" i="37"/>
  <c r="FA49" i="37"/>
  <c r="W53" i="36"/>
  <c r="GA53" i="36" s="1"/>
  <c r="DO53" i="36"/>
  <c r="DK53" i="36"/>
  <c r="DL53" i="36"/>
  <c r="DM53" i="36"/>
  <c r="DN53" i="36"/>
  <c r="W65" i="36"/>
  <c r="GA65" i="36" s="1"/>
  <c r="DO65" i="36"/>
  <c r="DK65" i="36"/>
  <c r="DL65" i="36"/>
  <c r="DM65" i="36"/>
  <c r="DN65" i="36"/>
  <c r="DL32" i="36"/>
  <c r="DM32" i="36"/>
  <c r="DN32" i="36"/>
  <c r="DO32" i="36"/>
  <c r="DK32" i="36"/>
  <c r="W32" i="36"/>
  <c r="GA32" i="36"/>
  <c r="W62" i="36"/>
  <c r="GA62" i="36"/>
  <c r="DO62" i="36"/>
  <c r="DN62" i="36"/>
  <c r="DK62" i="36"/>
  <c r="DL62" i="36"/>
  <c r="DM62" i="36"/>
  <c r="W46" i="36"/>
  <c r="GA46" i="36" s="1"/>
  <c r="DO46" i="36"/>
  <c r="DN46" i="36"/>
  <c r="DK46" i="36"/>
  <c r="DL46" i="36"/>
  <c r="DM46" i="36"/>
  <c r="W27" i="36"/>
  <c r="GA27" i="36"/>
  <c r="GB32" i="36" s="1"/>
  <c r="GC32" i="36" s="1"/>
  <c r="DO27" i="36"/>
  <c r="DM27" i="36"/>
  <c r="DN27" i="36"/>
  <c r="DK27" i="36"/>
  <c r="DL27" i="36"/>
  <c r="EM65" i="38"/>
  <c r="EN65" i="38"/>
  <c r="EL65" i="38"/>
  <c r="AB65" i="38"/>
  <c r="EO65" i="38"/>
  <c r="EK65" i="38"/>
  <c r="EK37" i="38"/>
  <c r="EL37" i="38"/>
  <c r="EM37" i="38"/>
  <c r="EO37" i="38"/>
  <c r="EN37" i="38"/>
  <c r="AB37" i="38"/>
  <c r="GA37" i="38"/>
  <c r="EM73" i="38"/>
  <c r="EN73" i="38"/>
  <c r="EL73" i="38"/>
  <c r="AB73" i="38"/>
  <c r="GA73" i="38" s="1"/>
  <c r="EO73" i="38"/>
  <c r="EK73" i="38"/>
  <c r="FE61" i="7"/>
  <c r="FC61" i="7"/>
  <c r="FA61" i="7"/>
  <c r="FD61" i="7"/>
  <c r="FB61" i="7"/>
  <c r="FC26" i="36"/>
  <c r="FD26" i="36"/>
  <c r="FE26" i="36"/>
  <c r="FB26" i="36"/>
  <c r="FA26" i="36"/>
  <c r="CS26" i="36"/>
  <c r="CP26" i="36"/>
  <c r="R12" i="36"/>
  <c r="CQ26" i="36"/>
  <c r="GA45" i="38"/>
  <c r="GA43" i="38"/>
  <c r="GA58" i="38"/>
  <c r="GA39" i="38"/>
  <c r="GB27" i="37"/>
  <c r="GC27" i="37"/>
  <c r="FP26" i="37"/>
  <c r="FT26" i="37"/>
  <c r="GA29" i="37"/>
  <c r="GB30" i="37" s="1"/>
  <c r="GC30" i="37" s="1"/>
  <c r="GA26" i="36"/>
  <c r="GB29" i="36" s="1"/>
  <c r="GC29" i="36" s="1"/>
  <c r="GA65" i="38"/>
  <c r="GA44" i="38"/>
  <c r="GB29" i="37"/>
  <c r="GC29" i="37" s="1"/>
  <c r="GA36" i="36"/>
  <c r="GA26" i="39"/>
  <c r="GB27" i="39" s="1"/>
  <c r="GC27" i="39" s="1"/>
  <c r="GA32" i="37"/>
  <c r="GB27" i="36"/>
  <c r="GC27" i="36" s="1"/>
  <c r="DN47" i="36"/>
  <c r="DK47" i="36"/>
  <c r="DL47" i="36"/>
  <c r="W47" i="36"/>
  <c r="GA47" i="36"/>
  <c r="CD34" i="39"/>
  <c r="CA34" i="39"/>
  <c r="CC49" i="38"/>
  <c r="CB49" i="38"/>
  <c r="CA49" i="38"/>
  <c r="FE58" i="37"/>
  <c r="FA58" i="37"/>
  <c r="FC58" i="37"/>
  <c r="CE66" i="7"/>
  <c r="CB66" i="7"/>
  <c r="CA66" i="7"/>
  <c r="CD66" i="7"/>
  <c r="DC48" i="7"/>
  <c r="DA48" i="7"/>
  <c r="DB48" i="7"/>
  <c r="DD48" i="7"/>
  <c r="EE58" i="7"/>
  <c r="EA58" i="7"/>
  <c r="ED58" i="7"/>
  <c r="EB58" i="7"/>
  <c r="EC58" i="7"/>
  <c r="ED46" i="36"/>
  <c r="EA46" i="36"/>
  <c r="EE46" i="36"/>
  <c r="EB46" i="36"/>
  <c r="EC46" i="36"/>
  <c r="DC67" i="37"/>
  <c r="DB67" i="37"/>
  <c r="DD67" i="37"/>
  <c r="DE67" i="37"/>
  <c r="DA67" i="37"/>
  <c r="FE70" i="36"/>
  <c r="FA70" i="36"/>
  <c r="FB70" i="36"/>
  <c r="FC70" i="36"/>
  <c r="FC55" i="36"/>
  <c r="FD55" i="36"/>
  <c r="FA55" i="36"/>
  <c r="FE55" i="36"/>
  <c r="FE48" i="36"/>
  <c r="FA48" i="36"/>
  <c r="FB48" i="36"/>
  <c r="FC48" i="36"/>
  <c r="FD48" i="36"/>
  <c r="BO39" i="37"/>
  <c r="BC39" i="37"/>
  <c r="BG39" i="37"/>
  <c r="BK39" i="37"/>
  <c r="EA39" i="37" s="1"/>
  <c r="BO66" i="37"/>
  <c r="BC66" i="37"/>
  <c r="BG66" i="37"/>
  <c r="BK66" i="37"/>
  <c r="FE72" i="37"/>
  <c r="FD72" i="37"/>
  <c r="FA72" i="37"/>
  <c r="FB72" i="37"/>
  <c r="FC72" i="37"/>
  <c r="FC31" i="38"/>
  <c r="FA31" i="38"/>
  <c r="FE31" i="38"/>
  <c r="FB31" i="38"/>
  <c r="FD31" i="38"/>
  <c r="EE34" i="38"/>
  <c r="EC34" i="38"/>
  <c r="EA34" i="38"/>
  <c r="ED34" i="38"/>
  <c r="BO43" i="38"/>
  <c r="FB43" i="38" s="1"/>
  <c r="BC43" i="38"/>
  <c r="BG43" i="38"/>
  <c r="BK43" i="38"/>
  <c r="FD31" i="39"/>
  <c r="FE31" i="39"/>
  <c r="FB31" i="39"/>
  <c r="FC31" i="39"/>
  <c r="FD33" i="39"/>
  <c r="FA33" i="39"/>
  <c r="FE33" i="39"/>
  <c r="FB33" i="39"/>
  <c r="FC33" i="39"/>
  <c r="FB39" i="39"/>
  <c r="FD39" i="39"/>
  <c r="FE39" i="39"/>
  <c r="FA39" i="39"/>
  <c r="FC39" i="39"/>
  <c r="FB41" i="39"/>
  <c r="FD41" i="39"/>
  <c r="FC41" i="39"/>
  <c r="FE41" i="39"/>
  <c r="FE57" i="39"/>
  <c r="FC57" i="39"/>
  <c r="FD57" i="39"/>
  <c r="FA57" i="39"/>
  <c r="FB57" i="39"/>
  <c r="EM29" i="7"/>
  <c r="EN29" i="7"/>
  <c r="EK29" i="7"/>
  <c r="EO29" i="7"/>
  <c r="AB29" i="7"/>
  <c r="GA29" i="7"/>
  <c r="S30" i="7"/>
  <c r="CK30" i="7"/>
  <c r="CL30" i="7"/>
  <c r="CM30" i="7"/>
  <c r="CO30" i="7"/>
  <c r="W33" i="7"/>
  <c r="DN33" i="7"/>
  <c r="DM33" i="7"/>
  <c r="DO33" i="7"/>
  <c r="DL33" i="7"/>
  <c r="DK33" i="7"/>
  <c r="CM37" i="7"/>
  <c r="CL37" i="7"/>
  <c r="S37" i="7"/>
  <c r="CO37" i="7"/>
  <c r="CK37" i="7"/>
  <c r="AF37" i="7"/>
  <c r="FN37" i="7"/>
  <c r="FM37" i="7"/>
  <c r="FK37" i="7"/>
  <c r="FO37" i="7"/>
  <c r="FL37" i="7"/>
  <c r="EL38" i="7"/>
  <c r="EM38" i="7"/>
  <c r="EN38" i="7"/>
  <c r="EK38" i="7"/>
  <c r="AB38" i="7"/>
  <c r="V41" i="7"/>
  <c r="BI41" i="7" s="1"/>
  <c r="DK41" i="7" s="1"/>
  <c r="DI41" i="7"/>
  <c r="DH41" i="7"/>
  <c r="DJ41" i="7"/>
  <c r="DG41" i="7"/>
  <c r="DF41" i="7"/>
  <c r="S47" i="7"/>
  <c r="GA47" i="7"/>
  <c r="CO47" i="7"/>
  <c r="CN47" i="7"/>
  <c r="CM47" i="7"/>
  <c r="CL47" i="7"/>
  <c r="S49" i="7"/>
  <c r="GA49" i="7"/>
  <c r="CO49" i="7"/>
  <c r="CN49" i="7"/>
  <c r="CM49" i="7"/>
  <c r="CL49" i="7"/>
  <c r="S56" i="7"/>
  <c r="GA56" i="7" s="1"/>
  <c r="CL56" i="7"/>
  <c r="CK56" i="7"/>
  <c r="CO56" i="7"/>
  <c r="CN56" i="7"/>
  <c r="S75" i="7"/>
  <c r="GA75" i="7"/>
  <c r="CO75" i="7"/>
  <c r="CL75" i="7"/>
  <c r="CK75" i="7"/>
  <c r="CM75" i="7"/>
  <c r="CN75" i="7"/>
  <c r="EK66" i="37"/>
  <c r="EM66" i="37"/>
  <c r="EN66" i="37"/>
  <c r="AB66" i="37"/>
  <c r="EO66" i="37"/>
  <c r="EL66" i="37"/>
  <c r="W64" i="39"/>
  <c r="DN64" i="39"/>
  <c r="DO64" i="39"/>
  <c r="DK64" i="39"/>
  <c r="DL64" i="39"/>
  <c r="DM64" i="39"/>
  <c r="W60" i="39"/>
  <c r="GA60" i="39"/>
  <c r="DO60" i="39"/>
  <c r="DK60" i="39"/>
  <c r="DL60" i="39"/>
  <c r="DM60" i="39"/>
  <c r="DN60" i="39"/>
  <c r="W56" i="39"/>
  <c r="GA56" i="39" s="1"/>
  <c r="DO56" i="39"/>
  <c r="DK56" i="39"/>
  <c r="DL56" i="39"/>
  <c r="DM56" i="39"/>
  <c r="DN56" i="39"/>
  <c r="W52" i="39"/>
  <c r="DO52" i="39"/>
  <c r="DM52" i="39"/>
  <c r="DN52" i="39"/>
  <c r="DK52" i="39"/>
  <c r="DK48" i="39"/>
  <c r="DL48" i="39"/>
  <c r="DM48" i="39"/>
  <c r="DN48" i="39"/>
  <c r="AF39" i="39"/>
  <c r="FO39" i="39"/>
  <c r="FK39" i="39"/>
  <c r="FL39" i="39"/>
  <c r="FM39" i="39"/>
  <c r="FN39" i="39"/>
  <c r="CO38" i="38"/>
  <c r="S38" i="38"/>
  <c r="GA38" i="38"/>
  <c r="CN38" i="38"/>
  <c r="CK38" i="38"/>
  <c r="CL38" i="38"/>
  <c r="CM38" i="38"/>
  <c r="FK66" i="7"/>
  <c r="CM32" i="38"/>
  <c r="CL64" i="38"/>
  <c r="S47" i="38"/>
  <c r="GA47" i="38" s="1"/>
  <c r="CL41" i="38"/>
  <c r="S30" i="38"/>
  <c r="GA30" i="38" s="1"/>
  <c r="CE34" i="39"/>
  <c r="CD49" i="38"/>
  <c r="GA64" i="39"/>
  <c r="DA59" i="36"/>
  <c r="DB59" i="36"/>
  <c r="DD59" i="36"/>
  <c r="DE59" i="36"/>
  <c r="DC59" i="36"/>
  <c r="EB52" i="36"/>
  <c r="EC52" i="36"/>
  <c r="ED52" i="36"/>
  <c r="EE52" i="36"/>
  <c r="CB49" i="36"/>
  <c r="CA49" i="36"/>
  <c r="CC49" i="36"/>
  <c r="CE49" i="36"/>
  <c r="CD49" i="36"/>
  <c r="EA47" i="37"/>
  <c r="EE47" i="37"/>
  <c r="EC47" i="37"/>
  <c r="EB47" i="37"/>
  <c r="CA63" i="39"/>
  <c r="CE63" i="39"/>
  <c r="CB63" i="39"/>
  <c r="CD63" i="39"/>
  <c r="FN66" i="7"/>
  <c r="CN32" i="38"/>
  <c r="CK64" i="38"/>
  <c r="CM26" i="38"/>
  <c r="CK41" i="38"/>
  <c r="EN34" i="39"/>
  <c r="GA31" i="38"/>
  <c r="W33" i="36"/>
  <c r="GA33" i="36" s="1"/>
  <c r="DL33" i="36"/>
  <c r="EL58" i="38"/>
  <c r="EN58" i="38"/>
  <c r="EO58" i="38"/>
  <c r="GA52" i="39"/>
  <c r="EK48" i="38"/>
  <c r="EM48" i="38"/>
  <c r="EN48" i="38"/>
  <c r="EM39" i="38"/>
  <c r="EO39" i="38"/>
  <c r="DL43" i="36"/>
  <c r="DK43" i="36"/>
  <c r="DO43" i="36"/>
  <c r="FC42" i="39"/>
  <c r="FA42" i="39"/>
  <c r="DM27" i="38"/>
  <c r="GA52" i="7"/>
  <c r="FC36" i="7"/>
  <c r="FE36" i="7"/>
  <c r="C29" i="8"/>
  <c r="D29" i="8"/>
  <c r="R16" i="39"/>
  <c r="C30" i="8"/>
  <c r="D30" i="8" s="1"/>
  <c r="DD29" i="7"/>
  <c r="DC29" i="7"/>
  <c r="DE29" i="7"/>
  <c r="DA29" i="7"/>
  <c r="DC38" i="7"/>
  <c r="DA38" i="7"/>
  <c r="DB38" i="7"/>
  <c r="DD38" i="7"/>
  <c r="EA28" i="7"/>
  <c r="EB28" i="7"/>
  <c r="EE28" i="7"/>
  <c r="ED28" i="7"/>
  <c r="EA53" i="7"/>
  <c r="EE53" i="7"/>
  <c r="ED53" i="7"/>
  <c r="EE74" i="7"/>
  <c r="EA74" i="7"/>
  <c r="ED74" i="7"/>
  <c r="EB74" i="7"/>
  <c r="EC74" i="7"/>
  <c r="DA44" i="36"/>
  <c r="DB44" i="36"/>
  <c r="DD44" i="36"/>
  <c r="DC44" i="36"/>
  <c r="DE44" i="36"/>
  <c r="DD35" i="36"/>
  <c r="DA35" i="36"/>
  <c r="DB35" i="36"/>
  <c r="DE35" i="36"/>
  <c r="CL32" i="38"/>
  <c r="CL26" i="38"/>
  <c r="CO41" i="38"/>
  <c r="EK34" i="39"/>
  <c r="EM27" i="38"/>
  <c r="FB60" i="37"/>
  <c r="FA60" i="37"/>
  <c r="FE60" i="37"/>
  <c r="DE40" i="37"/>
  <c r="DA40" i="37"/>
  <c r="DC40" i="37"/>
  <c r="EE48" i="7"/>
  <c r="EC48" i="7"/>
  <c r="EA48" i="7"/>
  <c r="ED48" i="7"/>
  <c r="EB48" i="7"/>
  <c r="CB68" i="36"/>
  <c r="CD68" i="36"/>
  <c r="CA68" i="36"/>
  <c r="CC68" i="36"/>
  <c r="CE68" i="36"/>
  <c r="DA62" i="36"/>
  <c r="DB62" i="36"/>
  <c r="DE62" i="36"/>
  <c r="DD62" i="36"/>
  <c r="DC62" i="36"/>
  <c r="DA65" i="37"/>
  <c r="DB65" i="37"/>
  <c r="DC65" i="37"/>
  <c r="DD65" i="37"/>
  <c r="DE65" i="37"/>
  <c r="DB55" i="38"/>
  <c r="DC55" i="38"/>
  <c r="DD55" i="38"/>
  <c r="DE55" i="38"/>
  <c r="CD45" i="39"/>
  <c r="CE45" i="39"/>
  <c r="CA45" i="39"/>
  <c r="CB45" i="39"/>
  <c r="CC45" i="39"/>
  <c r="CA30" i="39"/>
  <c r="CC30" i="39"/>
  <c r="CE30" i="39"/>
  <c r="CB30" i="39"/>
  <c r="CD30" i="39"/>
  <c r="EA29" i="39"/>
  <c r="EB29" i="39"/>
  <c r="EC29" i="39"/>
  <c r="ED29" i="39"/>
  <c r="EE29" i="39"/>
  <c r="DO31" i="39"/>
  <c r="FO66" i="7"/>
  <c r="CK32" i="38"/>
  <c r="S64" i="38"/>
  <c r="GA64" i="38" s="1"/>
  <c r="CK26" i="38"/>
  <c r="S41" i="38"/>
  <c r="GA41" i="38" s="1"/>
  <c r="EM34" i="39"/>
  <c r="AB55" i="38"/>
  <c r="GA55" i="38"/>
  <c r="FN54" i="7"/>
  <c r="AB36" i="38"/>
  <c r="GA36" i="38" s="1"/>
  <c r="EO36" i="38"/>
  <c r="EM36" i="38"/>
  <c r="EL46" i="7"/>
  <c r="EM46" i="7"/>
  <c r="AB46" i="7"/>
  <c r="GA46" i="7"/>
  <c r="W24" i="8"/>
  <c r="G28" i="8"/>
  <c r="E35" i="8"/>
  <c r="K14" i="8"/>
  <c r="K17" i="8"/>
  <c r="D37" i="8" s="1"/>
  <c r="CB51" i="7"/>
  <c r="CE51" i="7"/>
  <c r="CA51" i="7"/>
  <c r="CD51" i="7"/>
  <c r="CC51" i="7"/>
  <c r="DE65" i="7"/>
  <c r="DB65" i="7"/>
  <c r="DD65" i="7"/>
  <c r="DC65" i="7"/>
  <c r="DA65" i="7"/>
  <c r="EA69" i="7"/>
  <c r="EE69" i="7"/>
  <c r="ED69" i="7"/>
  <c r="EC69" i="7"/>
  <c r="EB69" i="7"/>
  <c r="DA64" i="36"/>
  <c r="DB64" i="36"/>
  <c r="DD64" i="36"/>
  <c r="DE64" i="36"/>
  <c r="DC64" i="36"/>
  <c r="DB36" i="36"/>
  <c r="DD36" i="36"/>
  <c r="DE36" i="36"/>
  <c r="DA36" i="36"/>
  <c r="DC36" i="36"/>
  <c r="ED26" i="37"/>
  <c r="EC26" i="37"/>
  <c r="EA26" i="37"/>
  <c r="EB26" i="37"/>
  <c r="EA73" i="38"/>
  <c r="EB73" i="38"/>
  <c r="ED73" i="38"/>
  <c r="EE73" i="38"/>
  <c r="EB69" i="38"/>
  <c r="ED69" i="38"/>
  <c r="EC69" i="38"/>
  <c r="EA69" i="38"/>
  <c r="EE69" i="38"/>
  <c r="CT26" i="36"/>
  <c r="DN31" i="39"/>
  <c r="FL66" i="7"/>
  <c r="DK55" i="36"/>
  <c r="EK46" i="38"/>
  <c r="CK47" i="38"/>
  <c r="CN26" i="38"/>
  <c r="CK30" i="38"/>
  <c r="EL34" i="39"/>
  <c r="EL55" i="38"/>
  <c r="GA45" i="36"/>
  <c r="GA61" i="36"/>
  <c r="FL38" i="7"/>
  <c r="FN38" i="7"/>
  <c r="FK38" i="7"/>
  <c r="CE46" i="7"/>
  <c r="CC46" i="7"/>
  <c r="CB46" i="7"/>
  <c r="CA46" i="7"/>
  <c r="CA71" i="7"/>
  <c r="CC71" i="7"/>
  <c r="CB71" i="7"/>
  <c r="CE71" i="7"/>
  <c r="EB53" i="7"/>
  <c r="EE64" i="7"/>
  <c r="EC64" i="7"/>
  <c r="EA64" i="7"/>
  <c r="ED64" i="7"/>
  <c r="EB64" i="7"/>
  <c r="DA55" i="36"/>
  <c r="DE55" i="36"/>
  <c r="DC55" i="36"/>
  <c r="DB55" i="36"/>
  <c r="DD55" i="36"/>
  <c r="CC32" i="36"/>
  <c r="CB32" i="36"/>
  <c r="CD32" i="36"/>
  <c r="CA32" i="36"/>
  <c r="CE32" i="36"/>
  <c r="EA31" i="36"/>
  <c r="EE31" i="36"/>
  <c r="ED31" i="36"/>
  <c r="EB31" i="36"/>
  <c r="GB33" i="39"/>
  <c r="GC33" i="39" s="1"/>
  <c r="GB32" i="39"/>
  <c r="GC32" i="39"/>
  <c r="GB26" i="39"/>
  <c r="GC26" i="39" s="1"/>
  <c r="GB31" i="37"/>
  <c r="GC31" i="37" s="1"/>
  <c r="FQ26" i="36"/>
  <c r="GB28" i="36"/>
  <c r="GC28" i="36" s="1"/>
  <c r="DK31" i="39"/>
  <c r="BF26" i="37"/>
  <c r="R12" i="37" s="1"/>
  <c r="DN55" i="36"/>
  <c r="EN46" i="38"/>
  <c r="S32" i="38"/>
  <c r="GA32" i="38"/>
  <c r="CL47" i="38"/>
  <c r="CO26" i="38"/>
  <c r="CO30" i="38"/>
  <c r="EO34" i="39"/>
  <c r="EO55" i="38"/>
  <c r="DN33" i="36"/>
  <c r="FB58" i="37"/>
  <c r="AB48" i="38"/>
  <c r="GA48" i="38"/>
  <c r="DM47" i="36"/>
  <c r="EN68" i="39"/>
  <c r="EK68" i="39"/>
  <c r="AB46" i="37"/>
  <c r="GA71" i="7"/>
  <c r="CE40" i="7"/>
  <c r="CD40" i="7"/>
  <c r="CC40" i="7"/>
  <c r="CB40" i="7"/>
  <c r="CA40" i="7"/>
  <c r="DD33" i="7"/>
  <c r="DA33" i="7"/>
  <c r="DC33" i="7"/>
  <c r="DB33" i="7"/>
  <c r="EC35" i="7"/>
  <c r="EA35" i="7"/>
  <c r="EB35" i="7"/>
  <c r="DA67" i="36"/>
  <c r="DE67" i="36"/>
  <c r="DB67" i="36"/>
  <c r="DC67" i="36"/>
  <c r="DD67" i="36"/>
  <c r="EB60" i="36"/>
  <c r="EC60" i="36"/>
  <c r="ED60" i="36"/>
  <c r="EE60" i="36"/>
  <c r="CA28" i="37"/>
  <c r="CD28" i="37"/>
  <c r="CB28" i="37"/>
  <c r="CE28" i="37"/>
  <c r="CC28" i="37"/>
  <c r="AB68" i="38"/>
  <c r="DM55" i="36"/>
  <c r="CM64" i="38"/>
  <c r="CN47" i="38"/>
  <c r="CM30" i="38"/>
  <c r="CB34" i="39"/>
  <c r="EK55" i="38"/>
  <c r="FD58" i="37"/>
  <c r="EO48" i="38"/>
  <c r="DO47" i="36"/>
  <c r="BF26" i="39"/>
  <c r="R12" i="39" s="1"/>
  <c r="EK50" i="39"/>
  <c r="EO50" i="39"/>
  <c r="EN50" i="39"/>
  <c r="CD61" i="36"/>
  <c r="CA61" i="36"/>
  <c r="CC61" i="36"/>
  <c r="G30" i="8"/>
  <c r="CA29" i="7"/>
  <c r="CB29" i="7"/>
  <c r="CC29" i="7"/>
  <c r="CD29" i="7"/>
  <c r="CE29" i="7"/>
  <c r="DE53" i="7"/>
  <c r="DC53" i="7"/>
  <c r="DA53" i="7"/>
  <c r="DB53" i="7"/>
  <c r="DD53" i="7"/>
  <c r="GA39" i="37"/>
  <c r="V24" i="8"/>
  <c r="ED68" i="7"/>
  <c r="ED52" i="7"/>
  <c r="CD50" i="7"/>
  <c r="CA60" i="7"/>
  <c r="DB30" i="7"/>
  <c r="DB34" i="7"/>
  <c r="DD71" i="36"/>
  <c r="CA70" i="36"/>
  <c r="EE65" i="36"/>
  <c r="EB53" i="36"/>
  <c r="CE53" i="36"/>
  <c r="EC49" i="36"/>
  <c r="EE48" i="36"/>
  <c r="CA45" i="36"/>
  <c r="DD43" i="36"/>
  <c r="DD42" i="36"/>
  <c r="CA42" i="36"/>
  <c r="DD39" i="36"/>
  <c r="DD38" i="36"/>
  <c r="CB36" i="36"/>
  <c r="CC36" i="36"/>
  <c r="DC59" i="37"/>
  <c r="DB59" i="37"/>
  <c r="ED67" i="39"/>
  <c r="EE67" i="39"/>
  <c r="EA67" i="39"/>
  <c r="EB67" i="39"/>
  <c r="CA64" i="39"/>
  <c r="CB64" i="39"/>
  <c r="CD64" i="39"/>
  <c r="DA59" i="39"/>
  <c r="DC59" i="39"/>
  <c r="EE50" i="39"/>
  <c r="EA50" i="39"/>
  <c r="EB50" i="39"/>
  <c r="EC50" i="39"/>
  <c r="BO37" i="36"/>
  <c r="BG37" i="36"/>
  <c r="DE37" i="36" s="1"/>
  <c r="FB30" i="37"/>
  <c r="FA30" i="37"/>
  <c r="FD30" i="37"/>
  <c r="EL54" i="38"/>
  <c r="GA70" i="36"/>
  <c r="EA68" i="7"/>
  <c r="EA52" i="7"/>
  <c r="CB60" i="7"/>
  <c r="EC27" i="7"/>
  <c r="CA74" i="36"/>
  <c r="DB71" i="36"/>
  <c r="ED65" i="36"/>
  <c r="CB60" i="36"/>
  <c r="EE56" i="36"/>
  <c r="CB56" i="36"/>
  <c r="CC53" i="36"/>
  <c r="CB52" i="36"/>
  <c r="DA47" i="36"/>
  <c r="EE44" i="36"/>
  <c r="DB43" i="36"/>
  <c r="DB39" i="36"/>
  <c r="DB38" i="36"/>
  <c r="EE37" i="36"/>
  <c r="EA75" i="37"/>
  <c r="EA72" i="37"/>
  <c r="EB72" i="37"/>
  <c r="ED72" i="37"/>
  <c r="CD73" i="38"/>
  <c r="CA73" i="38"/>
  <c r="DD71" i="38"/>
  <c r="DE71" i="38"/>
  <c r="DA71" i="38"/>
  <c r="DB71" i="38"/>
  <c r="CA66" i="38"/>
  <c r="ED39" i="38"/>
  <c r="EA39" i="38"/>
  <c r="CC47" i="39"/>
  <c r="CB47" i="39"/>
  <c r="CD47" i="39"/>
  <c r="CE47" i="39"/>
  <c r="CA39" i="39"/>
  <c r="CD39" i="39"/>
  <c r="CE39" i="39"/>
  <c r="EE31" i="7"/>
  <c r="CC60" i="7"/>
  <c r="ED41" i="7"/>
  <c r="ED56" i="36"/>
  <c r="CA53" i="36"/>
  <c r="ED37" i="36"/>
  <c r="ED54" i="37"/>
  <c r="EA54" i="37"/>
  <c r="CA33" i="37"/>
  <c r="CD33" i="37"/>
  <c r="CE33" i="37"/>
  <c r="DC75" i="38"/>
  <c r="DD75" i="38"/>
  <c r="CC28" i="38"/>
  <c r="CA28" i="38"/>
  <c r="CB28" i="38"/>
  <c r="CD28" i="38"/>
  <c r="CA56" i="39"/>
  <c r="CB56" i="39"/>
  <c r="CD56" i="39"/>
  <c r="EA53" i="39"/>
  <c r="ED53" i="39"/>
  <c r="DE52" i="39"/>
  <c r="DA52" i="39"/>
  <c r="DB52" i="39"/>
  <c r="DC52" i="39"/>
  <c r="EB36" i="39"/>
  <c r="ED36" i="39"/>
  <c r="EC34" i="7"/>
  <c r="CD60" i="7"/>
  <c r="DA47" i="7"/>
  <c r="DB31" i="7"/>
  <c r="DB35" i="7"/>
  <c r="EC33" i="7"/>
  <c r="EE73" i="36"/>
  <c r="DD66" i="36"/>
  <c r="EB65" i="36"/>
  <c r="CC65" i="36"/>
  <c r="DD63" i="36"/>
  <c r="EC58" i="36"/>
  <c r="DB58" i="36"/>
  <c r="EC56" i="36"/>
  <c r="EC44" i="36"/>
  <c r="EC37" i="36"/>
  <c r="EE36" i="36"/>
  <c r="EA34" i="36"/>
  <c r="EE34" i="36"/>
  <c r="DA28" i="36"/>
  <c r="DD28" i="36"/>
  <c r="DC43" i="37"/>
  <c r="DB43" i="37"/>
  <c r="EA36" i="37"/>
  <c r="EB36" i="37"/>
  <c r="ED36" i="37"/>
  <c r="CC72" i="38"/>
  <c r="CB72" i="38"/>
  <c r="CD72" i="38"/>
  <c r="EA65" i="38"/>
  <c r="EB65" i="38"/>
  <c r="ED65" i="38"/>
  <c r="DB58" i="38"/>
  <c r="DA58" i="38"/>
  <c r="DC58" i="38"/>
  <c r="DA47" i="38"/>
  <c r="DB47" i="38"/>
  <c r="DC47" i="38"/>
  <c r="DD47" i="38"/>
  <c r="DE47" i="38"/>
  <c r="DC69" i="39"/>
  <c r="DB69" i="39"/>
  <c r="CA62" i="39"/>
  <c r="CD62" i="39"/>
  <c r="EB41" i="39"/>
  <c r="EA41" i="39"/>
  <c r="EC41" i="39"/>
  <c r="EE41" i="39"/>
  <c r="FB28" i="7"/>
  <c r="FA28" i="7"/>
  <c r="DM35" i="36"/>
  <c r="EK54" i="38"/>
  <c r="GA71" i="37"/>
  <c r="EC68" i="7"/>
  <c r="EC52" i="7"/>
  <c r="DC28" i="7"/>
  <c r="DC47" i="7"/>
  <c r="DA28" i="7"/>
  <c r="DB66" i="36"/>
  <c r="EE63" i="36"/>
  <c r="EB56" i="36"/>
  <c r="CE56" i="36"/>
  <c r="EB37" i="36"/>
  <c r="ED36" i="36"/>
  <c r="EB34" i="36"/>
  <c r="DC34" i="36"/>
  <c r="CD68" i="37"/>
  <c r="CA68" i="37"/>
  <c r="CD38" i="37"/>
  <c r="CA38" i="37"/>
  <c r="EA74" i="38"/>
  <c r="ED74" i="38"/>
  <c r="DB57" i="38"/>
  <c r="DE57" i="38"/>
  <c r="DC40" i="38"/>
  <c r="DB40" i="38"/>
  <c r="EA32" i="38"/>
  <c r="EB32" i="38"/>
  <c r="ED32" i="38"/>
  <c r="CC61" i="39"/>
  <c r="CD61" i="39"/>
  <c r="CE61" i="39"/>
  <c r="CA61" i="39"/>
  <c r="DE59" i="39"/>
  <c r="CB55" i="39"/>
  <c r="CA55" i="39"/>
  <c r="GA59" i="37"/>
  <c r="GA50" i="36"/>
  <c r="GA66" i="36"/>
  <c r="CA50" i="7"/>
  <c r="DA75" i="7"/>
  <c r="EB63" i="36"/>
  <c r="EC36" i="36"/>
  <c r="DB28" i="36"/>
  <c r="CB57" i="37"/>
  <c r="CC57" i="37"/>
  <c r="CA52" i="37"/>
  <c r="CD52" i="37"/>
  <c r="CA26" i="38"/>
  <c r="CD26" i="38"/>
  <c r="CE26" i="38"/>
  <c r="EC67" i="39"/>
  <c r="ED50" i="39"/>
  <c r="BO27" i="36"/>
  <c r="FA27" i="36" s="1"/>
  <c r="BK27" i="36"/>
  <c r="EB27" i="36" s="1"/>
  <c r="BG27" i="36"/>
  <c r="DD27" i="36" s="1"/>
  <c r="DD29" i="36"/>
  <c r="DB29" i="36"/>
  <c r="DA29" i="36"/>
  <c r="DB48" i="37"/>
  <c r="DA48" i="37"/>
  <c r="DC48" i="37"/>
  <c r="DE48" i="37"/>
  <c r="DB29" i="38"/>
  <c r="DA29" i="38"/>
  <c r="DC29" i="38"/>
  <c r="DE29" i="38"/>
  <c r="BO28" i="36"/>
  <c r="BC28" i="36"/>
  <c r="EB67" i="37"/>
  <c r="CB65" i="37"/>
  <c r="CA61" i="37"/>
  <c r="DB56" i="37"/>
  <c r="CA53" i="37"/>
  <c r="DE50" i="37"/>
  <c r="DB36" i="37"/>
  <c r="DB26" i="37"/>
  <c r="CA75" i="38"/>
  <c r="DA74" i="38"/>
  <c r="DB74" i="38"/>
  <c r="CD67" i="38"/>
  <c r="EA66" i="38"/>
  <c r="CD65" i="38"/>
  <c r="DA63" i="38"/>
  <c r="EA61" i="38"/>
  <c r="CA57" i="38"/>
  <c r="CA54" i="38"/>
  <c r="ED48" i="38"/>
  <c r="EE46" i="38"/>
  <c r="CB46" i="38"/>
  <c r="CD40" i="38"/>
  <c r="DC36" i="38"/>
  <c r="DE35" i="38"/>
  <c r="DB32" i="38"/>
  <c r="DA74" i="39"/>
  <c r="CD69" i="39"/>
  <c r="CB59" i="39"/>
  <c r="DA55" i="39"/>
  <c r="CD54" i="39"/>
  <c r="CA51" i="39"/>
  <c r="CB46" i="39"/>
  <c r="EE45" i="39"/>
  <c r="DC41" i="39"/>
  <c r="AE40" i="7"/>
  <c r="BQ40" i="7" s="1"/>
  <c r="AF40" i="7" s="1"/>
  <c r="GA40" i="7" s="1"/>
  <c r="FJ40" i="7"/>
  <c r="AB35" i="39"/>
  <c r="EK35" i="39"/>
  <c r="EL35" i="39"/>
  <c r="EO35" i="39"/>
  <c r="GA66" i="37"/>
  <c r="W58" i="37"/>
  <c r="GA58" i="37" s="1"/>
  <c r="DO58" i="37"/>
  <c r="W44" i="37"/>
  <c r="BJ26" i="37"/>
  <c r="DR26" i="37" s="1"/>
  <c r="DO44" i="37"/>
  <c r="GA37" i="37"/>
  <c r="CB50" i="38"/>
  <c r="CB42" i="38"/>
  <c r="ED31" i="38"/>
  <c r="EA30" i="38"/>
  <c r="CB75" i="39"/>
  <c r="DB73" i="39"/>
  <c r="ED61" i="39"/>
  <c r="EA54" i="39"/>
  <c r="CC53" i="39"/>
  <c r="CE41" i="39"/>
  <c r="CB29" i="39"/>
  <c r="DA28" i="39"/>
  <c r="FA32" i="37"/>
  <c r="FB32" i="37"/>
  <c r="AA72" i="7"/>
  <c r="BM72" i="7"/>
  <c r="AB72" i="7" s="1"/>
  <c r="GA72" i="7" s="1"/>
  <c r="EJ72" i="7"/>
  <c r="AA64" i="37"/>
  <c r="BM64" i="37" s="1"/>
  <c r="EK64" i="37" s="1"/>
  <c r="EJ64" i="37"/>
  <c r="DB50" i="37"/>
  <c r="DC42" i="37"/>
  <c r="DC26" i="37"/>
  <c r="EC54" i="38"/>
  <c r="CE46" i="38"/>
  <c r="CE75" i="39"/>
  <c r="CC59" i="39"/>
  <c r="CD53" i="39"/>
  <c r="AA36" i="7"/>
  <c r="BM36" i="7" s="1"/>
  <c r="EJ36" i="7"/>
  <c r="AE45" i="7"/>
  <c r="BQ45" i="7"/>
  <c r="FJ45" i="7"/>
  <c r="EK29" i="36"/>
  <c r="EO29" i="36"/>
  <c r="CB73" i="37"/>
  <c r="CD67" i="37"/>
  <c r="DE61" i="37"/>
  <c r="DE53" i="37"/>
  <c r="DB42" i="37"/>
  <c r="CD75" i="38"/>
  <c r="DA66" i="38"/>
  <c r="DE63" i="38"/>
  <c r="EB54" i="38"/>
  <c r="CB54" i="38"/>
  <c r="CC46" i="38"/>
  <c r="CC75" i="39"/>
  <c r="DB74" i="39"/>
  <c r="DD68" i="39"/>
  <c r="CE67" i="39"/>
  <c r="DD60" i="39"/>
  <c r="DB55" i="39"/>
  <c r="ED54" i="39"/>
  <c r="CB53" i="39"/>
  <c r="CB51" i="39"/>
  <c r="CB41" i="39"/>
  <c r="CD37" i="39"/>
  <c r="CD31" i="39"/>
  <c r="CE29" i="39"/>
  <c r="EJ39" i="7"/>
  <c r="AA39" i="7"/>
  <c r="BM39" i="7"/>
  <c r="EM39" i="7" s="1"/>
  <c r="CC67" i="37"/>
  <c r="DC61" i="37"/>
  <c r="DE56" i="37"/>
  <c r="DC53" i="37"/>
  <c r="CD32" i="37"/>
  <c r="DD63" i="38"/>
  <c r="DE71" i="39"/>
  <c r="ED70" i="39"/>
  <c r="CC67" i="39"/>
  <c r="CD50" i="39"/>
  <c r="DD46" i="39"/>
  <c r="CC37" i="39"/>
  <c r="EE35" i="39"/>
  <c r="CC29" i="39"/>
  <c r="AE57" i="7"/>
  <c r="BQ57" i="7"/>
  <c r="FN57" i="7" s="1"/>
  <c r="FJ57" i="7"/>
  <c r="FB28" i="37"/>
  <c r="FA28" i="37"/>
  <c r="AA51" i="7"/>
  <c r="BM51" i="7" s="1"/>
  <c r="EL51" i="7" s="1"/>
  <c r="EJ51" i="7"/>
  <c r="GA33" i="37"/>
  <c r="GB38" i="37" s="1"/>
  <c r="GC38" i="37" s="1"/>
  <c r="DC26" i="39"/>
  <c r="BO54" i="36"/>
  <c r="CD27" i="39"/>
  <c r="DB26" i="39"/>
  <c r="GA38" i="37"/>
  <c r="GA62" i="37"/>
  <c r="GA70" i="37"/>
  <c r="GA65" i="37"/>
  <c r="GA69" i="37"/>
  <c r="BE29" i="38"/>
  <c r="CN29" i="38" s="1"/>
  <c r="EM72" i="7"/>
  <c r="EN72" i="7"/>
  <c r="EO72" i="7"/>
  <c r="GA35" i="39"/>
  <c r="GA30" i="7"/>
  <c r="FE43" i="38"/>
  <c r="FC43" i="38"/>
  <c r="FD43" i="38"/>
  <c r="FA43" i="38"/>
  <c r="DA66" i="37"/>
  <c r="DB66" i="37"/>
  <c r="DC66" i="37"/>
  <c r="DD66" i="37"/>
  <c r="DE66" i="37"/>
  <c r="DQ26" i="37"/>
  <c r="DP26" i="37"/>
  <c r="GA39" i="39"/>
  <c r="BR26" i="39"/>
  <c r="FT26" i="39" s="1"/>
  <c r="CD66" i="37"/>
  <c r="CA66" i="37"/>
  <c r="CB66" i="37"/>
  <c r="CC66" i="37"/>
  <c r="CE66" i="37"/>
  <c r="FK45" i="7"/>
  <c r="AF45" i="7"/>
  <c r="GA45" i="7" s="1"/>
  <c r="FO45" i="7"/>
  <c r="FK40" i="7"/>
  <c r="DB27" i="36"/>
  <c r="D38" i="8"/>
  <c r="CB10" i="27" s="1"/>
  <c r="AC29" i="8"/>
  <c r="AB29" i="8"/>
  <c r="AD29" i="8"/>
  <c r="GA46" i="37"/>
  <c r="FE66" i="37"/>
  <c r="FB66" i="37"/>
  <c r="FC66" i="37"/>
  <c r="FD66" i="37"/>
  <c r="FA66" i="37"/>
  <c r="EN51" i="7"/>
  <c r="AB51" i="7"/>
  <c r="GA51" i="7"/>
  <c r="EO51" i="7"/>
  <c r="ED27" i="36"/>
  <c r="EE27" i="36"/>
  <c r="GA37" i="7"/>
  <c r="GA33" i="7"/>
  <c r="EE39" i="37"/>
  <c r="EC39" i="37"/>
  <c r="EB39" i="37"/>
  <c r="ED39" i="37"/>
  <c r="FC27" i="36"/>
  <c r="FD27" i="36"/>
  <c r="DA37" i="36"/>
  <c r="DC37" i="36"/>
  <c r="DB37" i="36"/>
  <c r="DD37" i="36"/>
  <c r="CQ26" i="37"/>
  <c r="CS26" i="37"/>
  <c r="CT26" i="37"/>
  <c r="CP26" i="37"/>
  <c r="CR26" i="37"/>
  <c r="DC39" i="37"/>
  <c r="DA39" i="37"/>
  <c r="DD39" i="37"/>
  <c r="DB39" i="37"/>
  <c r="DE39" i="37"/>
  <c r="CC28" i="36"/>
  <c r="CE28" i="36"/>
  <c r="CD28" i="36"/>
  <c r="FE37" i="36"/>
  <c r="FC37" i="36"/>
  <c r="FD37" i="36"/>
  <c r="W41" i="7"/>
  <c r="DO41" i="7"/>
  <c r="DN41" i="7"/>
  <c r="DM41" i="7"/>
  <c r="DL41" i="7"/>
  <c r="ED43" i="38"/>
  <c r="EA43" i="38"/>
  <c r="EE43" i="38"/>
  <c r="EC43" i="38"/>
  <c r="EB43" i="38"/>
  <c r="CA39" i="37"/>
  <c r="CE39" i="37"/>
  <c r="CB39" i="37"/>
  <c r="CD39" i="37"/>
  <c r="CC39" i="37"/>
  <c r="GA44" i="37"/>
  <c r="S29" i="38"/>
  <c r="CL29" i="38"/>
  <c r="FA54" i="36"/>
  <c r="FC54" i="36"/>
  <c r="AF57" i="7"/>
  <c r="GA57" i="7" s="1"/>
  <c r="FO57" i="7"/>
  <c r="FM57" i="7"/>
  <c r="EM64" i="37"/>
  <c r="AB64" i="37"/>
  <c r="GA64" i="37"/>
  <c r="EO64" i="37"/>
  <c r="FA28" i="36"/>
  <c r="FE28" i="36"/>
  <c r="FB28" i="36"/>
  <c r="AH29" i="8"/>
  <c r="G38" i="8"/>
  <c r="CB12" i="27"/>
  <c r="AG29" i="8"/>
  <c r="AJ29" i="8"/>
  <c r="AI29" i="8"/>
  <c r="AF29" i="8"/>
  <c r="DC43" i="38"/>
  <c r="DD43" i="38"/>
  <c r="DA43" i="38"/>
  <c r="DE43" i="38"/>
  <c r="DB43" i="38"/>
  <c r="FE39" i="37"/>
  <c r="FA39" i="37"/>
  <c r="FB39" i="37"/>
  <c r="FC39" i="37"/>
  <c r="FD39" i="37"/>
  <c r="EL39" i="7"/>
  <c r="EK39" i="7"/>
  <c r="CT26" i="39"/>
  <c r="CR26" i="39"/>
  <c r="CS26" i="39"/>
  <c r="CP26" i="39"/>
  <c r="CD43" i="38"/>
  <c r="CA43" i="38"/>
  <c r="CB43" i="38"/>
  <c r="CE43" i="38"/>
  <c r="CC43" i="38"/>
  <c r="EA66" i="37"/>
  <c r="ED66" i="37"/>
  <c r="EE66" i="37"/>
  <c r="EC66" i="37"/>
  <c r="EB66" i="37"/>
  <c r="BN26" i="37"/>
  <c r="ER26" i="37" s="1"/>
  <c r="GB34" i="36"/>
  <c r="GC34" i="36"/>
  <c r="GB33" i="36"/>
  <c r="GC33" i="36"/>
  <c r="FP26" i="39"/>
  <c r="GA29" i="38"/>
  <c r="GB36" i="39"/>
  <c r="GC36" i="39" s="1"/>
  <c r="ES26" i="37"/>
  <c r="ET26" i="37"/>
  <c r="AA12" i="37"/>
  <c r="EQ26" i="37"/>
  <c r="EL36" i="7" l="1"/>
  <c r="AB36" i="7"/>
  <c r="EO36" i="7"/>
  <c r="EN36" i="7"/>
  <c r="EK36" i="7"/>
  <c r="EM36" i="7"/>
  <c r="GA41" i="7"/>
  <c r="FK57" i="7"/>
  <c r="DC27" i="36"/>
  <c r="FN45" i="7"/>
  <c r="FL45" i="7"/>
  <c r="FC28" i="36"/>
  <c r="FD28" i="36"/>
  <c r="GB30" i="39"/>
  <c r="GC30" i="39" s="1"/>
  <c r="GB28" i="39"/>
  <c r="GC28" i="39" s="1"/>
  <c r="D35" i="8"/>
  <c r="AS29" i="8"/>
  <c r="AR29" i="8"/>
  <c r="AV29" i="8"/>
  <c r="AT29" i="8"/>
  <c r="H40" i="8"/>
  <c r="CB4" i="27" s="1"/>
  <c r="AU29" i="8"/>
  <c r="FS26" i="39"/>
  <c r="GB44" i="37"/>
  <c r="GC44" i="37" s="1"/>
  <c r="EP26" i="37"/>
  <c r="FR26" i="39"/>
  <c r="EN64" i="37"/>
  <c r="FL57" i="7"/>
  <c r="GB69" i="37"/>
  <c r="GC69" i="37" s="1"/>
  <c r="EK51" i="7"/>
  <c r="EL72" i="7"/>
  <c r="GB37" i="37"/>
  <c r="GC37" i="37" s="1"/>
  <c r="GB43" i="37"/>
  <c r="GC43" i="37" s="1"/>
  <c r="FP26" i="36"/>
  <c r="FS26" i="36"/>
  <c r="FR26" i="36"/>
  <c r="AE12" i="36"/>
  <c r="FT26" i="36"/>
  <c r="EO68" i="39"/>
  <c r="EL68" i="39"/>
  <c r="AB68" i="39"/>
  <c r="GA68" i="39" s="1"/>
  <c r="EM68" i="39"/>
  <c r="EL50" i="39"/>
  <c r="AB50" i="39"/>
  <c r="GA50" i="39" s="1"/>
  <c r="EM50" i="39"/>
  <c r="EL48" i="36"/>
  <c r="EN48" i="36"/>
  <c r="EM48" i="36"/>
  <c r="EO48" i="36"/>
  <c r="AB48" i="36"/>
  <c r="BN26" i="36" s="1"/>
  <c r="EK48" i="36"/>
  <c r="EM72" i="36"/>
  <c r="EN72" i="36"/>
  <c r="AB72" i="36"/>
  <c r="GA72" i="36" s="1"/>
  <c r="EK72" i="36"/>
  <c r="EL72" i="36"/>
  <c r="EO72" i="36"/>
  <c r="FM38" i="7"/>
  <c r="AF38" i="7"/>
  <c r="FO38" i="7"/>
  <c r="DL71" i="39"/>
  <c r="DM71" i="39"/>
  <c r="DK71" i="39"/>
  <c r="DN71" i="39"/>
  <c r="W71" i="39"/>
  <c r="GA71" i="39" s="1"/>
  <c r="DO71" i="39"/>
  <c r="GB47" i="37"/>
  <c r="GC47" i="37" s="1"/>
  <c r="CK29" i="38"/>
  <c r="CM29" i="38"/>
  <c r="FD54" i="36"/>
  <c r="FB54" i="36"/>
  <c r="EO39" i="7"/>
  <c r="EN39" i="7"/>
  <c r="DT26" i="37"/>
  <c r="DS26" i="37"/>
  <c r="EM34" i="7"/>
  <c r="EL34" i="7"/>
  <c r="EO34" i="7"/>
  <c r="EN34" i="7"/>
  <c r="AB34" i="7"/>
  <c r="EK34" i="7"/>
  <c r="FQ26" i="39"/>
  <c r="GB35" i="39"/>
  <c r="GC35" i="39" s="1"/>
  <c r="GB65" i="37"/>
  <c r="GC65" i="37" s="1"/>
  <c r="AE12" i="39"/>
  <c r="AB39" i="7"/>
  <c r="GA39" i="7" s="1"/>
  <c r="EL64" i="37"/>
  <c r="FE54" i="36"/>
  <c r="GB34" i="37"/>
  <c r="GC34" i="37" s="1"/>
  <c r="GB40" i="37"/>
  <c r="GC40" i="37" s="1"/>
  <c r="EM51" i="7"/>
  <c r="FO40" i="7"/>
  <c r="FM45" i="7"/>
  <c r="EK72" i="7"/>
  <c r="GB36" i="37"/>
  <c r="GC36" i="37" s="1"/>
  <c r="AA29" i="8"/>
  <c r="Z29" i="8"/>
  <c r="GA38" i="7"/>
  <c r="EO27" i="38"/>
  <c r="EN27" i="38"/>
  <c r="AB27" i="38"/>
  <c r="EL27" i="38"/>
  <c r="EK27" i="38"/>
  <c r="EK37" i="39"/>
  <c r="EO37" i="39"/>
  <c r="EM37" i="39"/>
  <c r="AB37" i="39"/>
  <c r="BN26" i="39" s="1"/>
  <c r="EN37" i="39"/>
  <c r="EL37" i="39"/>
  <c r="DN42" i="39"/>
  <c r="DO42" i="39"/>
  <c r="DK42" i="39"/>
  <c r="DM42" i="39"/>
  <c r="DL42" i="39"/>
  <c r="W42" i="39"/>
  <c r="GA26" i="38"/>
  <c r="BF26" i="38"/>
  <c r="GB42" i="37"/>
  <c r="GC42" i="37" s="1"/>
  <c r="GB33" i="37"/>
  <c r="GC33" i="37" s="1"/>
  <c r="GB74" i="37"/>
  <c r="GC74" i="37" s="1"/>
  <c r="GB59" i="37"/>
  <c r="GC59" i="37" s="1"/>
  <c r="GB46" i="37"/>
  <c r="GC46" i="37" s="1"/>
  <c r="CL34" i="7"/>
  <c r="CN34" i="7"/>
  <c r="CK34" i="7"/>
  <c r="S34" i="7"/>
  <c r="CO34" i="7"/>
  <c r="CM34" i="7"/>
  <c r="DA27" i="36"/>
  <c r="DE27" i="36"/>
  <c r="FO54" i="7"/>
  <c r="FK54" i="7"/>
  <c r="FM54" i="7"/>
  <c r="AF54" i="7"/>
  <c r="GA54" i="7" s="1"/>
  <c r="FL54" i="7"/>
  <c r="FK26" i="7"/>
  <c r="AF26" i="7"/>
  <c r="FN26" i="7"/>
  <c r="FL26" i="7"/>
  <c r="FO26" i="7"/>
  <c r="FM26" i="7"/>
  <c r="GB70" i="37"/>
  <c r="GC70" i="37" s="1"/>
  <c r="FL40" i="7"/>
  <c r="GB35" i="37"/>
  <c r="GC35" i="37" s="1"/>
  <c r="EA27" i="36"/>
  <c r="EC27" i="36"/>
  <c r="EN46" i="37"/>
  <c r="EL46" i="37"/>
  <c r="EO46" i="37"/>
  <c r="EM46" i="37"/>
  <c r="EK46" i="37"/>
  <c r="EO50" i="7"/>
  <c r="EN50" i="7"/>
  <c r="EL50" i="7"/>
  <c r="EM50" i="7"/>
  <c r="EK50" i="7"/>
  <c r="AB50" i="7"/>
  <c r="GA50" i="7" s="1"/>
  <c r="GB50" i="37"/>
  <c r="GC50" i="37" s="1"/>
  <c r="GB45" i="37"/>
  <c r="GC45" i="37" s="1"/>
  <c r="GB68" i="37"/>
  <c r="GC68" i="37" s="1"/>
  <c r="GB48" i="37"/>
  <c r="GC48" i="37" s="1"/>
  <c r="CO29" i="38"/>
  <c r="FN40" i="7"/>
  <c r="V12" i="37"/>
  <c r="GB39" i="37"/>
  <c r="GC39" i="37" s="1"/>
  <c r="FE27" i="36"/>
  <c r="FB27" i="36"/>
  <c r="FA37" i="36"/>
  <c r="FB37" i="36"/>
  <c r="DN34" i="38"/>
  <c r="DK34" i="38"/>
  <c r="W34" i="38"/>
  <c r="GA34" i="38" s="1"/>
  <c r="DO34" i="38"/>
  <c r="DL34" i="38"/>
  <c r="DM34" i="38"/>
  <c r="W27" i="38"/>
  <c r="DK27" i="38"/>
  <c r="DL27" i="38"/>
  <c r="DN27" i="38"/>
  <c r="DO27" i="38"/>
  <c r="DL36" i="7"/>
  <c r="W36" i="7"/>
  <c r="DN36" i="7"/>
  <c r="DM36" i="7"/>
  <c r="DO36" i="7"/>
  <c r="DK36" i="7"/>
  <c r="FM40" i="7"/>
  <c r="GB41" i="37"/>
  <c r="GC41" i="37" s="1"/>
  <c r="CA28" i="36"/>
  <c r="CB28" i="36"/>
  <c r="GA48" i="36"/>
  <c r="GA74" i="38"/>
  <c r="EM57" i="39"/>
  <c r="EN57" i="39"/>
  <c r="EK57" i="39"/>
  <c r="EL57" i="39"/>
  <c r="EO57" i="39"/>
  <c r="AB57" i="39"/>
  <c r="GA57" i="39" s="1"/>
  <c r="AF41" i="7"/>
  <c r="FN41" i="7"/>
  <c r="FK41" i="7"/>
  <c r="FO41" i="7"/>
  <c r="FM41" i="7"/>
  <c r="FL41" i="7"/>
  <c r="CQ26" i="39"/>
  <c r="GB26" i="36"/>
  <c r="GC26" i="36" s="1"/>
  <c r="GB31" i="36"/>
  <c r="GC31" i="36" s="1"/>
  <c r="FR26" i="37"/>
  <c r="GB28" i="37"/>
  <c r="GC28" i="37" s="1"/>
  <c r="DK48" i="36"/>
  <c r="EN68" i="38"/>
  <c r="AB70" i="38"/>
  <c r="GA70" i="38" s="1"/>
  <c r="FC40" i="39"/>
  <c r="EL62" i="7"/>
  <c r="DN68" i="36"/>
  <c r="FC54" i="37"/>
  <c r="AB72" i="38"/>
  <c r="GA72" i="38" s="1"/>
  <c r="AB50" i="38"/>
  <c r="GA50" i="38" s="1"/>
  <c r="EE29" i="37"/>
  <c r="CD43" i="37"/>
  <c r="AB74" i="38"/>
  <c r="W35" i="36"/>
  <c r="CB41" i="38"/>
  <c r="DO72" i="36"/>
  <c r="EO53" i="39"/>
  <c r="M27" i="8"/>
  <c r="G35" i="8" s="1"/>
  <c r="X24" i="8"/>
  <c r="CA74" i="7"/>
  <c r="DC51" i="7"/>
  <c r="DC55" i="7"/>
  <c r="DA71" i="7"/>
  <c r="CB33" i="7"/>
  <c r="EA43" i="7"/>
  <c r="ED57" i="7"/>
  <c r="EB32" i="7"/>
  <c r="EB73" i="36"/>
  <c r="CC73" i="36"/>
  <c r="EC72" i="36"/>
  <c r="CE72" i="36"/>
  <c r="ED69" i="36"/>
  <c r="EE57" i="36"/>
  <c r="GB29" i="39"/>
  <c r="GC29" i="39" s="1"/>
  <c r="GB31" i="39"/>
  <c r="GC31" i="39" s="1"/>
  <c r="AE12" i="37"/>
  <c r="EM68" i="38"/>
  <c r="DK26" i="36"/>
  <c r="DL35" i="36"/>
  <c r="DL26" i="36"/>
  <c r="CC33" i="7"/>
  <c r="CB74" i="7"/>
  <c r="DA39" i="7"/>
  <c r="DA57" i="7"/>
  <c r="DC71" i="7"/>
  <c r="DC75" i="7"/>
  <c r="EB45" i="7"/>
  <c r="EA73" i="36"/>
  <c r="CA73" i="36"/>
  <c r="EB72" i="36"/>
  <c r="EC69" i="36"/>
  <c r="EA53" i="36"/>
  <c r="ED53" i="36"/>
  <c r="EE53" i="36"/>
  <c r="GB30" i="36"/>
  <c r="GC30" i="36" s="1"/>
  <c r="EB33" i="7"/>
  <c r="FQ26" i="37"/>
  <c r="DN35" i="36"/>
  <c r="EA33" i="7"/>
  <c r="EB74" i="36"/>
  <c r="EC53" i="36"/>
  <c r="GB34" i="39"/>
  <c r="GC34" i="39" s="1"/>
  <c r="CA62" i="36"/>
  <c r="DB50" i="36"/>
  <c r="EE49" i="36"/>
  <c r="EA44" i="36"/>
  <c r="DA42" i="36"/>
  <c r="EB39" i="36"/>
  <c r="DB33" i="36"/>
  <c r="DE72" i="37"/>
  <c r="DB69" i="37"/>
  <c r="EA67" i="37"/>
  <c r="EB65" i="37"/>
  <c r="CC59" i="37"/>
  <c r="EA45" i="37"/>
  <c r="DB45" i="37"/>
  <c r="DA42" i="37"/>
  <c r="CA36" i="37"/>
  <c r="EB33" i="37"/>
  <c r="EB27" i="37"/>
  <c r="DE26" i="37"/>
  <c r="EA64" i="38"/>
  <c r="CA58" i="38"/>
  <c r="CC40" i="38"/>
  <c r="CC38" i="38"/>
  <c r="ED74" i="39"/>
  <c r="CD70" i="39"/>
  <c r="CB69" i="39"/>
  <c r="DE68" i="39"/>
  <c r="DD64" i="39"/>
  <c r="DB62" i="39"/>
  <c r="FB47" i="39"/>
  <c r="FD47" i="39"/>
  <c r="CB45" i="36"/>
  <c r="EE41" i="36"/>
  <c r="CB41" i="36"/>
  <c r="CB37" i="36"/>
  <c r="CA75" i="37"/>
  <c r="CE73" i="37"/>
  <c r="DC72" i="37"/>
  <c r="DA69" i="37"/>
  <c r="DB63" i="37"/>
  <c r="CB59" i="37"/>
  <c r="CB58" i="37"/>
  <c r="DA50" i="37"/>
  <c r="DA45" i="37"/>
  <c r="ED44" i="37"/>
  <c r="ED42" i="37"/>
  <c r="ED32" i="37"/>
  <c r="EA27" i="37"/>
  <c r="ED64" i="38"/>
  <c r="CE54" i="38"/>
  <c r="CA38" i="38"/>
  <c r="DA35" i="38"/>
  <c r="CA69" i="39"/>
  <c r="EB62" i="39"/>
  <c r="DE44" i="39"/>
  <c r="DA44" i="39"/>
  <c r="DB44" i="39"/>
  <c r="ED41" i="36"/>
  <c r="CB40" i="36"/>
  <c r="CE37" i="36"/>
  <c r="DA33" i="36"/>
  <c r="DD62" i="37"/>
  <c r="CD58" i="37"/>
  <c r="CC55" i="37"/>
  <c r="CD29" i="37"/>
  <c r="EE54" i="38"/>
  <c r="ED40" i="38"/>
  <c r="DB71" i="39"/>
  <c r="CD68" i="39"/>
  <c r="EE59" i="39"/>
  <c r="CD75" i="37"/>
  <c r="EE73" i="37"/>
  <c r="EB59" i="37"/>
  <c r="EB52" i="37"/>
  <c r="DC47" i="37"/>
  <c r="CB45" i="37"/>
  <c r="DC61" i="38"/>
  <c r="ED54" i="38"/>
  <c r="DC50" i="38"/>
  <c r="EB40" i="38"/>
  <c r="DE39" i="38"/>
  <c r="DE31" i="38"/>
  <c r="FC46" i="39"/>
  <c r="FD46" i="39"/>
  <c r="FA46" i="39"/>
  <c r="FE46" i="39"/>
  <c r="FB46" i="39"/>
  <c r="ED45" i="36"/>
  <c r="EB41" i="36"/>
  <c r="CE41" i="36"/>
  <c r="ED40" i="36"/>
  <c r="CC75" i="37"/>
  <c r="CA32" i="37"/>
  <c r="ED66" i="38"/>
  <c r="CE64" i="38"/>
  <c r="DA61" i="38"/>
  <c r="DB61" i="38"/>
  <c r="ED51" i="38"/>
  <c r="DD39" i="38"/>
  <c r="DC31" i="38"/>
  <c r="DE30" i="38"/>
  <c r="EA74" i="39"/>
  <c r="FB43" i="39"/>
  <c r="FD43" i="39"/>
  <c r="FB51" i="39"/>
  <c r="FE51" i="39"/>
  <c r="FD51" i="39"/>
  <c r="FA51" i="39"/>
  <c r="FC53" i="39"/>
  <c r="FE53" i="39"/>
  <c r="FA53" i="39"/>
  <c r="FB53" i="39"/>
  <c r="EE47" i="36"/>
  <c r="EC45" i="36"/>
  <c r="CE40" i="36"/>
  <c r="CC37" i="36"/>
  <c r="CB74" i="38"/>
  <c r="CD64" i="38"/>
  <c r="DC39" i="38"/>
  <c r="CB38" i="38"/>
  <c r="DB31" i="38"/>
  <c r="DC30" i="38"/>
  <c r="CC69" i="39"/>
  <c r="EA62" i="39"/>
  <c r="DE60" i="39"/>
  <c r="FC30" i="39"/>
  <c r="FD30" i="39"/>
  <c r="FA38" i="39"/>
  <c r="FD38" i="39"/>
  <c r="CB64" i="38"/>
  <c r="ED55" i="38"/>
  <c r="DA31" i="38"/>
  <c r="DA30" i="38"/>
  <c r="EB59" i="39"/>
  <c r="EC59" i="39"/>
  <c r="ED59" i="39"/>
  <c r="EA47" i="39"/>
  <c r="DD26" i="39"/>
  <c r="CE53" i="39"/>
  <c r="DE49" i="39"/>
  <c r="ED44" i="39"/>
  <c r="DD38" i="39"/>
  <c r="DD36" i="39"/>
  <c r="DC33" i="39"/>
  <c r="ED30" i="39"/>
  <c r="AE19" i="38"/>
  <c r="AA19" i="39"/>
  <c r="EB47" i="39"/>
  <c r="EB35" i="39"/>
  <c r="DA32" i="39"/>
  <c r="CE27" i="39"/>
  <c r="CC27" i="39"/>
  <c r="CD26" i="39"/>
  <c r="GA49" i="37"/>
  <c r="GB49" i="37" s="1"/>
  <c r="GC49" i="37" s="1"/>
  <c r="DC51" i="39"/>
  <c r="DA38" i="39"/>
  <c r="DC35" i="39"/>
  <c r="DA26" i="39"/>
  <c r="GA51" i="39"/>
  <c r="GA53" i="37"/>
  <c r="GB54" i="37" l="1"/>
  <c r="GC54" i="37" s="1"/>
  <c r="GB72" i="37"/>
  <c r="GC72" i="37" s="1"/>
  <c r="AN29" i="8"/>
  <c r="AL29" i="8"/>
  <c r="AO29" i="8"/>
  <c r="H38" i="8"/>
  <c r="CB6" i="27" s="1"/>
  <c r="AP29" i="8"/>
  <c r="AM29" i="8"/>
  <c r="GA34" i="7"/>
  <c r="BF26" i="7"/>
  <c r="GB58" i="37"/>
  <c r="GC58" i="37" s="1"/>
  <c r="GB61" i="37"/>
  <c r="GC61" i="37" s="1"/>
  <c r="GB56" i="37"/>
  <c r="GC56" i="37" s="1"/>
  <c r="GB64" i="37"/>
  <c r="GC64" i="37" s="1"/>
  <c r="GB75" i="37"/>
  <c r="GC75" i="37" s="1"/>
  <c r="GB62" i="37"/>
  <c r="GC62" i="37" s="1"/>
  <c r="GB71" i="37"/>
  <c r="GC71" i="37" s="1"/>
  <c r="GB53" i="37"/>
  <c r="GC53" i="37" s="1"/>
  <c r="GB57" i="37"/>
  <c r="GC57" i="37" s="1"/>
  <c r="BJ26" i="38"/>
  <c r="GA27" i="38"/>
  <c r="GB70" i="38" s="1"/>
  <c r="GC70" i="38" s="1"/>
  <c r="GB73" i="37"/>
  <c r="GC73" i="37" s="1"/>
  <c r="GA35" i="36"/>
  <c r="BJ26" i="36"/>
  <c r="GA37" i="39"/>
  <c r="CQ26" i="38"/>
  <c r="CS26" i="38"/>
  <c r="CP26" i="38"/>
  <c r="R12" i="38"/>
  <c r="CT26" i="38"/>
  <c r="CR26" i="38"/>
  <c r="BN26" i="38"/>
  <c r="GB60" i="37"/>
  <c r="GC60" i="37" s="1"/>
  <c r="ES26" i="36"/>
  <c r="EQ26" i="36"/>
  <c r="EP26" i="36"/>
  <c r="AA12" i="36"/>
  <c r="ET26" i="36"/>
  <c r="ER26" i="36"/>
  <c r="GE26" i="37"/>
  <c r="D42" i="8" s="1"/>
  <c r="C32" i="8"/>
  <c r="CB3" i="27" s="1"/>
  <c r="BJ26" i="7"/>
  <c r="GA36" i="7"/>
  <c r="GB28" i="38"/>
  <c r="GC28" i="38" s="1"/>
  <c r="GB40" i="38"/>
  <c r="GC40" i="38" s="1"/>
  <c r="GB39" i="38"/>
  <c r="GC39" i="38" s="1"/>
  <c r="GB34" i="38"/>
  <c r="GC34" i="38" s="1"/>
  <c r="GB52" i="38"/>
  <c r="GC52" i="38" s="1"/>
  <c r="GB47" i="38"/>
  <c r="GC47" i="38" s="1"/>
  <c r="GB72" i="38"/>
  <c r="GC72" i="38" s="1"/>
  <c r="GB26" i="38"/>
  <c r="GC26" i="38" s="1"/>
  <c r="GB41" i="38"/>
  <c r="GC41" i="38" s="1"/>
  <c r="GB75" i="38"/>
  <c r="GC75" i="38" s="1"/>
  <c r="GB53" i="38"/>
  <c r="GC53" i="38" s="1"/>
  <c r="GB54" i="38"/>
  <c r="GC54" i="38" s="1"/>
  <c r="GB46" i="38"/>
  <c r="GC46" i="38" s="1"/>
  <c r="GB48" i="38"/>
  <c r="GC48" i="38" s="1"/>
  <c r="GB43" i="38"/>
  <c r="GC43" i="38" s="1"/>
  <c r="GB66" i="38"/>
  <c r="GC66" i="38" s="1"/>
  <c r="GB50" i="38"/>
  <c r="GC50" i="38" s="1"/>
  <c r="GB58" i="38"/>
  <c r="GC58" i="38" s="1"/>
  <c r="GB62" i="38"/>
  <c r="GC62" i="38" s="1"/>
  <c r="GB30" i="38"/>
  <c r="GC30" i="38" s="1"/>
  <c r="GB61" i="38"/>
  <c r="GC61" i="38" s="1"/>
  <c r="GB59" i="38"/>
  <c r="GC59" i="38" s="1"/>
  <c r="GB45" i="38"/>
  <c r="GC45" i="38" s="1"/>
  <c r="GB73" i="38"/>
  <c r="GC73" i="38" s="1"/>
  <c r="GB32" i="38"/>
  <c r="GC32" i="38" s="1"/>
  <c r="GB49" i="38"/>
  <c r="GC49" i="38" s="1"/>
  <c r="GB67" i="37"/>
  <c r="GC67" i="37" s="1"/>
  <c r="BN26" i="7"/>
  <c r="GB55" i="37"/>
  <c r="GC55" i="37" s="1"/>
  <c r="GB52" i="37"/>
  <c r="GC52" i="37" s="1"/>
  <c r="GB63" i="37"/>
  <c r="GC63" i="37" s="1"/>
  <c r="GA26" i="7"/>
  <c r="BR26" i="7"/>
  <c r="GB66" i="37"/>
  <c r="GC66" i="37" s="1"/>
  <c r="GA42" i="39"/>
  <c r="BJ26" i="39"/>
  <c r="ES26" i="39"/>
  <c r="AA12" i="39"/>
  <c r="ER26" i="39"/>
  <c r="EQ26" i="39"/>
  <c r="EP26" i="39"/>
  <c r="ET26" i="39"/>
  <c r="GB51" i="37"/>
  <c r="GC51" i="37" s="1"/>
  <c r="GD26" i="37" s="1"/>
  <c r="B42" i="8" s="1"/>
  <c r="DT26" i="36" l="1"/>
  <c r="V12" i="36"/>
  <c r="DQ26" i="36"/>
  <c r="DP26" i="36"/>
  <c r="DS26" i="36"/>
  <c r="DR26" i="36"/>
  <c r="GB28" i="7"/>
  <c r="GC28" i="7" s="1"/>
  <c r="GB26" i="7"/>
  <c r="GC26" i="7" s="1"/>
  <c r="GB59" i="7"/>
  <c r="GC59" i="7" s="1"/>
  <c r="GB39" i="7"/>
  <c r="GC39" i="7" s="1"/>
  <c r="GB27" i="7"/>
  <c r="GC27" i="7" s="1"/>
  <c r="GB32" i="7"/>
  <c r="GC32" i="7" s="1"/>
  <c r="GB55" i="7"/>
  <c r="GC55" i="7" s="1"/>
  <c r="GB37" i="7"/>
  <c r="GC37" i="7" s="1"/>
  <c r="GB75" i="7"/>
  <c r="GC75" i="7" s="1"/>
  <c r="GB35" i="7"/>
  <c r="GC35" i="7" s="1"/>
  <c r="GB52" i="7"/>
  <c r="GC52" i="7" s="1"/>
  <c r="GB36" i="7"/>
  <c r="GC36" i="7" s="1"/>
  <c r="GB61" i="7"/>
  <c r="GC61" i="7" s="1"/>
  <c r="GB64" i="7"/>
  <c r="GC64" i="7" s="1"/>
  <c r="GB45" i="7"/>
  <c r="GC45" i="7" s="1"/>
  <c r="GB69" i="7"/>
  <c r="GC69" i="7" s="1"/>
  <c r="GB47" i="7"/>
  <c r="GC47" i="7" s="1"/>
  <c r="GB65" i="7"/>
  <c r="GC65" i="7" s="1"/>
  <c r="GB44" i="7"/>
  <c r="GC44" i="7" s="1"/>
  <c r="GB33" i="7"/>
  <c r="GC33" i="7" s="1"/>
  <c r="GB38" i="7"/>
  <c r="GC38" i="7" s="1"/>
  <c r="GB74" i="7"/>
  <c r="GC74" i="7" s="1"/>
  <c r="GB40" i="7"/>
  <c r="GC40" i="7" s="1"/>
  <c r="GB50" i="7"/>
  <c r="GC50" i="7" s="1"/>
  <c r="GB31" i="7"/>
  <c r="GC31" i="7" s="1"/>
  <c r="GB30" i="7"/>
  <c r="GC30" i="7" s="1"/>
  <c r="GB72" i="7"/>
  <c r="GC72" i="7" s="1"/>
  <c r="GB54" i="7"/>
  <c r="GC54" i="7" s="1"/>
  <c r="GE26" i="7"/>
  <c r="D40" i="8" s="1"/>
  <c r="GB66" i="7"/>
  <c r="GC66" i="7" s="1"/>
  <c r="GB62" i="7"/>
  <c r="GC62" i="7" s="1"/>
  <c r="GB56" i="7"/>
  <c r="GC56" i="7" s="1"/>
  <c r="GB29" i="7"/>
  <c r="GC29" i="7" s="1"/>
  <c r="GB42" i="7"/>
  <c r="GC42" i="7" s="1"/>
  <c r="GB67" i="7"/>
  <c r="GC67" i="7" s="1"/>
  <c r="GB48" i="7"/>
  <c r="GC48" i="7" s="1"/>
  <c r="GB70" i="7"/>
  <c r="GC70" i="7" s="1"/>
  <c r="GB41" i="7"/>
  <c r="GC41" i="7" s="1"/>
  <c r="GB60" i="7"/>
  <c r="GC60" i="7" s="1"/>
  <c r="GB43" i="7"/>
  <c r="GC43" i="7" s="1"/>
  <c r="GB53" i="7"/>
  <c r="GC53" i="7" s="1"/>
  <c r="GB73" i="7"/>
  <c r="GC73" i="7" s="1"/>
  <c r="GB49" i="7"/>
  <c r="GC49" i="7" s="1"/>
  <c r="GB71" i="7"/>
  <c r="GC71" i="7" s="1"/>
  <c r="GB46" i="7"/>
  <c r="GC46" i="7" s="1"/>
  <c r="GB51" i="7"/>
  <c r="GC51" i="7" s="1"/>
  <c r="GB63" i="7"/>
  <c r="GC63" i="7" s="1"/>
  <c r="GB58" i="7"/>
  <c r="GC58" i="7" s="1"/>
  <c r="GB34" i="7"/>
  <c r="GC34" i="7" s="1"/>
  <c r="GB68" i="7"/>
  <c r="GC68" i="7" s="1"/>
  <c r="GB57" i="7"/>
  <c r="GC57" i="7" s="1"/>
  <c r="GE26" i="38"/>
  <c r="D43" i="8" s="1"/>
  <c r="GB42" i="38"/>
  <c r="GC42" i="38" s="1"/>
  <c r="GB74" i="38"/>
  <c r="GC74" i="38" s="1"/>
  <c r="GB29" i="38"/>
  <c r="GC29" i="38" s="1"/>
  <c r="GB36" i="38"/>
  <c r="GC36" i="38" s="1"/>
  <c r="GB44" i="38"/>
  <c r="GC44" i="38" s="1"/>
  <c r="GB27" i="38"/>
  <c r="GC27" i="38" s="1"/>
  <c r="GB67" i="36"/>
  <c r="GC67" i="36" s="1"/>
  <c r="GB49" i="36"/>
  <c r="GC49" i="36" s="1"/>
  <c r="GB65" i="36"/>
  <c r="GC65" i="36" s="1"/>
  <c r="GB61" i="36"/>
  <c r="GC61" i="36" s="1"/>
  <c r="GB47" i="36"/>
  <c r="GC47" i="36" s="1"/>
  <c r="GB51" i="36"/>
  <c r="GC51" i="36" s="1"/>
  <c r="GB59" i="36"/>
  <c r="GC59" i="36" s="1"/>
  <c r="GB71" i="36"/>
  <c r="GC71" i="36" s="1"/>
  <c r="GB62" i="36"/>
  <c r="GC62" i="36" s="1"/>
  <c r="GB35" i="36"/>
  <c r="GC35" i="36" s="1"/>
  <c r="GB72" i="36"/>
  <c r="GC72" i="36" s="1"/>
  <c r="GB58" i="36"/>
  <c r="GC58" i="36" s="1"/>
  <c r="GB45" i="36"/>
  <c r="GC45" i="36" s="1"/>
  <c r="GB50" i="36"/>
  <c r="GC50" i="36" s="1"/>
  <c r="GB46" i="36"/>
  <c r="GC46" i="36" s="1"/>
  <c r="GB52" i="36"/>
  <c r="GC52" i="36" s="1"/>
  <c r="GB44" i="36"/>
  <c r="GC44" i="36" s="1"/>
  <c r="GB53" i="36"/>
  <c r="GC53" i="36" s="1"/>
  <c r="GB75" i="36"/>
  <c r="GC75" i="36" s="1"/>
  <c r="GB40" i="36"/>
  <c r="GC40" i="36" s="1"/>
  <c r="GB39" i="36"/>
  <c r="GC39" i="36" s="1"/>
  <c r="GB56" i="36"/>
  <c r="GC56" i="36" s="1"/>
  <c r="GB74" i="36"/>
  <c r="GC74" i="36" s="1"/>
  <c r="GB42" i="36"/>
  <c r="GC42" i="36" s="1"/>
  <c r="GB37" i="36"/>
  <c r="GC37" i="36" s="1"/>
  <c r="GB64" i="36"/>
  <c r="GC64" i="36" s="1"/>
  <c r="GB63" i="36"/>
  <c r="GC63" i="36" s="1"/>
  <c r="GB54" i="36"/>
  <c r="GC54" i="36" s="1"/>
  <c r="GB55" i="36"/>
  <c r="GC55" i="36" s="1"/>
  <c r="GB60" i="36"/>
  <c r="GC60" i="36" s="1"/>
  <c r="GB66" i="36"/>
  <c r="GC66" i="36" s="1"/>
  <c r="GB36" i="36"/>
  <c r="GC36" i="36" s="1"/>
  <c r="GB73" i="36"/>
  <c r="GC73" i="36" s="1"/>
  <c r="GB68" i="36"/>
  <c r="GC68" i="36" s="1"/>
  <c r="GB43" i="36"/>
  <c r="GC43" i="36" s="1"/>
  <c r="GB41" i="36"/>
  <c r="GC41" i="36" s="1"/>
  <c r="GB70" i="36"/>
  <c r="GC70" i="36" s="1"/>
  <c r="GB57" i="36"/>
  <c r="GC57" i="36" s="1"/>
  <c r="GE26" i="36"/>
  <c r="D41" i="8" s="1"/>
  <c r="GB38" i="36"/>
  <c r="GC38" i="36" s="1"/>
  <c r="GB48" i="36"/>
  <c r="GC48" i="36" s="1"/>
  <c r="GB69" i="36"/>
  <c r="GC69" i="36" s="1"/>
  <c r="FP26" i="7"/>
  <c r="FT26" i="7"/>
  <c r="FS26" i="7"/>
  <c r="AE12" i="7"/>
  <c r="FR26" i="7"/>
  <c r="FQ26" i="7"/>
  <c r="GD26" i="38"/>
  <c r="B43" i="8" s="1"/>
  <c r="GB55" i="38"/>
  <c r="GC55" i="38" s="1"/>
  <c r="GB60" i="38"/>
  <c r="GC60" i="38" s="1"/>
  <c r="GB68" i="38"/>
  <c r="GC68" i="38" s="1"/>
  <c r="GB69" i="38"/>
  <c r="GC69" i="38" s="1"/>
  <c r="GB71" i="38"/>
  <c r="GC71" i="38" s="1"/>
  <c r="GB57" i="38"/>
  <c r="GC57" i="38" s="1"/>
  <c r="DT26" i="7"/>
  <c r="DS26" i="7"/>
  <c r="DR26" i="7"/>
  <c r="DP26" i="7"/>
  <c r="V12" i="7"/>
  <c r="DQ26" i="7"/>
  <c r="DP26" i="38"/>
  <c r="V12" i="38"/>
  <c r="DS26" i="38"/>
  <c r="DQ26" i="38"/>
  <c r="DR26" i="38"/>
  <c r="DT26" i="38"/>
  <c r="DS26" i="39"/>
  <c r="DT26" i="39"/>
  <c r="DR26" i="39"/>
  <c r="DQ26" i="39"/>
  <c r="V12" i="39"/>
  <c r="DP26" i="39"/>
  <c r="GB63" i="38"/>
  <c r="GC63" i="38" s="1"/>
  <c r="GB37" i="38"/>
  <c r="GC37" i="38" s="1"/>
  <c r="GB56" i="38"/>
  <c r="GC56" i="38" s="1"/>
  <c r="GB31" i="38"/>
  <c r="GC31" i="38" s="1"/>
  <c r="GB65" i="38"/>
  <c r="GC65" i="38" s="1"/>
  <c r="GB33" i="38"/>
  <c r="GC33" i="38" s="1"/>
  <c r="AA12" i="38"/>
  <c r="EP26" i="38"/>
  <c r="ER26" i="38"/>
  <c r="EQ26" i="38"/>
  <c r="ET26" i="38"/>
  <c r="ES26" i="38"/>
  <c r="EQ26" i="7"/>
  <c r="EP26" i="7"/>
  <c r="ES26" i="7"/>
  <c r="ET26" i="7"/>
  <c r="ER26" i="7"/>
  <c r="AA12" i="7"/>
  <c r="GB51" i="38"/>
  <c r="GC51" i="38" s="1"/>
  <c r="GB38" i="38"/>
  <c r="GC38" i="38" s="1"/>
  <c r="GB67" i="38"/>
  <c r="GC67" i="38" s="1"/>
  <c r="GB64" i="38"/>
  <c r="GC64" i="38" s="1"/>
  <c r="GB35" i="38"/>
  <c r="GC35" i="38" s="1"/>
  <c r="GB68" i="39"/>
  <c r="GC68" i="39" s="1"/>
  <c r="GB59" i="39"/>
  <c r="GC59" i="39" s="1"/>
  <c r="GB50" i="39"/>
  <c r="GC50" i="39" s="1"/>
  <c r="GB44" i="39"/>
  <c r="GC44" i="39" s="1"/>
  <c r="GB70" i="39"/>
  <c r="GC70" i="39" s="1"/>
  <c r="GB71" i="39"/>
  <c r="GC71" i="39" s="1"/>
  <c r="GB48" i="39"/>
  <c r="GC48" i="39" s="1"/>
  <c r="GE26" i="39"/>
  <c r="D44" i="8" s="1"/>
  <c r="GB66" i="39"/>
  <c r="GC66" i="39" s="1"/>
  <c r="GB47" i="39"/>
  <c r="GC47" i="39" s="1"/>
  <c r="GB37" i="39"/>
  <c r="GC37" i="39" s="1"/>
  <c r="GB74" i="39"/>
  <c r="GC74" i="39" s="1"/>
  <c r="GB72" i="39"/>
  <c r="GC72" i="39" s="1"/>
  <c r="GB61" i="39"/>
  <c r="GC61" i="39" s="1"/>
  <c r="GB53" i="39"/>
  <c r="GC53" i="39" s="1"/>
  <c r="GB65" i="39"/>
  <c r="GC65" i="39" s="1"/>
  <c r="GB41" i="39"/>
  <c r="GC41" i="39" s="1"/>
  <c r="GB62" i="39"/>
  <c r="GC62" i="39" s="1"/>
  <c r="GB43" i="39"/>
  <c r="GC43" i="39" s="1"/>
  <c r="GB57" i="39"/>
  <c r="GC57" i="39" s="1"/>
  <c r="GB60" i="39"/>
  <c r="GC60" i="39" s="1"/>
  <c r="GB54" i="39"/>
  <c r="GC54" i="39" s="1"/>
  <c r="GB63" i="39"/>
  <c r="GC63" i="39" s="1"/>
  <c r="GB67" i="39"/>
  <c r="GC67" i="39" s="1"/>
  <c r="GB40" i="39"/>
  <c r="GC40" i="39" s="1"/>
  <c r="GB38" i="39"/>
  <c r="GC38" i="39" s="1"/>
  <c r="GB55" i="39"/>
  <c r="GC55" i="39" s="1"/>
  <c r="GB42" i="39"/>
  <c r="GC42" i="39" s="1"/>
  <c r="GB45" i="39"/>
  <c r="GC45" i="39" s="1"/>
  <c r="GB64" i="39"/>
  <c r="GC64" i="39" s="1"/>
  <c r="GB69" i="39"/>
  <c r="GC69" i="39" s="1"/>
  <c r="GB49" i="39"/>
  <c r="GC49" i="39" s="1"/>
  <c r="GB56" i="39"/>
  <c r="GC56" i="39" s="1"/>
  <c r="GB73" i="39"/>
  <c r="GC73" i="39" s="1"/>
  <c r="GB52" i="39"/>
  <c r="GC52" i="39" s="1"/>
  <c r="GB75" i="39"/>
  <c r="GC75" i="39" s="1"/>
  <c r="GB58" i="39"/>
  <c r="GC58" i="39" s="1"/>
  <c r="GB39" i="39"/>
  <c r="GC39" i="39" s="1"/>
  <c r="GB46" i="39"/>
  <c r="GC46" i="39" s="1"/>
  <c r="GB51" i="39"/>
  <c r="GC51" i="39" s="1"/>
  <c r="CT26" i="7"/>
  <c r="CQ26" i="7"/>
  <c r="CP26" i="7"/>
  <c r="R12" i="7"/>
  <c r="CS26" i="7"/>
  <c r="CR26" i="7"/>
  <c r="GD26" i="7" l="1"/>
  <c r="GD26" i="39"/>
  <c r="B44" i="8" s="1"/>
  <c r="D46" i="8"/>
  <c r="CB15" i="27" s="1"/>
  <c r="GD26" i="36"/>
  <c r="B41" i="8" s="1"/>
  <c r="B40" i="8" l="1"/>
  <c r="B46" i="8" s="1"/>
  <c r="CB14" i="27" s="1"/>
  <c r="B45" i="8"/>
</calcChain>
</file>

<file path=xl/sharedStrings.xml><?xml version="1.0" encoding="utf-8"?>
<sst xmlns="http://schemas.openxmlformats.org/spreadsheetml/2006/main" count="1259" uniqueCount="206">
  <si>
    <t>Manufacturer:</t>
  </si>
  <si>
    <t>Engine Family:</t>
  </si>
  <si>
    <t>PLT Test Contact:</t>
  </si>
  <si>
    <t>Email Address:</t>
  </si>
  <si>
    <t>Phone #:</t>
  </si>
  <si>
    <t>Comments:</t>
  </si>
  <si>
    <t>Remedy</t>
  </si>
  <si>
    <t>Repairs</t>
  </si>
  <si>
    <t>Units</t>
  </si>
  <si>
    <t>Total Production:</t>
  </si>
  <si>
    <t>PM</t>
  </si>
  <si>
    <t>Engine Make</t>
  </si>
  <si>
    <t>Date of End of Model Year Production:</t>
  </si>
  <si>
    <t>Comments</t>
  </si>
  <si>
    <t>Y</t>
  </si>
  <si>
    <t>N</t>
  </si>
  <si>
    <t>Engine Data Complete?</t>
  </si>
  <si>
    <t>Reason for Failed Test (if applicable)</t>
  </si>
  <si>
    <t>Test Engine #1</t>
  </si>
  <si>
    <t>Compliance Status</t>
  </si>
  <si>
    <t>Test Engine #2</t>
  </si>
  <si>
    <t>Test Engine #3</t>
  </si>
  <si>
    <t>Test Engine #4</t>
  </si>
  <si>
    <t>Test Engine #5</t>
  </si>
  <si>
    <t>Sample Size Status:</t>
  </si>
  <si>
    <t>Service Hours Location</t>
  </si>
  <si>
    <t>Service Hours (or miles) Accumulation</t>
  </si>
  <si>
    <t>Green Engine Factor Determination Method</t>
  </si>
  <si>
    <t>Det Factor Type</t>
  </si>
  <si>
    <t>PM  Standard or FEL</t>
  </si>
  <si>
    <t>PM  Det Factor</t>
  </si>
  <si>
    <t>Green Engine Factor Applied?</t>
  </si>
  <si>
    <t>Service Acc. Procedure</t>
  </si>
  <si>
    <t>additive</t>
  </si>
  <si>
    <t>multiplicative</t>
  </si>
  <si>
    <t>nox</t>
  </si>
  <si>
    <t>Engine #1 Testing Completed?</t>
  </si>
  <si>
    <t>Calc Final Result?</t>
  </si>
  <si>
    <t>Test Number</t>
  </si>
  <si>
    <t>Test Date</t>
  </si>
  <si>
    <t>Test Time</t>
  </si>
  <si>
    <t>Test Qtr</t>
  </si>
  <si>
    <t>Engine ID</t>
  </si>
  <si>
    <t>Engine Configuration</t>
  </si>
  <si>
    <t>Build Date</t>
  </si>
  <si>
    <t xml:space="preserve"> </t>
  </si>
  <si>
    <t>Unrounded initial NOx</t>
  </si>
  <si>
    <t>Unrounded final NOx</t>
  </si>
  <si>
    <t>Unrounded initial PM</t>
  </si>
  <si>
    <t>Unrounded final PM</t>
  </si>
  <si>
    <t>Final Nox</t>
  </si>
  <si>
    <t>Det PM</t>
  </si>
  <si>
    <t>Det Nox</t>
  </si>
  <si>
    <t>Final PM</t>
  </si>
  <si>
    <t>NOx Rounding</t>
  </si>
  <si>
    <t>val*1000, truncated</t>
  </si>
  <si>
    <t>rightmost of trunc</t>
  </si>
  <si>
    <t>orig-trunc</t>
  </si>
  <si>
    <t>even/odd</t>
  </si>
  <si>
    <t>rounded</t>
  </si>
  <si>
    <t>initial</t>
  </si>
  <si>
    <t>final</t>
  </si>
  <si>
    <t xml:space="preserve"> det final</t>
  </si>
  <si>
    <t>ave of all final</t>
  </si>
  <si>
    <t>PM Rounding</t>
  </si>
  <si>
    <t>val*10000, truncated</t>
  </si>
  <si>
    <t>Additional Comments</t>
  </si>
  <si>
    <t>Reason for Invalid Test</t>
  </si>
  <si>
    <t>EFName</t>
  </si>
  <si>
    <t>Status</t>
  </si>
  <si>
    <t>HC res</t>
  </si>
  <si>
    <t>HC Stan</t>
  </si>
  <si>
    <t>CO res</t>
  </si>
  <si>
    <t>CO Stan</t>
  </si>
  <si>
    <t>HC+NOx res</t>
  </si>
  <si>
    <t>HC+NOx stan</t>
  </si>
  <si>
    <t>NOx res</t>
  </si>
  <si>
    <t>NOx stan</t>
  </si>
  <si>
    <t>PM res</t>
  </si>
  <si>
    <t>PM stan</t>
  </si>
  <si>
    <t>Tests Required</t>
  </si>
  <si>
    <t>Valid Tests</t>
  </si>
  <si>
    <t>Invalid Tests</t>
  </si>
  <si>
    <t>Date Start</t>
  </si>
  <si>
    <t>Date End</t>
  </si>
  <si>
    <t>comment</t>
  </si>
  <si>
    <t>Projected Annual Production:</t>
  </si>
  <si>
    <t>NOx ave</t>
  </si>
  <si>
    <t>PM Ave</t>
  </si>
  <si>
    <t>FINAL AVE RES:</t>
  </si>
  <si>
    <t>Production Period</t>
  </si>
  <si>
    <t>From:</t>
  </si>
  <si>
    <t>To:</t>
  </si>
  <si>
    <t>Current Quarter:</t>
  </si>
  <si>
    <t>Req. tests eng 1</t>
  </si>
  <si>
    <t>Req. tests eng 2</t>
  </si>
  <si>
    <t>Req. tests eng 3</t>
  </si>
  <si>
    <t>Req. tests eng 4</t>
  </si>
  <si>
    <t>Req. tests eng 5</t>
  </si>
  <si>
    <t>req</t>
  </si>
  <si>
    <t>val</t>
  </si>
  <si>
    <t>total required</t>
  </si>
  <si>
    <t>Val tests eng 1</t>
  </si>
  <si>
    <t>Val tests eng 2</t>
  </si>
  <si>
    <t>total valid</t>
  </si>
  <si>
    <t>total invalid</t>
  </si>
  <si>
    <t>Total Engine Sample Size:</t>
  </si>
  <si>
    <t>Minimum Required Engine Sample Size:</t>
  </si>
  <si>
    <t>g/bhp-hr</t>
  </si>
  <si>
    <t>g/kW-hr</t>
  </si>
  <si>
    <t xml:space="preserve">PM Initial Result </t>
  </si>
  <si>
    <t xml:space="preserve">Rounded PM Initial Result </t>
  </si>
  <si>
    <t xml:space="preserve">PM Final Result </t>
  </si>
  <si>
    <t xml:space="preserve">Det. PM Final Result </t>
  </si>
  <si>
    <t>Date of Start of Model Year Production:</t>
  </si>
  <si>
    <t>Deterioration Factor Type:</t>
  </si>
  <si>
    <t>Test Location and Description</t>
  </si>
  <si>
    <t>Manufacture Type:</t>
  </si>
  <si>
    <t>Line-haul</t>
  </si>
  <si>
    <t>Switch</t>
  </si>
  <si>
    <t>Freshly Manufactured</t>
  </si>
  <si>
    <t>Remanufactured</t>
  </si>
  <si>
    <t>PM Green Engine Factor</t>
  </si>
  <si>
    <t xml:space="preserve">CO Initial Result </t>
  </si>
  <si>
    <t xml:space="preserve">Rounded CO Initial Result </t>
  </si>
  <si>
    <t xml:space="preserve">CO Final Result </t>
  </si>
  <si>
    <t xml:space="preserve">Det. CO Final Result </t>
  </si>
  <si>
    <t xml:space="preserve">HC Initial Result </t>
  </si>
  <si>
    <t xml:space="preserve">Rounded HC Initial Result </t>
  </si>
  <si>
    <t xml:space="preserve">HC Final Result </t>
  </si>
  <si>
    <t xml:space="preserve">Det. HC Final Result </t>
  </si>
  <si>
    <t>CO  Det Factor</t>
  </si>
  <si>
    <t>CO Green Engine Factor</t>
  </si>
  <si>
    <t>HC  Det Factor</t>
  </si>
  <si>
    <t>HC Factor Type</t>
  </si>
  <si>
    <t>HC Green Engine Factor</t>
  </si>
  <si>
    <t>CO</t>
  </si>
  <si>
    <t>HC</t>
  </si>
  <si>
    <t>Unrounded initial CO</t>
  </si>
  <si>
    <t>Unrounded final CO</t>
  </si>
  <si>
    <t>Det CO</t>
  </si>
  <si>
    <t>Final CO</t>
  </si>
  <si>
    <t>Unrounded initial HC</t>
  </si>
  <si>
    <t>Unrounded final HC</t>
  </si>
  <si>
    <t>Det HC</t>
  </si>
  <si>
    <t>Final HC</t>
  </si>
  <si>
    <t>CO Rounding</t>
  </si>
  <si>
    <t>HC Rounding</t>
  </si>
  <si>
    <t>CO Final result</t>
  </si>
  <si>
    <t>HC Final result</t>
  </si>
  <si>
    <t>CO ave</t>
  </si>
  <si>
    <t>HC Ave</t>
  </si>
  <si>
    <t>Engine Fuel Type:</t>
  </si>
  <si>
    <t>Natural Gas</t>
  </si>
  <si>
    <t>Alcohol</t>
  </si>
  <si>
    <t>Other</t>
  </si>
  <si>
    <t>Cycle:</t>
  </si>
  <si>
    <t>Line Haul/Switch</t>
  </si>
  <si>
    <t>Engine #2 Testing Completed?</t>
  </si>
  <si>
    <t>Engine #3 Testing Completed?</t>
  </si>
  <si>
    <t>Engine #4 Testing Completed?</t>
  </si>
  <si>
    <t>Engine #5 Testing Completed?</t>
  </si>
  <si>
    <t>Tier 1</t>
  </si>
  <si>
    <t>Tier 2</t>
  </si>
  <si>
    <t>Tier 3</t>
  </si>
  <si>
    <t>Tier 4</t>
  </si>
  <si>
    <t>Applicable Tier:</t>
  </si>
  <si>
    <t>Diesel</t>
  </si>
  <si>
    <t>Gaseous Fuel</t>
  </si>
  <si>
    <t>United States</t>
  </si>
  <si>
    <t>US Environmental Protection Agency</t>
  </si>
  <si>
    <t xml:space="preserve">Manufacturer Data Submission Template -- INSTRUCTIONS </t>
  </si>
  <si>
    <t>Manufacturer Notes</t>
  </si>
  <si>
    <t xml:space="preserve">Approval Expires on </t>
  </si>
  <si>
    <t>Manufacturer Production Line Testing Report for Locomotive Engines</t>
  </si>
  <si>
    <t>EPA Form  5900-135</t>
  </si>
  <si>
    <t>Paperwork Reduction Act Notice</t>
  </si>
  <si>
    <t>Submission Date</t>
  </si>
  <si>
    <t>Basic Information: Invalid Tests</t>
  </si>
  <si>
    <t>Invalid PLT Engine Test Results</t>
  </si>
  <si>
    <t>Compliance Summary</t>
  </si>
  <si>
    <t>Engine Family Data</t>
  </si>
  <si>
    <t>Notes:</t>
  </si>
  <si>
    <t>Basic Information: Test Engine #1</t>
  </si>
  <si>
    <t>PLT Engine Test Results: Test Engine #1</t>
  </si>
  <si>
    <t>The public reporting and recordkeeping burden for this collection of information is estimated to average 17 hours per response for manufacturers and 8 hours per response for remanufacturers.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5900-135 to this address.</t>
  </si>
  <si>
    <t>Basic Information: Test Engine #2</t>
  </si>
  <si>
    <t>PLT Engine Test Results: Test Engine #2</t>
  </si>
  <si>
    <t>Basic Information: Test Engine #3</t>
  </si>
  <si>
    <t>Test Location &amp; description:</t>
  </si>
  <si>
    <t>PLT Engine Test Results: Test Engine #3</t>
  </si>
  <si>
    <t>Basic Information: Test Engine #4</t>
  </si>
  <si>
    <t>PLT Engine Test Results: Test Engine #4</t>
  </si>
  <si>
    <t>Basic Information: Test Engine #5</t>
  </si>
  <si>
    <t>PLT Engine Test Results: Test Engine #5</t>
  </si>
  <si>
    <t>COMPLIANCE STATUS:</t>
  </si>
  <si>
    <t>Follow-ups to failed tests are not included in the "Total Engine Sample Size."</t>
  </si>
  <si>
    <t>Tier 4 and Combined HC+Nox?</t>
  </si>
  <si>
    <t>CO  Standard</t>
  </si>
  <si>
    <t>HC  Standard</t>
  </si>
  <si>
    <t>Running Change?</t>
  </si>
  <si>
    <t>Office of Air and Radiation, Office of Transportation and Air Quality</t>
  </si>
  <si>
    <t>`</t>
  </si>
  <si>
    <t xml:space="preserve"> Version Number: 4.3  Last Revision: December 2013</t>
  </si>
  <si>
    <t xml:space="preserve"> Version Number: 4.3.1  Last Revision: August 2018</t>
  </si>
  <si>
    <t>OMB No. 2060-0287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</si>
</sst>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3" formatCode="0.000"/>
    <numFmt numFmtId="175" formatCode="0.0"/>
    <numFmt numFmtId="176" formatCode="[$-409]h:mm\ AM/PM;@"/>
  </numFmts>
  <fonts count="47" x14ac:knownFonts="1">
    <font>
      <sz val="10"/>
      <name val="Arial"/>
    </font>
    <font>
      <sz val="10"/>
      <name val="Arial"/>
    </font>
    <font>
      <sz val="8"/>
      <name val="Arial"/>
      <family val="2"/>
    </font>
    <font>
      <b/>
      <sz val="10"/>
      <name val="Arial"/>
      <family val="2"/>
    </font>
    <font>
      <sz val="10"/>
      <color indexed="18"/>
      <name val="Arial"/>
      <family val="2"/>
    </font>
    <font>
      <b/>
      <sz val="10"/>
      <color indexed="10"/>
      <name val="Arial"/>
      <family val="2"/>
    </font>
    <font>
      <b/>
      <sz val="8"/>
      <name val="Arial"/>
      <family val="2"/>
    </font>
    <font>
      <sz val="10"/>
      <name val="Arial"/>
      <family val="2"/>
    </font>
    <font>
      <sz val="9"/>
      <name val="Arial"/>
      <family val="2"/>
    </font>
    <font>
      <b/>
      <sz val="9"/>
      <name val="Arial"/>
      <family val="2"/>
    </font>
    <font>
      <b/>
      <sz val="8"/>
      <color indexed="10"/>
      <name val="Arial"/>
      <family val="2"/>
    </font>
    <font>
      <sz val="10"/>
      <color indexed="10"/>
      <name val="Arial"/>
      <family val="2"/>
    </font>
    <font>
      <b/>
      <sz val="12"/>
      <name val="Arial"/>
      <family val="2"/>
    </font>
    <font>
      <b/>
      <sz val="10"/>
      <name val="Arial"/>
      <family val="2"/>
    </font>
    <font>
      <sz val="8"/>
      <color indexed="9"/>
      <name val="Arial"/>
      <family val="2"/>
    </font>
    <font>
      <sz val="8"/>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8"/>
      <color indexed="9"/>
      <name val="Arial"/>
      <family val="2"/>
    </font>
    <font>
      <sz val="8"/>
      <color indexed="4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8"/>
      <name val="Arial"/>
      <family val="2"/>
    </font>
    <font>
      <b/>
      <sz val="10"/>
      <color indexed="9"/>
      <name val="Arial"/>
      <family val="2"/>
    </font>
    <font>
      <sz val="8"/>
      <color indexed="8"/>
      <name val="Arial"/>
      <family val="2"/>
    </font>
    <font>
      <b/>
      <sz val="10"/>
      <color indexed="12"/>
      <name val="Arial"/>
      <family val="2"/>
    </font>
    <font>
      <b/>
      <sz val="12"/>
      <color indexed="12"/>
      <name val="Arial"/>
      <family val="2"/>
    </font>
    <font>
      <b/>
      <sz val="12"/>
      <color indexed="18"/>
      <name val="Arial"/>
      <family val="2"/>
    </font>
    <font>
      <b/>
      <sz val="12"/>
      <color indexed="12"/>
      <name val="Arial"/>
      <family val="2"/>
    </font>
    <font>
      <b/>
      <sz val="14"/>
      <color indexed="12"/>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42">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1" fillId="23" borderId="7" applyNumberFormat="0" applyFont="0" applyAlignment="0" applyProtection="0"/>
    <xf numFmtId="0" fontId="35" fillId="20"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cellStyleXfs>
  <cellXfs count="306">
    <xf numFmtId="0" fontId="0" fillId="0" borderId="0" xfId="0"/>
    <xf numFmtId="0" fontId="0" fillId="24" borderId="0" xfId="0" applyFill="1"/>
    <xf numFmtId="0" fontId="3" fillId="24" borderId="0" xfId="0" applyFont="1" applyFill="1"/>
    <xf numFmtId="0" fontId="6" fillId="24" borderId="0" xfId="0" applyFont="1" applyFill="1"/>
    <xf numFmtId="0" fontId="0" fillId="24" borderId="0" xfId="0" applyFill="1" applyBorder="1"/>
    <xf numFmtId="0" fontId="0" fillId="25" borderId="0" xfId="0" applyFill="1"/>
    <xf numFmtId="0" fontId="5" fillId="24" borderId="0" xfId="0" applyFont="1" applyFill="1"/>
    <xf numFmtId="0" fontId="0" fillId="24" borderId="10" xfId="0" applyFill="1" applyBorder="1"/>
    <xf numFmtId="0" fontId="0" fillId="25" borderId="0" xfId="0" applyFill="1" applyBorder="1"/>
    <xf numFmtId="0" fontId="8" fillId="25" borderId="0" xfId="0" applyFont="1" applyFill="1" applyBorder="1" applyAlignment="1">
      <alignment wrapText="1"/>
    </xf>
    <xf numFmtId="0" fontId="0" fillId="25" borderId="0" xfId="0" applyFill="1" applyBorder="1" applyAlignment="1">
      <alignment wrapText="1"/>
    </xf>
    <xf numFmtId="0" fontId="0" fillId="24" borderId="0" xfId="0" applyFill="1" applyBorder="1" applyAlignment="1">
      <alignment horizontal="center"/>
    </xf>
    <xf numFmtId="0" fontId="6" fillId="24" borderId="0" xfId="0" applyFont="1" applyFill="1" applyBorder="1"/>
    <xf numFmtId="2" fontId="0" fillId="25" borderId="0" xfId="0" applyNumberFormat="1" applyFill="1"/>
    <xf numFmtId="0" fontId="0" fillId="25" borderId="11" xfId="0" applyFill="1" applyBorder="1" applyProtection="1">
      <protection locked="0"/>
    </xf>
    <xf numFmtId="0" fontId="9" fillId="24" borderId="0" xfId="0" applyFont="1" applyFill="1"/>
    <xf numFmtId="1" fontId="0" fillId="25" borderId="0" xfId="0" applyNumberFormat="1" applyFill="1"/>
    <xf numFmtId="0" fontId="0" fillId="25" borderId="0" xfId="0" applyFill="1" applyAlignment="1">
      <alignment horizontal="right"/>
    </xf>
    <xf numFmtId="2" fontId="0" fillId="26" borderId="12" xfId="0" applyNumberFormat="1" applyFill="1" applyBorder="1" applyAlignment="1">
      <alignment horizontal="center"/>
    </xf>
    <xf numFmtId="0" fontId="0" fillId="25" borderId="11" xfId="0" applyFill="1" applyBorder="1" applyAlignment="1" applyProtection="1">
      <alignment horizontal="center"/>
      <protection locked="0"/>
    </xf>
    <xf numFmtId="0" fontId="0" fillId="25" borderId="0" xfId="0" applyFill="1" applyAlignment="1">
      <alignment wrapText="1"/>
    </xf>
    <xf numFmtId="2" fontId="0" fillId="0" borderId="0" xfId="0" applyNumberFormat="1" applyFill="1" applyBorder="1"/>
    <xf numFmtId="2" fontId="1" fillId="0" borderId="0" xfId="0" applyNumberFormat="1" applyFont="1" applyFill="1" applyBorder="1"/>
    <xf numFmtId="2" fontId="0" fillId="0" borderId="10" xfId="0" applyNumberFormat="1" applyFill="1" applyBorder="1"/>
    <xf numFmtId="0" fontId="0" fillId="0" borderId="0" xfId="0" applyFill="1" applyBorder="1" applyProtection="1"/>
    <xf numFmtId="0" fontId="0" fillId="0" borderId="10" xfId="0" applyFill="1" applyBorder="1" applyProtection="1"/>
    <xf numFmtId="0" fontId="0" fillId="0" borderId="0" xfId="0" applyNumberFormat="1" applyFill="1" applyBorder="1"/>
    <xf numFmtId="0" fontId="0" fillId="25" borderId="0" xfId="0" applyFill="1" applyAlignment="1">
      <alignment horizontal="center"/>
    </xf>
    <xf numFmtId="0" fontId="0" fillId="25" borderId="0" xfId="0" applyFill="1" applyAlignment="1">
      <alignment horizontal="center" wrapText="1"/>
    </xf>
    <xf numFmtId="0" fontId="0" fillId="25" borderId="0" xfId="0" applyNumberFormat="1" applyFill="1" applyAlignment="1">
      <alignment horizontal="center"/>
    </xf>
    <xf numFmtId="0" fontId="0" fillId="25" borderId="10" xfId="0" applyFill="1" applyBorder="1" applyAlignment="1">
      <alignment horizontal="center"/>
    </xf>
    <xf numFmtId="0" fontId="0" fillId="25" borderId="10" xfId="0" applyNumberFormat="1" applyFill="1" applyBorder="1" applyAlignment="1">
      <alignment horizontal="center"/>
    </xf>
    <xf numFmtId="0" fontId="0" fillId="25" borderId="13" xfId="0" applyFill="1" applyBorder="1"/>
    <xf numFmtId="0" fontId="0" fillId="25" borderId="10" xfId="0" applyFill="1" applyBorder="1"/>
    <xf numFmtId="173" fontId="0" fillId="26" borderId="12" xfId="0" applyNumberFormat="1" applyFill="1" applyBorder="1" applyAlignment="1">
      <alignment horizontal="center"/>
    </xf>
    <xf numFmtId="0" fontId="5" fillId="24" borderId="0" xfId="0" applyFont="1" applyFill="1" applyBorder="1"/>
    <xf numFmtId="0" fontId="6" fillId="24" borderId="0" xfId="0" applyFont="1" applyFill="1" applyBorder="1" applyAlignment="1">
      <alignment horizontal="right"/>
    </xf>
    <xf numFmtId="0" fontId="2" fillId="25" borderId="0" xfId="0" applyFont="1" applyFill="1"/>
    <xf numFmtId="0" fontId="0" fillId="25" borderId="0" xfId="0" applyNumberFormat="1" applyFill="1"/>
    <xf numFmtId="1" fontId="0" fillId="0" borderId="0" xfId="0" applyNumberFormat="1"/>
    <xf numFmtId="0" fontId="2" fillId="24" borderId="0" xfId="0" applyFont="1" applyFill="1" applyBorder="1"/>
    <xf numFmtId="0" fontId="0" fillId="25" borderId="0" xfId="0" applyFont="1" applyFill="1"/>
    <xf numFmtId="14" fontId="0" fillId="0" borderId="0" xfId="0" applyNumberFormat="1"/>
    <xf numFmtId="0" fontId="10" fillId="24" borderId="0" xfId="0" applyFont="1" applyFill="1" applyBorder="1"/>
    <xf numFmtId="0" fontId="11" fillId="24" borderId="0" xfId="0" applyFont="1" applyFill="1" applyBorder="1"/>
    <xf numFmtId="0" fontId="0" fillId="24" borderId="11" xfId="0" applyFill="1" applyBorder="1" applyAlignment="1" applyProtection="1">
      <alignment horizontal="center"/>
      <protection hidden="1"/>
    </xf>
    <xf numFmtId="0" fontId="1" fillId="25" borderId="0" xfId="0" applyFont="1" applyFill="1"/>
    <xf numFmtId="2" fontId="0" fillId="0" borderId="0" xfId="0" applyNumberFormat="1"/>
    <xf numFmtId="175" fontId="0" fillId="0" borderId="0" xfId="0" applyNumberFormat="1"/>
    <xf numFmtId="173" fontId="0" fillId="0" borderId="0" xfId="0" applyNumberFormat="1"/>
    <xf numFmtId="2" fontId="0" fillId="0" borderId="14" xfId="0" applyNumberFormat="1" applyFill="1" applyBorder="1"/>
    <xf numFmtId="0" fontId="0" fillId="25" borderId="0" xfId="0" applyFill="1" applyBorder="1" applyAlignment="1">
      <alignment horizontal="center"/>
    </xf>
    <xf numFmtId="0" fontId="0" fillId="25" borderId="15" xfId="0" applyFill="1" applyBorder="1"/>
    <xf numFmtId="0" fontId="0" fillId="25" borderId="16" xfId="0" applyFill="1" applyBorder="1"/>
    <xf numFmtId="0" fontId="0" fillId="25" borderId="17" xfId="0" applyFill="1" applyBorder="1"/>
    <xf numFmtId="0" fontId="0" fillId="25" borderId="18" xfId="0" applyFill="1" applyBorder="1"/>
    <xf numFmtId="175" fontId="0" fillId="24" borderId="11" xfId="0" applyNumberFormat="1" applyFill="1" applyBorder="1" applyAlignment="1" applyProtection="1">
      <alignment horizontal="center"/>
      <protection hidden="1"/>
    </xf>
    <xf numFmtId="0" fontId="0" fillId="25" borderId="11" xfId="0" applyNumberFormat="1" applyFill="1" applyBorder="1" applyAlignment="1" applyProtection="1">
      <alignment horizontal="center"/>
      <protection locked="0"/>
    </xf>
    <xf numFmtId="14" fontId="0" fillId="25" borderId="11" xfId="0" applyNumberFormat="1" applyFill="1" applyBorder="1" applyAlignment="1" applyProtection="1">
      <alignment horizontal="center"/>
      <protection locked="0"/>
    </xf>
    <xf numFmtId="176" fontId="0" fillId="25" borderId="11" xfId="0" applyNumberFormat="1" applyFill="1" applyBorder="1" applyAlignment="1" applyProtection="1">
      <alignment horizontal="center"/>
      <protection locked="0"/>
    </xf>
    <xf numFmtId="0" fontId="0" fillId="25" borderId="19" xfId="0" applyFill="1" applyBorder="1" applyAlignment="1" applyProtection="1">
      <alignment horizontal="center"/>
      <protection locked="0"/>
    </xf>
    <xf numFmtId="2" fontId="0" fillId="24" borderId="11" xfId="0" applyNumberFormat="1" applyFill="1" applyBorder="1" applyAlignment="1">
      <alignment horizontal="center"/>
    </xf>
    <xf numFmtId="173" fontId="0" fillId="24" borderId="11" xfId="0" applyNumberFormat="1" applyFill="1" applyBorder="1" applyAlignment="1">
      <alignment horizontal="center"/>
    </xf>
    <xf numFmtId="0" fontId="0" fillId="25" borderId="20" xfId="0" applyFill="1" applyBorder="1" applyAlignment="1" applyProtection="1">
      <alignment horizontal="center"/>
      <protection locked="0"/>
    </xf>
    <xf numFmtId="0" fontId="0" fillId="25" borderId="21" xfId="0" applyFill="1" applyBorder="1" applyAlignment="1" applyProtection="1">
      <alignment horizontal="center"/>
      <protection locked="0"/>
    </xf>
    <xf numFmtId="0" fontId="0" fillId="25" borderId="22" xfId="0" applyFill="1" applyBorder="1" applyAlignment="1" applyProtection="1">
      <alignment horizontal="center"/>
      <protection locked="0"/>
    </xf>
    <xf numFmtId="0" fontId="0" fillId="24" borderId="11" xfId="0" applyFill="1" applyBorder="1" applyAlignment="1">
      <alignment horizontal="center"/>
    </xf>
    <xf numFmtId="14" fontId="0" fillId="24" borderId="11" xfId="0" applyNumberFormat="1" applyFill="1" applyBorder="1" applyAlignment="1">
      <alignment horizontal="center"/>
    </xf>
    <xf numFmtId="0" fontId="0" fillId="24" borderId="11" xfId="0" applyNumberFormat="1" applyFill="1" applyBorder="1" applyAlignment="1" applyProtection="1">
      <alignment horizontal="center"/>
      <protection hidden="1"/>
    </xf>
    <xf numFmtId="0" fontId="1" fillId="25" borderId="23" xfId="0" applyFont="1" applyFill="1" applyBorder="1" applyAlignment="1" applyProtection="1">
      <alignment horizontal="center"/>
      <protection locked="0"/>
    </xf>
    <xf numFmtId="14" fontId="1" fillId="0" borderId="11" xfId="0" applyNumberFormat="1" applyFont="1" applyFill="1" applyBorder="1" applyAlignment="1" applyProtection="1">
      <alignment horizontal="center"/>
      <protection locked="0"/>
    </xf>
    <xf numFmtId="0" fontId="1" fillId="0" borderId="11" xfId="0" applyFont="1" applyFill="1" applyBorder="1" applyAlignment="1" applyProtection="1">
      <alignment horizontal="center"/>
      <protection locked="0"/>
    </xf>
    <xf numFmtId="2" fontId="0" fillId="24" borderId="10" xfId="0" applyNumberFormat="1" applyFill="1" applyBorder="1"/>
    <xf numFmtId="173" fontId="0" fillId="24" borderId="10" xfId="0" applyNumberFormat="1" applyFill="1" applyBorder="1"/>
    <xf numFmtId="173" fontId="0" fillId="24" borderId="23" xfId="0" applyNumberFormat="1" applyFill="1" applyBorder="1"/>
    <xf numFmtId="0" fontId="0" fillId="24" borderId="20" xfId="0" applyFill="1" applyBorder="1" applyAlignment="1">
      <alignment horizontal="center"/>
    </xf>
    <xf numFmtId="0" fontId="14" fillId="27" borderId="0" xfId="0" applyFont="1" applyFill="1" applyProtection="1"/>
    <xf numFmtId="0" fontId="15" fillId="0" borderId="0" xfId="0" applyFont="1" applyProtection="1"/>
    <xf numFmtId="0" fontId="14" fillId="24" borderId="0" xfId="0" applyFont="1" applyFill="1" applyProtection="1"/>
    <xf numFmtId="0" fontId="15" fillId="0" borderId="0" xfId="0" applyFont="1" applyFill="1" applyProtection="1"/>
    <xf numFmtId="0" fontId="19" fillId="28" borderId="0" xfId="0" applyFont="1" applyFill="1" applyProtection="1"/>
    <xf numFmtId="0" fontId="20" fillId="28" borderId="0" xfId="0" applyFont="1" applyFill="1" applyProtection="1"/>
    <xf numFmtId="0" fontId="14" fillId="28" borderId="0" xfId="0" applyFont="1" applyFill="1" applyProtection="1"/>
    <xf numFmtId="0" fontId="21" fillId="28" borderId="0" xfId="0" applyFont="1" applyFill="1" applyProtection="1"/>
    <xf numFmtId="22" fontId="21" fillId="28" borderId="0" xfId="0" applyNumberFormat="1" applyFont="1" applyFill="1" applyProtection="1"/>
    <xf numFmtId="0" fontId="0" fillId="0" borderId="0" xfId="0" applyProtection="1">
      <protection locked="0"/>
    </xf>
    <xf numFmtId="0" fontId="0" fillId="24" borderId="0" xfId="0" applyFill="1" applyProtection="1">
      <protection locked="0"/>
    </xf>
    <xf numFmtId="0" fontId="0" fillId="24" borderId="0" xfId="0" applyFill="1" applyBorder="1" applyAlignment="1" applyProtection="1">
      <alignment vertical="top" wrapText="1"/>
      <protection locked="0"/>
    </xf>
    <xf numFmtId="0" fontId="3" fillId="24" borderId="0" xfId="0" applyFont="1" applyFill="1" applyBorder="1"/>
    <xf numFmtId="0" fontId="3" fillId="29" borderId="11" xfId="0" applyFont="1" applyFill="1" applyBorder="1" applyAlignment="1">
      <alignment horizontal="center" wrapText="1"/>
    </xf>
    <xf numFmtId="0" fontId="3" fillId="29" borderId="24" xfId="0" applyFont="1" applyFill="1" applyBorder="1" applyAlignment="1">
      <alignment horizontal="center" wrapText="1"/>
    </xf>
    <xf numFmtId="0" fontId="3" fillId="29" borderId="19" xfId="0" applyFont="1" applyFill="1" applyBorder="1" applyAlignment="1">
      <alignment horizontal="center" wrapText="1"/>
    </xf>
    <xf numFmtId="0" fontId="3" fillId="29" borderId="22" xfId="0" applyFont="1" applyFill="1" applyBorder="1" applyAlignment="1">
      <alignment horizontal="center" wrapText="1"/>
    </xf>
    <xf numFmtId="0" fontId="0" fillId="0" borderId="11" xfId="0" applyFill="1" applyBorder="1" applyAlignment="1">
      <alignment horizontal="center"/>
    </xf>
    <xf numFmtId="14" fontId="0" fillId="0" borderId="11" xfId="0" applyNumberFormat="1" applyFill="1" applyBorder="1" applyAlignment="1">
      <alignment horizontal="center"/>
    </xf>
    <xf numFmtId="0" fontId="15" fillId="24" borderId="0" xfId="0" applyFont="1" applyFill="1" applyProtection="1"/>
    <xf numFmtId="0" fontId="39" fillId="24" borderId="0" xfId="0" applyFont="1" applyFill="1" applyBorder="1" applyAlignment="1"/>
    <xf numFmtId="0" fontId="19" fillId="28" borderId="0" xfId="0" applyFont="1" applyFill="1" applyAlignment="1" applyProtection="1"/>
    <xf numFmtId="0" fontId="19" fillId="25" borderId="11" xfId="0" applyFont="1" applyFill="1" applyBorder="1" applyAlignment="1" applyProtection="1"/>
    <xf numFmtId="0" fontId="2" fillId="24" borderId="0" xfId="0" applyFont="1" applyFill="1" applyBorder="1" applyAlignment="1" applyProtection="1">
      <alignment horizontal="left" vertical="top" wrapText="1"/>
      <protection locked="0"/>
    </xf>
    <xf numFmtId="0" fontId="41" fillId="24" borderId="0" xfId="0" applyFont="1" applyFill="1" applyAlignment="1">
      <alignment horizontal="left"/>
    </xf>
    <xf numFmtId="0" fontId="2" fillId="24" borderId="0" xfId="0" applyFont="1" applyFill="1" applyAlignment="1"/>
    <xf numFmtId="0" fontId="40" fillId="28" borderId="0" xfId="0" applyFont="1" applyFill="1" applyBorder="1" applyAlignment="1" applyProtection="1"/>
    <xf numFmtId="0" fontId="19" fillId="28" borderId="0" xfId="0" applyFont="1" applyFill="1" applyBorder="1" applyAlignment="1" applyProtection="1"/>
    <xf numFmtId="0" fontId="7" fillId="24" borderId="0" xfId="0" applyFont="1" applyFill="1" applyBorder="1"/>
    <xf numFmtId="0" fontId="0" fillId="24" borderId="0" xfId="0" applyFill="1" applyBorder="1" applyAlignment="1"/>
    <xf numFmtId="0" fontId="4" fillId="24" borderId="0" xfId="0" applyFont="1" applyFill="1" applyBorder="1"/>
    <xf numFmtId="0" fontId="3" fillId="29" borderId="20" xfId="0" applyFont="1" applyFill="1" applyBorder="1" applyAlignment="1">
      <alignment horizontal="center" wrapText="1"/>
    </xf>
    <xf numFmtId="0" fontId="3" fillId="29" borderId="25" xfId="0" applyFont="1" applyFill="1" applyBorder="1" applyAlignment="1">
      <alignment horizontal="center" wrapText="1"/>
    </xf>
    <xf numFmtId="173" fontId="0" fillId="24" borderId="19" xfId="0" applyNumberFormat="1" applyFill="1" applyBorder="1" applyAlignment="1">
      <alignment horizontal="center"/>
    </xf>
    <xf numFmtId="2" fontId="0" fillId="24" borderId="19" xfId="0" applyNumberFormat="1" applyFill="1" applyBorder="1" applyAlignment="1">
      <alignment horizontal="center"/>
    </xf>
    <xf numFmtId="0" fontId="0" fillId="24" borderId="24" xfId="0" applyFill="1" applyBorder="1" applyAlignment="1">
      <alignment horizontal="center"/>
    </xf>
    <xf numFmtId="173" fontId="0" fillId="24" borderId="25" xfId="0" applyNumberFormat="1" applyFill="1" applyBorder="1" applyAlignment="1">
      <alignment horizontal="center"/>
    </xf>
    <xf numFmtId="0" fontId="1" fillId="24" borderId="11" xfId="0" applyFont="1" applyFill="1" applyBorder="1" applyAlignment="1" applyProtection="1">
      <alignment horizontal="center"/>
      <protection hidden="1"/>
    </xf>
    <xf numFmtId="1" fontId="1" fillId="24" borderId="11" xfId="0" applyNumberFormat="1" applyFont="1" applyFill="1" applyBorder="1" applyAlignment="1">
      <alignment horizontal="center"/>
    </xf>
    <xf numFmtId="0" fontId="43" fillId="24" borderId="0" xfId="0" applyFont="1" applyFill="1" applyBorder="1" applyAlignment="1">
      <alignment horizontal="center"/>
    </xf>
    <xf numFmtId="0" fontId="3" fillId="24" borderId="0" xfId="0" applyFont="1" applyFill="1" applyBorder="1" applyAlignment="1">
      <alignment horizontal="center"/>
    </xf>
    <xf numFmtId="0" fontId="43" fillId="24" borderId="0" xfId="0" applyFont="1" applyFill="1" applyBorder="1"/>
    <xf numFmtId="0" fontId="11" fillId="24" borderId="10" xfId="0" applyFont="1" applyFill="1" applyBorder="1"/>
    <xf numFmtId="0" fontId="44" fillId="24" borderId="0" xfId="0" applyFont="1" applyFill="1" applyBorder="1"/>
    <xf numFmtId="0" fontId="45" fillId="24" borderId="11" xfId="0" applyFont="1" applyFill="1" applyBorder="1" applyAlignment="1">
      <alignment horizontal="center"/>
    </xf>
    <xf numFmtId="0" fontId="14" fillId="24" borderId="0" xfId="0" applyFont="1" applyFill="1" applyBorder="1" applyProtection="1"/>
    <xf numFmtId="0" fontId="15" fillId="24" borderId="0" xfId="0" applyFont="1" applyFill="1" applyBorder="1" applyProtection="1"/>
    <xf numFmtId="0" fontId="3" fillId="24" borderId="0" xfId="0" applyFont="1" applyFill="1" applyBorder="1" applyAlignment="1">
      <alignment horizontal="right"/>
    </xf>
    <xf numFmtId="0" fontId="7" fillId="24" borderId="0" xfId="0" applyFont="1" applyFill="1"/>
    <xf numFmtId="0" fontId="13" fillId="24" borderId="0" xfId="0" applyFont="1" applyFill="1"/>
    <xf numFmtId="0" fontId="14" fillId="24" borderId="26" xfId="0" applyFont="1" applyFill="1" applyBorder="1" applyProtection="1"/>
    <xf numFmtId="0" fontId="15" fillId="24" borderId="27" xfId="0" applyFont="1" applyFill="1" applyBorder="1" applyProtection="1"/>
    <xf numFmtId="0" fontId="19" fillId="28" borderId="26" xfId="0" applyFont="1" applyFill="1" applyBorder="1" applyAlignment="1" applyProtection="1"/>
    <xf numFmtId="0" fontId="19" fillId="28" borderId="27" xfId="0" applyFont="1" applyFill="1" applyBorder="1" applyAlignment="1" applyProtection="1"/>
    <xf numFmtId="0" fontId="3" fillId="24" borderId="26" xfId="0" applyFont="1" applyFill="1" applyBorder="1"/>
    <xf numFmtId="0" fontId="7" fillId="24" borderId="27" xfId="0" applyFont="1" applyFill="1" applyBorder="1"/>
    <xf numFmtId="0" fontId="0" fillId="24" borderId="26" xfId="0" applyFill="1" applyBorder="1"/>
    <xf numFmtId="0" fontId="0" fillId="24" borderId="27" xfId="0" applyFill="1" applyBorder="1"/>
    <xf numFmtId="0" fontId="0" fillId="24" borderId="18" xfId="0" applyFill="1" applyBorder="1"/>
    <xf numFmtId="0" fontId="0" fillId="24" borderId="23" xfId="0" applyFill="1" applyBorder="1"/>
    <xf numFmtId="0" fontId="3" fillId="29" borderId="11" xfId="0" applyFont="1" applyFill="1" applyBorder="1"/>
    <xf numFmtId="0" fontId="44" fillId="24" borderId="26" xfId="0" applyFont="1" applyFill="1" applyBorder="1"/>
    <xf numFmtId="0" fontId="0" fillId="24" borderId="16" xfId="0" applyFill="1" applyBorder="1"/>
    <xf numFmtId="0" fontId="0" fillId="24" borderId="10" xfId="0" applyFill="1" applyBorder="1" applyAlignment="1">
      <alignment horizontal="center"/>
    </xf>
    <xf numFmtId="0" fontId="0" fillId="24" borderId="14" xfId="0" applyFill="1" applyBorder="1"/>
    <xf numFmtId="0" fontId="40" fillId="28" borderId="0" xfId="0" applyFont="1" applyFill="1" applyBorder="1" applyAlignment="1" applyProtection="1">
      <alignment horizontal="center"/>
    </xf>
    <xf numFmtId="0" fontId="15" fillId="28" borderId="0" xfId="0" applyFont="1" applyFill="1" applyProtection="1"/>
    <xf numFmtId="0" fontId="46" fillId="28" borderId="0" xfId="0" applyFont="1" applyFill="1" applyBorder="1" applyAlignment="1" applyProtection="1"/>
    <xf numFmtId="173" fontId="3" fillId="24" borderId="12" xfId="0" applyNumberFormat="1" applyFont="1" applyFill="1" applyBorder="1" applyAlignment="1">
      <alignment horizontal="center"/>
    </xf>
    <xf numFmtId="2" fontId="3" fillId="24" borderId="12" xfId="0" applyNumberFormat="1" applyFont="1" applyFill="1" applyBorder="1" applyAlignment="1">
      <alignment horizontal="center"/>
    </xf>
    <xf numFmtId="0" fontId="7" fillId="24" borderId="28" xfId="0" applyFont="1" applyFill="1" applyBorder="1" applyAlignment="1" applyProtection="1">
      <alignment horizontal="center"/>
    </xf>
    <xf numFmtId="0" fontId="7" fillId="24" borderId="18" xfId="0" applyFont="1" applyFill="1" applyBorder="1" applyAlignment="1" applyProtection="1">
      <alignment horizontal="center"/>
    </xf>
    <xf numFmtId="14" fontId="7" fillId="24" borderId="18" xfId="0" applyNumberFormat="1" applyFont="1" applyFill="1" applyBorder="1" applyAlignment="1" applyProtection="1">
      <alignment horizontal="center"/>
    </xf>
    <xf numFmtId="0" fontId="7" fillId="24" borderId="23" xfId="0" applyFont="1" applyFill="1" applyBorder="1" applyAlignment="1" applyProtection="1">
      <alignment horizontal="center"/>
    </xf>
    <xf numFmtId="0" fontId="42" fillId="28" borderId="0" xfId="0" applyFont="1" applyFill="1" applyBorder="1" applyAlignment="1" applyProtection="1"/>
    <xf numFmtId="0" fontId="0" fillId="0" borderId="0" xfId="0" applyFill="1"/>
    <xf numFmtId="0" fontId="3" fillId="0" borderId="0" xfId="0" applyFont="1" applyFill="1"/>
    <xf numFmtId="0" fontId="12" fillId="0" borderId="0" xfId="0" applyFont="1" applyFill="1" applyAlignment="1"/>
    <xf numFmtId="0" fontId="3" fillId="24" borderId="10" xfId="0" applyFont="1" applyFill="1" applyBorder="1"/>
    <xf numFmtId="0" fontId="0" fillId="0" borderId="0" xfId="0" applyFill="1" applyProtection="1">
      <protection locked="0"/>
    </xf>
    <xf numFmtId="0" fontId="15" fillId="0" borderId="0" xfId="0" applyFont="1" applyProtection="1">
      <protection locked="0"/>
    </xf>
    <xf numFmtId="0" fontId="15" fillId="0" borderId="0" xfId="0" applyFont="1" applyFill="1" applyProtection="1">
      <protection locked="0"/>
    </xf>
    <xf numFmtId="0" fontId="12" fillId="0" borderId="0" xfId="0" applyFont="1" applyFill="1" applyAlignment="1" applyProtection="1">
      <protection locked="0"/>
    </xf>
    <xf numFmtId="0" fontId="14" fillId="27" borderId="0" xfId="0" applyFont="1" applyFill="1" applyProtection="1">
      <protection locked="0"/>
    </xf>
    <xf numFmtId="0" fontId="0" fillId="25" borderId="0" xfId="0" applyFill="1" applyProtection="1">
      <protection locked="0"/>
    </xf>
    <xf numFmtId="0" fontId="14" fillId="27" borderId="0" xfId="0" applyFont="1" applyFill="1" applyAlignment="1" applyProtection="1">
      <protection locked="0"/>
    </xf>
    <xf numFmtId="0" fontId="0" fillId="25" borderId="13" xfId="0" applyFill="1" applyBorder="1" applyProtection="1">
      <protection locked="0"/>
    </xf>
    <xf numFmtId="0" fontId="14" fillId="27" borderId="15" xfId="0" applyFont="1" applyFill="1" applyBorder="1" applyAlignment="1" applyProtection="1">
      <protection locked="0"/>
    </xf>
    <xf numFmtId="0" fontId="14" fillId="27" borderId="13" xfId="0" applyFont="1" applyFill="1" applyBorder="1" applyAlignment="1" applyProtection="1">
      <protection locked="0"/>
    </xf>
    <xf numFmtId="0" fontId="14" fillId="27" borderId="17" xfId="0" applyFont="1" applyFill="1" applyBorder="1" applyAlignment="1" applyProtection="1">
      <protection locked="0"/>
    </xf>
    <xf numFmtId="0" fontId="0" fillId="25" borderId="0" xfId="0" applyNumberFormat="1" applyFill="1" applyBorder="1" applyAlignment="1">
      <alignment horizontal="center"/>
    </xf>
    <xf numFmtId="0" fontId="0" fillId="24" borderId="11" xfId="0" applyNumberFormat="1" applyFill="1" applyBorder="1" applyAlignment="1">
      <alignment horizontal="center"/>
    </xf>
    <xf numFmtId="0" fontId="7" fillId="25" borderId="0" xfId="0" applyFont="1" applyFill="1"/>
    <xf numFmtId="0" fontId="7" fillId="25" borderId="11" xfId="0" applyFont="1" applyFill="1" applyBorder="1" applyAlignment="1" applyProtection="1">
      <alignment horizontal="center"/>
      <protection locked="0"/>
    </xf>
    <xf numFmtId="0" fontId="7" fillId="0" borderId="26" xfId="0" applyFont="1" applyFill="1" applyBorder="1" applyAlignment="1" applyProtection="1">
      <alignment horizontal="center"/>
    </xf>
    <xf numFmtId="0" fontId="7" fillId="0" borderId="0" xfId="0" applyFont="1" applyFill="1" applyBorder="1" applyAlignment="1" applyProtection="1">
      <alignment horizontal="center"/>
    </xf>
    <xf numFmtId="0" fontId="7" fillId="0" borderId="27" xfId="0" applyFont="1" applyFill="1" applyBorder="1" applyAlignment="1" applyProtection="1">
      <alignment horizontal="center"/>
    </xf>
    <xf numFmtId="14" fontId="7" fillId="0" borderId="26" xfId="0" applyNumberFormat="1" applyFont="1" applyFill="1" applyBorder="1" applyAlignment="1" applyProtection="1">
      <alignment horizontal="center"/>
    </xf>
    <xf numFmtId="14" fontId="7" fillId="0" borderId="0" xfId="0" applyNumberFormat="1" applyFont="1" applyFill="1" applyBorder="1" applyAlignment="1" applyProtection="1">
      <alignment horizontal="center"/>
    </xf>
    <xf numFmtId="14" fontId="7" fillId="0" borderId="27" xfId="0" applyNumberFormat="1" applyFont="1" applyFill="1" applyBorder="1" applyAlignment="1" applyProtection="1">
      <alignment horizontal="center"/>
    </xf>
    <xf numFmtId="0" fontId="7" fillId="0" borderId="16" xfId="0" applyFont="1" applyFill="1" applyBorder="1" applyAlignment="1" applyProtection="1">
      <alignment horizontal="center"/>
    </xf>
    <xf numFmtId="0" fontId="7" fillId="0" borderId="10" xfId="0" applyFont="1" applyFill="1" applyBorder="1" applyAlignment="1" applyProtection="1">
      <alignment horizontal="center"/>
    </xf>
    <xf numFmtId="0" fontId="7" fillId="0" borderId="14" xfId="0" applyFont="1" applyFill="1" applyBorder="1" applyAlignment="1" applyProtection="1">
      <alignment horizontal="center"/>
    </xf>
    <xf numFmtId="0" fontId="16" fillId="27" borderId="0" xfId="0" applyFont="1" applyFill="1" applyAlignment="1" applyProtection="1">
      <alignment horizontal="center"/>
    </xf>
    <xf numFmtId="0" fontId="17" fillId="27" borderId="0" xfId="0" applyFont="1" applyFill="1" applyAlignment="1" applyProtection="1">
      <alignment horizontal="center"/>
    </xf>
    <xf numFmtId="0" fontId="18" fillId="27" borderId="0" xfId="0" applyFont="1" applyFill="1" applyAlignment="1" applyProtection="1">
      <alignment horizontal="center"/>
    </xf>
    <xf numFmtId="0" fontId="12" fillId="0" borderId="0" xfId="0" applyFont="1" applyFill="1" applyAlignment="1">
      <alignment horizontal="center"/>
    </xf>
    <xf numFmtId="0" fontId="7" fillId="0" borderId="15" xfId="0" applyFont="1" applyFill="1" applyBorder="1" applyAlignment="1" applyProtection="1">
      <alignment horizontal="center"/>
    </xf>
    <xf numFmtId="0" fontId="7" fillId="0" borderId="13" xfId="0" applyFont="1" applyFill="1" applyBorder="1" applyAlignment="1" applyProtection="1">
      <alignment horizontal="center"/>
    </xf>
    <xf numFmtId="0" fontId="7" fillId="0" borderId="17" xfId="0" applyFont="1" applyFill="1" applyBorder="1" applyAlignment="1" applyProtection="1">
      <alignment horizontal="center"/>
    </xf>
    <xf numFmtId="0" fontId="14" fillId="27" borderId="0" xfId="0" applyFont="1" applyFill="1" applyAlignment="1" applyProtection="1">
      <alignment horizontal="center"/>
    </xf>
    <xf numFmtId="0" fontId="1" fillId="25" borderId="20" xfId="0" applyFont="1" applyFill="1" applyBorder="1" applyAlignment="1" applyProtection="1">
      <alignment horizontal="center"/>
      <protection locked="0"/>
    </xf>
    <xf numFmtId="0" fontId="1" fillId="25" borderId="25" xfId="0" applyFont="1" applyFill="1" applyBorder="1" applyAlignment="1" applyProtection="1">
      <alignment horizontal="center"/>
      <protection locked="0"/>
    </xf>
    <xf numFmtId="0" fontId="1" fillId="25" borderId="29" xfId="0" applyFont="1" applyFill="1" applyBorder="1" applyAlignment="1" applyProtection="1">
      <alignment horizontal="center"/>
      <protection locked="0"/>
    </xf>
    <xf numFmtId="0" fontId="1" fillId="0" borderId="20" xfId="0" applyFont="1" applyBorder="1" applyAlignment="1" applyProtection="1">
      <alignment horizontal="center"/>
      <protection locked="0"/>
    </xf>
    <xf numFmtId="0" fontId="1" fillId="0" borderId="29" xfId="0" applyFont="1" applyBorder="1" applyAlignment="1" applyProtection="1">
      <alignment horizontal="center"/>
      <protection locked="0"/>
    </xf>
    <xf numFmtId="0" fontId="1" fillId="0" borderId="25" xfId="0" applyFont="1" applyBorder="1" applyAlignment="1" applyProtection="1">
      <alignment horizontal="center"/>
      <protection locked="0"/>
    </xf>
    <xf numFmtId="0" fontId="14" fillId="27" borderId="26" xfId="0" applyFont="1" applyFill="1" applyBorder="1" applyAlignment="1" applyProtection="1">
      <alignment horizontal="center"/>
    </xf>
    <xf numFmtId="0" fontId="14" fillId="27" borderId="0" xfId="0" applyFont="1" applyFill="1" applyBorder="1" applyAlignment="1" applyProtection="1">
      <alignment horizontal="center"/>
    </xf>
    <xf numFmtId="0" fontId="14" fillId="27" borderId="27" xfId="0" applyFont="1" applyFill="1" applyBorder="1" applyAlignment="1" applyProtection="1">
      <alignment horizontal="center"/>
    </xf>
    <xf numFmtId="0" fontId="18" fillId="27" borderId="26" xfId="0" applyFont="1" applyFill="1" applyBorder="1" applyAlignment="1" applyProtection="1">
      <alignment horizontal="center"/>
    </xf>
    <xf numFmtId="0" fontId="18" fillId="27" borderId="0" xfId="0" applyFont="1" applyFill="1" applyBorder="1" applyAlignment="1" applyProtection="1">
      <alignment horizontal="center"/>
    </xf>
    <xf numFmtId="0" fontId="18" fillId="27" borderId="27" xfId="0" applyFont="1" applyFill="1" applyBorder="1" applyAlignment="1" applyProtection="1">
      <alignment horizontal="center"/>
    </xf>
    <xf numFmtId="0" fontId="16" fillId="27" borderId="26" xfId="0" applyFont="1" applyFill="1" applyBorder="1" applyAlignment="1" applyProtection="1">
      <alignment horizontal="center"/>
    </xf>
    <xf numFmtId="0" fontId="16" fillId="27" borderId="0" xfId="0" applyFont="1" applyFill="1" applyBorder="1" applyAlignment="1" applyProtection="1">
      <alignment horizontal="center"/>
    </xf>
    <xf numFmtId="0" fontId="16" fillId="27" borderId="27" xfId="0" applyFont="1" applyFill="1" applyBorder="1" applyAlignment="1" applyProtection="1">
      <alignment horizontal="center"/>
    </xf>
    <xf numFmtId="0" fontId="17" fillId="27" borderId="26" xfId="0" applyFont="1" applyFill="1" applyBorder="1" applyAlignment="1" applyProtection="1">
      <alignment horizontal="center"/>
    </xf>
    <xf numFmtId="0" fontId="17" fillId="27" borderId="0" xfId="0" applyFont="1" applyFill="1" applyBorder="1" applyAlignment="1" applyProtection="1">
      <alignment horizontal="center"/>
    </xf>
    <xf numFmtId="0" fontId="17" fillId="27" borderId="27" xfId="0" applyFont="1" applyFill="1" applyBorder="1" applyAlignment="1" applyProtection="1">
      <alignment horizontal="center"/>
    </xf>
    <xf numFmtId="0" fontId="3" fillId="24" borderId="20" xfId="0" applyFont="1" applyFill="1" applyBorder="1" applyAlignment="1">
      <alignment horizontal="center"/>
    </xf>
    <xf numFmtId="0" fontId="3" fillId="24" borderId="29" xfId="0" applyFont="1" applyFill="1" applyBorder="1" applyAlignment="1">
      <alignment horizontal="center"/>
    </xf>
    <xf numFmtId="0" fontId="3" fillId="24" borderId="25" xfId="0" applyFont="1" applyFill="1" applyBorder="1" applyAlignment="1">
      <alignment horizontal="center"/>
    </xf>
    <xf numFmtId="0" fontId="2" fillId="24" borderId="15" xfId="0" applyFont="1" applyFill="1" applyBorder="1" applyAlignment="1">
      <alignment horizontal="left" vertical="top" wrapText="1"/>
    </xf>
    <xf numFmtId="0" fontId="2" fillId="24" borderId="13" xfId="0" applyFont="1" applyFill="1" applyBorder="1" applyAlignment="1">
      <alignment horizontal="left" vertical="top" wrapText="1"/>
    </xf>
    <xf numFmtId="0" fontId="2" fillId="24" borderId="17" xfId="0" applyFont="1" applyFill="1" applyBorder="1" applyAlignment="1">
      <alignment horizontal="left" vertical="top" wrapText="1"/>
    </xf>
    <xf numFmtId="0" fontId="2" fillId="24" borderId="26" xfId="0" applyFont="1" applyFill="1" applyBorder="1" applyAlignment="1">
      <alignment horizontal="left" vertical="top" wrapText="1"/>
    </xf>
    <xf numFmtId="0" fontId="2" fillId="24" borderId="0" xfId="0" applyFont="1" applyFill="1" applyBorder="1" applyAlignment="1">
      <alignment horizontal="left" vertical="top" wrapText="1"/>
    </xf>
    <xf numFmtId="0" fontId="2" fillId="24" borderId="27" xfId="0" applyFont="1" applyFill="1" applyBorder="1" applyAlignment="1">
      <alignment horizontal="left" vertical="top" wrapText="1"/>
    </xf>
    <xf numFmtId="0" fontId="2" fillId="24" borderId="16" xfId="0" applyFont="1" applyFill="1" applyBorder="1" applyAlignment="1">
      <alignment horizontal="left" vertical="top" wrapText="1"/>
    </xf>
    <xf numFmtId="0" fontId="2" fillId="24" borderId="10" xfId="0" applyFont="1" applyFill="1" applyBorder="1" applyAlignment="1">
      <alignment horizontal="left" vertical="top" wrapText="1"/>
    </xf>
    <xf numFmtId="0" fontId="2" fillId="24" borderId="14" xfId="0" applyFont="1" applyFill="1" applyBorder="1" applyAlignment="1">
      <alignment horizontal="left" vertical="top" wrapText="1"/>
    </xf>
    <xf numFmtId="0" fontId="7" fillId="24" borderId="15" xfId="0" applyFont="1" applyFill="1" applyBorder="1" applyAlignment="1" applyProtection="1">
      <alignment horizontal="center"/>
    </xf>
    <xf numFmtId="0" fontId="7" fillId="24" borderId="17" xfId="0" applyFont="1" applyFill="1" applyBorder="1" applyAlignment="1" applyProtection="1">
      <alignment horizontal="center"/>
    </xf>
    <xf numFmtId="0" fontId="7" fillId="24" borderId="26" xfId="0" applyFont="1" applyFill="1" applyBorder="1" applyAlignment="1" applyProtection="1">
      <alignment horizontal="center"/>
    </xf>
    <xf numFmtId="0" fontId="7" fillId="24" borderId="27" xfId="0" applyFont="1" applyFill="1" applyBorder="1" applyAlignment="1" applyProtection="1">
      <alignment horizontal="center"/>
    </xf>
    <xf numFmtId="14" fontId="7" fillId="24" borderId="26" xfId="0" applyNumberFormat="1" applyFont="1" applyFill="1" applyBorder="1" applyAlignment="1" applyProtection="1">
      <alignment horizontal="center"/>
    </xf>
    <xf numFmtId="14" fontId="7" fillId="24" borderId="27" xfId="0" applyNumberFormat="1" applyFont="1" applyFill="1" applyBorder="1" applyAlignment="1" applyProtection="1">
      <alignment horizontal="center"/>
    </xf>
    <xf numFmtId="0" fontId="7" fillId="24" borderId="16" xfId="0" applyFont="1" applyFill="1" applyBorder="1" applyAlignment="1" applyProtection="1">
      <alignment horizontal="center"/>
    </xf>
    <xf numFmtId="0" fontId="7" fillId="24" borderId="14" xfId="0" applyFont="1" applyFill="1" applyBorder="1" applyAlignment="1" applyProtection="1">
      <alignment horizontal="center"/>
    </xf>
    <xf numFmtId="0" fontId="2" fillId="25" borderId="15" xfId="0" applyFont="1" applyFill="1" applyBorder="1" applyAlignment="1" applyProtection="1">
      <alignment vertical="top" wrapText="1"/>
      <protection locked="0"/>
    </xf>
    <xf numFmtId="0" fontId="2" fillId="25" borderId="13" xfId="0" applyFont="1" applyFill="1" applyBorder="1" applyAlignment="1" applyProtection="1">
      <alignment vertical="top" wrapText="1"/>
      <protection locked="0"/>
    </xf>
    <xf numFmtId="0" fontId="2" fillId="25" borderId="17" xfId="0" applyFont="1" applyFill="1" applyBorder="1" applyAlignment="1" applyProtection="1">
      <alignment vertical="top" wrapText="1"/>
      <protection locked="0"/>
    </xf>
    <xf numFmtId="0" fontId="2" fillId="25" borderId="16" xfId="0" applyFont="1" applyFill="1" applyBorder="1" applyAlignment="1" applyProtection="1">
      <alignment vertical="top" wrapText="1"/>
      <protection locked="0"/>
    </xf>
    <xf numFmtId="0" fontId="2" fillId="25" borderId="10" xfId="0" applyFont="1" applyFill="1" applyBorder="1" applyAlignment="1" applyProtection="1">
      <alignment vertical="top" wrapText="1"/>
      <protection locked="0"/>
    </xf>
    <xf numFmtId="0" fontId="2" fillId="25" borderId="14" xfId="0" applyFont="1" applyFill="1" applyBorder="1" applyAlignment="1" applyProtection="1">
      <alignment vertical="top" wrapText="1"/>
      <protection locked="0"/>
    </xf>
    <xf numFmtId="0" fontId="3" fillId="29" borderId="21" xfId="0" applyFont="1" applyFill="1" applyBorder="1" applyAlignment="1">
      <alignment horizontal="center"/>
    </xf>
    <xf numFmtId="0" fontId="3" fillId="29" borderId="29" xfId="0" applyFont="1" applyFill="1" applyBorder="1" applyAlignment="1">
      <alignment horizontal="center"/>
    </xf>
    <xf numFmtId="0" fontId="3" fillId="29" borderId="30" xfId="0" applyFont="1" applyFill="1" applyBorder="1" applyAlignment="1">
      <alignment horizontal="center"/>
    </xf>
    <xf numFmtId="0" fontId="3" fillId="29" borderId="25" xfId="0" applyFont="1" applyFill="1" applyBorder="1" applyAlignment="1">
      <alignment horizontal="center"/>
    </xf>
    <xf numFmtId="0" fontId="3" fillId="29" borderId="20" xfId="0" applyFont="1" applyFill="1" applyBorder="1" applyAlignment="1">
      <alignment horizontal="center"/>
    </xf>
    <xf numFmtId="0" fontId="2" fillId="25" borderId="26" xfId="0" applyFont="1" applyFill="1" applyBorder="1" applyAlignment="1" applyProtection="1">
      <alignment vertical="top" wrapText="1"/>
      <protection locked="0"/>
    </xf>
    <xf numFmtId="0" fontId="2" fillId="25" borderId="0" xfId="0" applyFont="1" applyFill="1" applyBorder="1" applyAlignment="1" applyProtection="1">
      <alignment vertical="top" wrapText="1"/>
      <protection locked="0"/>
    </xf>
    <xf numFmtId="0" fontId="2" fillId="25" borderId="27" xfId="0" applyFont="1" applyFill="1" applyBorder="1" applyAlignment="1" applyProtection="1">
      <alignment vertical="top" wrapText="1"/>
      <protection locked="0"/>
    </xf>
    <xf numFmtId="0" fontId="3" fillId="29" borderId="31" xfId="0" applyFont="1" applyFill="1" applyBorder="1" applyAlignment="1">
      <alignment horizontal="center" wrapText="1"/>
    </xf>
    <xf numFmtId="0" fontId="3" fillId="29" borderId="32" xfId="0" applyFont="1" applyFill="1" applyBorder="1" applyAlignment="1">
      <alignment horizontal="center" wrapText="1"/>
    </xf>
    <xf numFmtId="0" fontId="0" fillId="24" borderId="20" xfId="0" applyFill="1" applyBorder="1" applyAlignment="1">
      <alignment horizontal="center"/>
    </xf>
    <xf numFmtId="0" fontId="0" fillId="24" borderId="25" xfId="0" applyFill="1" applyBorder="1" applyAlignment="1">
      <alignment horizontal="center"/>
    </xf>
    <xf numFmtId="0" fontId="42" fillId="28" borderId="0" xfId="0" applyFont="1" applyFill="1" applyBorder="1" applyAlignment="1" applyProtection="1">
      <alignment horizontal="center"/>
    </xf>
    <xf numFmtId="0" fontId="1" fillId="24" borderId="20" xfId="0" applyFont="1" applyFill="1" applyBorder="1" applyAlignment="1">
      <alignment horizontal="center"/>
    </xf>
    <xf numFmtId="0" fontId="1" fillId="24" borderId="29" xfId="0" applyFont="1" applyFill="1" applyBorder="1" applyAlignment="1">
      <alignment horizontal="center"/>
    </xf>
    <xf numFmtId="0" fontId="1" fillId="24" borderId="25" xfId="0" applyFont="1" applyFill="1" applyBorder="1" applyAlignment="1">
      <alignment horizontal="center"/>
    </xf>
    <xf numFmtId="0" fontId="8" fillId="26" borderId="11" xfId="0" applyFont="1" applyFill="1" applyBorder="1" applyAlignment="1">
      <alignment vertical="top" wrapText="1"/>
    </xf>
    <xf numFmtId="0" fontId="0" fillId="26" borderId="11" xfId="0" applyFill="1" applyBorder="1" applyAlignment="1">
      <alignment vertical="top" wrapText="1"/>
    </xf>
    <xf numFmtId="0" fontId="19" fillId="28" borderId="0" xfId="0" applyFont="1" applyFill="1" applyAlignment="1" applyProtection="1">
      <alignment horizontal="left"/>
    </xf>
    <xf numFmtId="0" fontId="1" fillId="24" borderId="15" xfId="0" applyFont="1" applyFill="1" applyBorder="1" applyAlignment="1">
      <alignment horizontal="center" vertical="top" wrapText="1"/>
    </xf>
    <xf numFmtId="0" fontId="1" fillId="0" borderId="13" xfId="0" applyFont="1" applyBorder="1" applyAlignment="1">
      <alignment horizontal="center" vertical="top" wrapText="1"/>
    </xf>
    <xf numFmtId="0" fontId="1" fillId="0" borderId="17" xfId="0" applyFont="1" applyBorder="1" applyAlignment="1">
      <alignment horizontal="center" vertical="top" wrapText="1"/>
    </xf>
    <xf numFmtId="0" fontId="1" fillId="0" borderId="16" xfId="0" applyFont="1" applyBorder="1" applyAlignment="1">
      <alignment horizontal="center" vertical="top" wrapText="1"/>
    </xf>
    <xf numFmtId="0" fontId="1" fillId="0" borderId="10" xfId="0" applyFont="1" applyBorder="1" applyAlignment="1">
      <alignment horizontal="center" vertical="top" wrapText="1"/>
    </xf>
    <xf numFmtId="0" fontId="1" fillId="0" borderId="14" xfId="0" applyFont="1" applyBorder="1" applyAlignment="1">
      <alignment horizontal="center" vertical="top" wrapText="1"/>
    </xf>
    <xf numFmtId="0" fontId="0" fillId="25" borderId="15" xfId="0" applyFill="1" applyBorder="1" applyAlignment="1" applyProtection="1">
      <alignment vertical="top" wrapText="1"/>
      <protection locked="0"/>
    </xf>
    <xf numFmtId="0" fontId="0" fillId="25" borderId="13" xfId="0" applyFill="1" applyBorder="1" applyAlignment="1" applyProtection="1">
      <alignment vertical="top" wrapText="1"/>
      <protection locked="0"/>
    </xf>
    <xf numFmtId="0" fontId="0" fillId="25" borderId="17" xfId="0" applyFill="1" applyBorder="1" applyAlignment="1" applyProtection="1">
      <alignment vertical="top" wrapText="1"/>
      <protection locked="0"/>
    </xf>
    <xf numFmtId="0" fontId="0" fillId="25" borderId="26" xfId="0" applyFill="1" applyBorder="1" applyAlignment="1" applyProtection="1">
      <alignment vertical="top" wrapText="1"/>
      <protection locked="0"/>
    </xf>
    <xf numFmtId="0" fontId="0" fillId="25" borderId="0" xfId="0" applyFill="1" applyAlignment="1" applyProtection="1">
      <alignment vertical="top" wrapText="1"/>
      <protection locked="0"/>
    </xf>
    <xf numFmtId="0" fontId="0" fillId="25" borderId="27" xfId="0" applyFill="1" applyBorder="1" applyAlignment="1" applyProtection="1">
      <alignment vertical="top" wrapText="1"/>
      <protection locked="0"/>
    </xf>
    <xf numFmtId="0" fontId="0" fillId="25" borderId="16" xfId="0" applyFill="1" applyBorder="1" applyAlignment="1" applyProtection="1">
      <alignment vertical="top" wrapText="1"/>
      <protection locked="0"/>
    </xf>
    <xf numFmtId="0" fontId="0" fillId="25" borderId="10" xfId="0" applyFill="1" applyBorder="1" applyAlignment="1" applyProtection="1">
      <alignment vertical="top" wrapText="1"/>
      <protection locked="0"/>
    </xf>
    <xf numFmtId="0" fontId="0" fillId="25" borderId="14" xfId="0" applyFill="1" applyBorder="1" applyAlignment="1" applyProtection="1">
      <alignment vertical="top" wrapText="1"/>
      <protection locked="0"/>
    </xf>
    <xf numFmtId="0" fontId="1" fillId="24" borderId="15" xfId="0" applyFont="1" applyFill="1" applyBorder="1" applyAlignment="1">
      <alignment vertical="top" wrapText="1"/>
    </xf>
    <xf numFmtId="0" fontId="1" fillId="0" borderId="13" xfId="0" applyFont="1" applyBorder="1" applyAlignment="1">
      <alignment vertical="top" wrapText="1"/>
    </xf>
    <xf numFmtId="0" fontId="1" fillId="0" borderId="17" xfId="0" applyFont="1" applyBorder="1" applyAlignment="1">
      <alignment vertical="top" wrapText="1"/>
    </xf>
    <xf numFmtId="0" fontId="1" fillId="0" borderId="16" xfId="0" applyFont="1" applyBorder="1" applyAlignment="1">
      <alignment vertical="top" wrapText="1"/>
    </xf>
    <xf numFmtId="0" fontId="1" fillId="0" borderId="10" xfId="0" applyFont="1" applyBorder="1" applyAlignment="1">
      <alignment vertical="top" wrapText="1"/>
    </xf>
    <xf numFmtId="0" fontId="1" fillId="0" borderId="14" xfId="0" applyFont="1" applyBorder="1" applyAlignment="1">
      <alignment vertical="top" wrapText="1"/>
    </xf>
    <xf numFmtId="0" fontId="0" fillId="24" borderId="29" xfId="0" applyFill="1" applyBorder="1" applyAlignment="1">
      <alignment horizontal="center"/>
    </xf>
    <xf numFmtId="0" fontId="0" fillId="24" borderId="15" xfId="0" applyFill="1" applyBorder="1" applyAlignment="1">
      <alignment horizontal="center" vertical="top" wrapText="1"/>
    </xf>
    <xf numFmtId="0" fontId="0" fillId="0" borderId="13" xfId="0" applyBorder="1" applyAlignment="1">
      <alignment horizontal="center" vertical="top" wrapText="1"/>
    </xf>
    <xf numFmtId="0" fontId="0" fillId="0" borderId="17" xfId="0" applyBorder="1" applyAlignment="1">
      <alignment horizontal="center" vertical="top" wrapText="1"/>
    </xf>
    <xf numFmtId="0" fontId="0" fillId="0" borderId="16" xfId="0" applyBorder="1" applyAlignment="1">
      <alignment horizontal="center" vertical="top" wrapText="1"/>
    </xf>
    <xf numFmtId="0" fontId="0" fillId="0" borderId="10" xfId="0" applyBorder="1" applyAlignment="1">
      <alignment horizontal="center" vertical="top" wrapText="1"/>
    </xf>
    <xf numFmtId="0" fontId="0" fillId="0" borderId="14" xfId="0" applyBorder="1" applyAlignment="1">
      <alignment horizontal="center" vertical="top" wrapText="1"/>
    </xf>
    <xf numFmtId="0" fontId="0" fillId="24" borderId="15" xfId="0" applyFill="1" applyBorder="1" applyAlignment="1">
      <alignment vertical="top" wrapText="1"/>
    </xf>
    <xf numFmtId="0" fontId="0" fillId="0" borderId="13" xfId="0" applyBorder="1" applyAlignment="1">
      <alignment vertical="top" wrapText="1"/>
    </xf>
    <xf numFmtId="0" fontId="0" fillId="0" borderId="17" xfId="0" applyBorder="1" applyAlignment="1">
      <alignment vertical="top" wrapText="1"/>
    </xf>
    <xf numFmtId="0" fontId="0" fillId="0" borderId="16" xfId="0" applyBorder="1" applyAlignment="1">
      <alignment vertical="top" wrapText="1"/>
    </xf>
    <xf numFmtId="0" fontId="0" fillId="0" borderId="10" xfId="0" applyBorder="1" applyAlignment="1">
      <alignment vertical="top" wrapText="1"/>
    </xf>
    <xf numFmtId="0" fontId="0" fillId="0" borderId="14" xfId="0" applyBorder="1" applyAlignment="1">
      <alignment vertical="top" wrapText="1"/>
    </xf>
    <xf numFmtId="0" fontId="0" fillId="24" borderId="20" xfId="0" applyFill="1" applyBorder="1" applyAlignment="1" applyProtection="1">
      <alignment horizontal="center"/>
    </xf>
    <xf numFmtId="0" fontId="0" fillId="24" borderId="25" xfId="0" applyFill="1" applyBorder="1" applyAlignment="1" applyProtection="1">
      <alignment horizontal="center"/>
    </xf>
    <xf numFmtId="0" fontId="0" fillId="25" borderId="15" xfId="0" applyFill="1" applyBorder="1" applyAlignment="1" applyProtection="1">
      <alignment horizontal="left" vertical="top" wrapText="1"/>
      <protection locked="0"/>
    </xf>
    <xf numFmtId="0" fontId="0" fillId="25" borderId="13" xfId="0" applyFill="1" applyBorder="1" applyAlignment="1" applyProtection="1">
      <alignment horizontal="left" vertical="top" wrapText="1"/>
      <protection locked="0"/>
    </xf>
    <xf numFmtId="0" fontId="0" fillId="25" borderId="17" xfId="0" applyFill="1" applyBorder="1" applyAlignment="1" applyProtection="1">
      <alignment horizontal="left" vertical="top" wrapText="1"/>
      <protection locked="0"/>
    </xf>
    <xf numFmtId="0" fontId="0" fillId="25" borderId="26" xfId="0" applyFill="1" applyBorder="1" applyAlignment="1" applyProtection="1">
      <alignment horizontal="left" vertical="top" wrapText="1"/>
      <protection locked="0"/>
    </xf>
    <xf numFmtId="0" fontId="0" fillId="25" borderId="0" xfId="0" applyFill="1" applyAlignment="1" applyProtection="1">
      <alignment horizontal="left" vertical="top" wrapText="1"/>
      <protection locked="0"/>
    </xf>
    <xf numFmtId="0" fontId="0" fillId="25" borderId="27" xfId="0" applyFill="1" applyBorder="1" applyAlignment="1" applyProtection="1">
      <alignment horizontal="left" vertical="top" wrapText="1"/>
      <protection locked="0"/>
    </xf>
    <xf numFmtId="0" fontId="0" fillId="25" borderId="16" xfId="0" applyFill="1" applyBorder="1" applyAlignment="1" applyProtection="1">
      <alignment horizontal="left" vertical="top" wrapText="1"/>
      <protection locked="0"/>
    </xf>
    <xf numFmtId="0" fontId="0" fillId="25" borderId="10" xfId="0" applyFill="1" applyBorder="1" applyAlignment="1" applyProtection="1">
      <alignment horizontal="left" vertical="top" wrapText="1"/>
      <protection locked="0"/>
    </xf>
    <xf numFmtId="0" fontId="0" fillId="25" borderId="14" xfId="0" applyFill="1" applyBorder="1" applyAlignment="1" applyProtection="1">
      <alignment horizontal="left" vertical="top" wrapText="1"/>
      <protection locked="0"/>
    </xf>
    <xf numFmtId="0" fontId="7" fillId="24" borderId="0" xfId="0" applyFont="1" applyFill="1" applyBorder="1" applyAlignment="1" applyProtection="1">
      <alignment horizontal="center"/>
    </xf>
    <xf numFmtId="14" fontId="7" fillId="24" borderId="0" xfId="0" applyNumberFormat="1" applyFont="1" applyFill="1" applyBorder="1" applyAlignment="1" applyProtection="1">
      <alignment horizontal="center"/>
    </xf>
    <xf numFmtId="0" fontId="0" fillId="0" borderId="15" xfId="0" applyFill="1" applyBorder="1" applyAlignment="1">
      <alignment vertical="top" wrapText="1"/>
    </xf>
    <xf numFmtId="0" fontId="0" fillId="0" borderId="13" xfId="0" applyFill="1" applyBorder="1" applyAlignment="1">
      <alignment vertical="top" wrapText="1"/>
    </xf>
    <xf numFmtId="0" fontId="0" fillId="0" borderId="17" xfId="0" applyFill="1" applyBorder="1" applyAlignment="1">
      <alignment vertical="top" wrapText="1"/>
    </xf>
    <xf numFmtId="0" fontId="0" fillId="0" borderId="16" xfId="0" applyFill="1" applyBorder="1" applyAlignment="1">
      <alignment vertical="top" wrapText="1"/>
    </xf>
    <xf numFmtId="0" fontId="0" fillId="0" borderId="10" xfId="0" applyFill="1" applyBorder="1" applyAlignment="1">
      <alignment vertical="top" wrapText="1"/>
    </xf>
    <xf numFmtId="0" fontId="0" fillId="0" borderId="14" xfId="0" applyFill="1" applyBorder="1" applyAlignment="1">
      <alignment vertical="top" wrapText="1"/>
    </xf>
    <xf numFmtId="0" fontId="0" fillId="0" borderId="20" xfId="0" applyFill="1" applyBorder="1" applyAlignment="1">
      <alignment horizontal="center"/>
    </xf>
    <xf numFmtId="0" fontId="0" fillId="0" borderId="25" xfId="0" applyFill="1" applyBorder="1" applyAlignment="1">
      <alignment horizontal="center"/>
    </xf>
    <xf numFmtId="0" fontId="0" fillId="0" borderId="29" xfId="0" applyFill="1" applyBorder="1" applyAlignment="1">
      <alignment horizontal="center"/>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35">
    <dxf>
      <fill>
        <patternFill>
          <bgColor theme="0" tint="-0.24994659260841701"/>
        </patternFill>
      </fill>
    </dxf>
    <dxf>
      <fill>
        <patternFill>
          <bgColor theme="0"/>
        </patternFill>
      </fill>
      <border>
        <left style="thin">
          <color indexed="64"/>
        </left>
        <right style="thin">
          <color indexed="64"/>
        </right>
        <top style="thin">
          <color indexed="64"/>
        </top>
        <bottom style="thin">
          <color indexed="64"/>
        </bottom>
      </border>
    </dxf>
    <dxf>
      <fill>
        <patternFill>
          <bgColor theme="0"/>
        </patternFill>
      </fill>
      <border>
        <left style="thin">
          <color indexed="64"/>
        </left>
        <right style="thin">
          <color indexed="64"/>
        </right>
        <top style="thin">
          <color indexed="64"/>
        </top>
        <bottom style="thin">
          <color indexed="64"/>
        </bottom>
      </border>
    </dxf>
    <dxf>
      <fill>
        <patternFill>
          <bgColor theme="0" tint="-0.24994659260841701"/>
        </patternFill>
      </fill>
    </dxf>
    <dxf>
      <font>
        <color rgb="FFCCFFCC"/>
      </font>
      <fill>
        <patternFill>
          <bgColor rgb="FFCCFFCC"/>
        </patternFill>
      </fill>
      <border>
        <left/>
        <right/>
        <top/>
        <bottom/>
      </border>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ill>
        <patternFill>
          <bgColor theme="0"/>
        </patternFill>
      </fill>
      <border>
        <left style="thin">
          <color indexed="64"/>
        </left>
        <right style="thin">
          <color indexed="64"/>
        </right>
        <top style="thin">
          <color indexed="64"/>
        </top>
        <bottom style="thin">
          <color indexed="64"/>
        </bottom>
      </border>
    </dxf>
    <dxf>
      <fill>
        <patternFill>
          <bgColor theme="0"/>
        </patternFill>
      </fill>
      <border>
        <left style="thin">
          <color indexed="64"/>
        </left>
        <right style="thin">
          <color indexed="64"/>
        </right>
        <top style="thin">
          <color indexed="64"/>
        </top>
        <bottom style="thin">
          <color indexed="64"/>
        </bottom>
      </border>
    </dxf>
    <dxf>
      <fill>
        <patternFill>
          <bgColor theme="0" tint="-0.24994659260841701"/>
        </patternFill>
      </fill>
    </dxf>
    <dxf>
      <font>
        <color rgb="FFCCFFCC"/>
      </font>
      <fill>
        <patternFill>
          <bgColor rgb="FFCCFFCC"/>
        </patternFill>
      </fill>
      <border>
        <left/>
        <right/>
        <top/>
        <bottom/>
      </border>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ill>
        <patternFill>
          <bgColor theme="0"/>
        </patternFill>
      </fill>
      <border>
        <left style="thin">
          <color indexed="64"/>
        </left>
        <right style="thin">
          <color indexed="64"/>
        </right>
        <top style="thin">
          <color indexed="64"/>
        </top>
        <bottom style="thin">
          <color indexed="64"/>
        </bottom>
      </border>
    </dxf>
    <dxf>
      <fill>
        <patternFill>
          <bgColor theme="0"/>
        </patternFill>
      </fill>
      <border>
        <left style="thin">
          <color indexed="64"/>
        </left>
        <right style="thin">
          <color indexed="64"/>
        </right>
        <top style="thin">
          <color indexed="64"/>
        </top>
        <bottom style="thin">
          <color indexed="64"/>
        </bottom>
      </border>
    </dxf>
    <dxf>
      <fill>
        <patternFill>
          <bgColor theme="0" tint="-0.24994659260841701"/>
        </patternFill>
      </fill>
    </dxf>
    <dxf>
      <font>
        <color rgb="FFCCFFCC"/>
      </font>
      <fill>
        <patternFill>
          <bgColor rgb="FFCCFFCC"/>
        </patternFill>
      </fill>
      <border>
        <left/>
        <right/>
        <top/>
        <bottom/>
      </border>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ill>
        <patternFill>
          <bgColor theme="0"/>
        </patternFill>
      </fill>
      <border>
        <left style="thin">
          <color indexed="64"/>
        </left>
        <right style="thin">
          <color indexed="64"/>
        </right>
        <top style="thin">
          <color indexed="64"/>
        </top>
        <bottom style="thin">
          <color indexed="64"/>
        </bottom>
      </border>
    </dxf>
    <dxf>
      <fill>
        <patternFill>
          <bgColor theme="0"/>
        </patternFill>
      </fill>
      <border>
        <left style="thin">
          <color indexed="64"/>
        </left>
        <right style="thin">
          <color indexed="64"/>
        </right>
        <top style="thin">
          <color indexed="64"/>
        </top>
        <bottom style="thin">
          <color indexed="64"/>
        </bottom>
      </border>
    </dxf>
    <dxf>
      <fill>
        <patternFill>
          <bgColor theme="0" tint="-0.24994659260841701"/>
        </patternFill>
      </fill>
    </dxf>
    <dxf>
      <font>
        <color rgb="FFCCFFCC"/>
      </font>
      <fill>
        <patternFill>
          <bgColor rgb="FFCCFFCC"/>
        </patternFill>
      </fill>
      <border>
        <left/>
        <right/>
        <top/>
        <bottom/>
      </border>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ill>
        <patternFill>
          <bgColor theme="0" tint="-0.24994659260841701"/>
        </patternFill>
      </fill>
    </dxf>
    <dxf>
      <font>
        <color rgb="FFCCFFCC"/>
      </font>
      <fill>
        <patternFill>
          <bgColor rgb="FFCCFFCC"/>
        </patternFill>
      </fill>
      <border>
        <left/>
        <right/>
        <top/>
        <bottom/>
      </border>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right/>
        <top/>
        <bottom/>
      </border>
    </dxf>
    <dxf>
      <font>
        <condense val="0"/>
        <extend val="0"/>
        <color indexed="42"/>
      </font>
      <fill>
        <patternFill>
          <bgColor indexed="42"/>
        </patternFill>
      </fill>
      <border>
        <left/>
        <right/>
        <top/>
        <bottom/>
      </border>
    </dxf>
    <dxf>
      <font>
        <condense val="0"/>
        <extend val="0"/>
        <color indexed="42"/>
      </font>
      <fill>
        <patternFill patternType="solid">
          <bgColor indexed="42"/>
        </patternFill>
      </fill>
      <border>
        <left/>
        <right/>
        <top/>
        <bottom/>
      </border>
    </dxf>
    <dxf>
      <font>
        <condense val="0"/>
        <extend val="0"/>
        <color indexed="42"/>
      </font>
      <fill>
        <patternFill patternType="solid">
          <bgColor indexed="42"/>
        </patternFill>
      </fill>
      <border>
        <left/>
        <right/>
        <top/>
        <bottom/>
      </border>
    </dxf>
    <dxf>
      <font>
        <condense val="0"/>
        <extend val="0"/>
        <color indexed="42"/>
      </font>
      <fill>
        <patternFill patternType="solid">
          <bgColor indexed="42"/>
        </patternFill>
      </fill>
      <border>
        <left/>
        <right/>
        <top/>
        <bottom/>
      </border>
    </dxf>
    <dxf>
      <font>
        <condense val="0"/>
        <extend val="0"/>
        <color indexed="42"/>
      </font>
      <fill>
        <patternFill patternType="solid">
          <bgColor indexed="42"/>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31750</xdr:colOff>
      <xdr:row>10</xdr:row>
      <xdr:rowOff>61594</xdr:rowOff>
    </xdr:from>
    <xdr:to>
      <xdr:col>16</xdr:col>
      <xdr:colOff>297824</xdr:colOff>
      <xdr:row>84</xdr:row>
      <xdr:rowOff>31742</xdr:rowOff>
    </xdr:to>
    <xdr:sp macro="" textlink="">
      <xdr:nvSpPr>
        <xdr:cNvPr id="28673" name="Text Box 1">
          <a:extLst>
            <a:ext uri="{FF2B5EF4-FFF2-40B4-BE49-F238E27FC236}">
              <a16:creationId xmlns:a16="http://schemas.microsoft.com/office/drawing/2014/main" id="{3F1183FB-36C7-4E35-852A-83D46B327776}"/>
            </a:ext>
          </a:extLst>
        </xdr:cNvPr>
        <xdr:cNvSpPr txBox="1">
          <a:spLocks noChangeArrowheads="1"/>
        </xdr:cNvSpPr>
      </xdr:nvSpPr>
      <xdr:spPr bwMode="auto">
        <a:xfrm>
          <a:off x="38100" y="1933574"/>
          <a:ext cx="8305800" cy="11934826"/>
        </a:xfrm>
        <a:prstGeom prst="rect">
          <a:avLst/>
        </a:prstGeom>
        <a:solidFill>
          <a:srgbClr val="FFFFFF"/>
        </a:solidFill>
        <a:ln w="9525">
          <a:noFill/>
          <a:miter lim="800000"/>
          <a:headEnd/>
          <a:tailEnd/>
        </a:ln>
      </xdr:spPr>
      <xdr:txBody>
        <a:bodyPr vertOverflow="clip" wrap="square" lIns="27432" tIns="22860" rIns="0" bIns="0" anchor="t" upright="1"/>
        <a:lstStyle/>
        <a:p>
          <a:pPr algn="l" rtl="0">
            <a:lnSpc>
              <a:spcPts val="1100"/>
            </a:lnSpc>
            <a:defRPr sz="1000"/>
          </a:pPr>
          <a:r>
            <a:rPr lang="en-US" sz="1000" b="1" i="0" u="none" strike="noStrike" baseline="0">
              <a:solidFill>
                <a:srgbClr val="000000"/>
              </a:solidFill>
              <a:latin typeface="Arial"/>
              <a:cs typeface="Arial"/>
            </a:rPr>
            <a:t>I.  About</a:t>
          </a:r>
          <a:endParaRPr lang="en-US" sz="1000" b="0" i="0" u="none" strike="noStrike" baseline="0">
            <a:solidFill>
              <a:srgbClr val="000000"/>
            </a:solidFill>
            <a:latin typeface="Arial"/>
            <a:cs typeface="Arial"/>
          </a:endParaRPr>
        </a:p>
        <a:p>
          <a:pPr algn="l" rtl="0">
            <a:lnSpc>
              <a:spcPts val="1100"/>
            </a:lnSpc>
            <a:defRPr sz="1000"/>
          </a:pPr>
          <a:endParaRPr lang="en-US" sz="1000" b="0" i="0" u="none" strike="noStrike" baseline="0">
            <a:solidFill>
              <a:srgbClr val="000000"/>
            </a:solidFill>
            <a:latin typeface="Arial"/>
            <a:cs typeface="Arial"/>
          </a:endParaRPr>
        </a:p>
        <a:p>
          <a:pPr algn="l" rtl="0">
            <a:lnSpc>
              <a:spcPts val="1100"/>
            </a:lnSpc>
            <a:defRPr sz="1000"/>
          </a:pPr>
          <a:r>
            <a:rPr lang="en-US" sz="1000" b="0" i="0" u="none" strike="noStrike" baseline="0">
              <a:solidFill>
                <a:srgbClr val="000000"/>
              </a:solidFill>
              <a:latin typeface="Arial"/>
              <a:cs typeface="Arial"/>
            </a:rPr>
            <a:t>This template allows locomotive engine manufacturers to submit production line testing (PLT) data in a simple, consistent format.  Based on the information entered by the submitter, the template performs the required calculation of the final test result and displays the current status of the test.</a:t>
          </a:r>
        </a:p>
        <a:p>
          <a:pPr algn="l" rtl="0">
            <a:lnSpc>
              <a:spcPts val="1100"/>
            </a:lnSpc>
            <a:defRPr sz="1000"/>
          </a:pPr>
          <a:endParaRPr lang="en-US" sz="1000" b="0" i="0" u="none" strike="noStrike" baseline="0">
            <a:solidFill>
              <a:srgbClr val="000000"/>
            </a:solidFill>
            <a:latin typeface="Arial"/>
            <a:cs typeface="Arial"/>
          </a:endParaRPr>
        </a:p>
        <a:p>
          <a:pPr algn="l" rtl="0">
            <a:lnSpc>
              <a:spcPts val="1100"/>
            </a:lnSpc>
            <a:defRPr sz="1000"/>
          </a:pPr>
          <a:r>
            <a:rPr lang="en-US" sz="1000" b="0" i="0" u="none" strike="noStrike" baseline="0">
              <a:solidFill>
                <a:srgbClr val="000000"/>
              </a:solidFill>
              <a:latin typeface="Arial"/>
              <a:cs typeface="Arial"/>
            </a:rPr>
            <a:t>It is intended that a copy of this template be created for each engine family for which the reporting of PLT results is required.  The engine family name should be included in the submission file name.  These data must be submitted on a quarterly basis. It is intended that one copy of a template be maintained per engine family, per year.  For instance, the file submitted for the second quarter will contain all test results previously submitted for the first quarter with the results from the second quarter added on.  The template provides a field to indicate the associated quarter at the engine test level.</a:t>
          </a:r>
        </a:p>
        <a:p>
          <a:pPr algn="l" rtl="0">
            <a:lnSpc>
              <a:spcPts val="1100"/>
            </a:lnSpc>
            <a:defRPr sz="1000"/>
          </a:pPr>
          <a:endParaRPr lang="en-US" sz="1000" b="0" i="0" u="none" strike="noStrike" baseline="0">
            <a:solidFill>
              <a:srgbClr val="000000"/>
            </a:solidFill>
            <a:latin typeface="Arial"/>
            <a:cs typeface="Arial"/>
          </a:endParaRPr>
        </a:p>
        <a:p>
          <a:pPr algn="l" rtl="0">
            <a:lnSpc>
              <a:spcPts val="1100"/>
            </a:lnSpc>
            <a:defRPr sz="1000"/>
          </a:pPr>
          <a:r>
            <a:rPr lang="en-US" sz="1000" b="0" i="0" u="none" strike="noStrike" baseline="0">
              <a:solidFill>
                <a:srgbClr val="000000"/>
              </a:solidFill>
              <a:latin typeface="Arial"/>
              <a:cs typeface="Arial"/>
            </a:rPr>
            <a:t>The template is organized into several worksheets, including a "Summary" worksheet that includes both preliminary information as entered by the manufacturer and overall compliance information based on the actual PLT data entered in subsequent worksheets (i.e., "Test Engine #1" through "Test Engine #5").  There are two additional worksheets to allow for the submittal of invalid test results and any other relevant notes that the manufacturer would like to submit with the test results.  In all of the worksheets, only values in cells that are white may be modified - the shaded cells contain either labels or calculated values.</a:t>
          </a:r>
        </a:p>
        <a:p>
          <a:pPr algn="l" rtl="0">
            <a:lnSpc>
              <a:spcPts val="1100"/>
            </a:lnSpc>
            <a:defRPr sz="1000"/>
          </a:pPr>
          <a:endParaRPr lang="en-US" sz="1000" b="0" i="0" u="none" strike="noStrike" baseline="0">
            <a:solidFill>
              <a:srgbClr val="000000"/>
            </a:solidFill>
            <a:latin typeface="Arial"/>
            <a:cs typeface="Arial"/>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en-US" sz="1000" baseline="0">
              <a:latin typeface="Arial" pitchFamily="34" charset="0"/>
              <a:ea typeface="+mn-ea"/>
              <a:cs typeface="+mn-cs"/>
            </a:rPr>
            <a:t>Before entering data in this template, international users should ensure that the settings for number handling are consistent with the template.  Number handling settings that currently specify the use of a comma for the decimal separator and a period for the thousands separator must be temporarily modified to avoid errors within the automatic calculations.  To modify the number handling settings, the users with Excel 2003 should go to the "Tools" menu and select "Options."  In the window that appears, the "International" tab should be selected.  At the top of this tab there will be a section at the top entitled "Number handling"; the check mark in the "Use system separators" box found within this section should be removed.  At this point, a period should be inserted for the decimal separator and a comma should be inserted for the thousands separator. Users with Excel 2007 can get to the appropriate screen by clicking on the Microsoft Office Button, clicking on "Excel Options", and then going to the "Advanced" tab.</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Please note that if a given engine family has results for both the Line-Haul and the Switch cycles, two separate Excel files must be filled out and submitted.</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II.  Entering General Information</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Before entering data into the Test Engine worksheets, some information on the manufacturer and the engine family name being tested should be entered into the worksheet labeled "Summary."  The top portion of this worksheet includes spaces to enter general information about the PLT test.  These fields include: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Manufacturer contact information (manufacturer name, contact, email, and phone);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Engine Family identifier;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Projected annual production volume;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Indication whether the test results are for the Line-Haul or Switch cycle;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Indication whether the engines being tested are freshly manufactured or remanufactured;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Date of start of MY production;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Date of end of MY production; and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Engine Fuel Type: Diesel, Gaseous Fuel, Alcohol, or Other. Once this selection has been made, and a tier has been selected (see following paragraph) a note will appear indicating which type of hydrocarbon emission (NMHC, NMHCE, THCE, or THC) should be entered as part of the HC test results.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There is also a field for selecting the applicable tier. If tier 4 is selected, then another field will appear asking the user if combined HC+NOx results and a combined HC+NOx standard/FEL are being used. If "Y" is specified, then the "NOx" headings will be replaced with "HC+NOx" headings throughout the template, the "HC" columns will be removed from the summary table, and the HC data entry cells will be shaded out for all of the test engine worksheets in order to indicate that no data should be entered in these.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In addition to these fields, there is a field at the top right of the "Summary" worksheet where the current quarter can be specified.  Based on the quarter chosen, a set of fields will appear where actual quarter-by-quarter production values should be entered.  At the bottom right are fields for entering comments and the test location.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top portion of this worksheet will automatically calculate and display the total engine sample size, the minimum required sample size, and the sample size status.  The total engine sample size is calculated based on the number of test engines for which test data have been entered.  This calculation does not include any additional engines tested as a part of the follow-up that is required when an engine fails a test (see 40 CFR 92.507).  The required minimum sample size is calculated based on the amount entered in the Total Production field, and will be the lesser of 5 engines or the rounded amount of 1% of Total Production.  The sample size status can be either "OPEN," "OK," or "Too Small" and is calculated based on the following criteria:</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test data have not yet been entered, or if the projected production volume has not been specified, the sample size status is displayed as "OPEN."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the total engine sample size is greater than or equal to the minimum required sample size, the sample size status is displayed as "OK."</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the total engine sample size is less than the minimum required sample size, the sample size status is displayed as "Too Small."</a:t>
          </a:r>
        </a:p>
        <a:p>
          <a:pPr algn="l" rtl="0">
            <a:defRPr sz="1000"/>
          </a:pPr>
          <a:endParaRPr lang="en-US" sz="1000" b="0"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Arial" pitchFamily="34" charset="0"/>
              <a:ea typeface="+mn-ea"/>
              <a:cs typeface="Arial" pitchFamily="34" charset="0"/>
            </a:rPr>
            <a:t>Note that the lower portion of this worksheet (described in Section IV, "Compliance Summary") contains the overall PLT results for the engine family and will be populated based on the results entered in the Test Engine worksheets.</a:t>
          </a:r>
          <a:endParaRPr lang="en-US" sz="1000" b="1" i="0" baseline="0">
            <a:latin typeface="Arial" pitchFamily="34" charset="0"/>
            <a:ea typeface="+mn-ea"/>
            <a:cs typeface="Arial" pitchFamily="34" charset="0"/>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lnSpc>
              <a:spcPts val="1300"/>
            </a:lnSpc>
            <a:defRPr sz="1000"/>
          </a:pPr>
          <a:endParaRPr lang="en-US" sz="1000" b="0" i="0" u="none" strike="noStrike" baseline="0">
            <a:solidFill>
              <a:srgbClr val="000000"/>
            </a:solidFill>
            <a:latin typeface="Arial"/>
            <a:cs typeface="Arial"/>
          </a:endParaRPr>
        </a:p>
      </xdr:txBody>
    </xdr:sp>
    <xdr:clientData/>
  </xdr:twoCellAnchor>
  <xdr:twoCellAnchor>
    <xdr:from>
      <xdr:col>0</xdr:col>
      <xdr:colOff>50800</xdr:colOff>
      <xdr:row>268</xdr:row>
      <xdr:rowOff>127000</xdr:rowOff>
    </xdr:from>
    <xdr:to>
      <xdr:col>13</xdr:col>
      <xdr:colOff>201223</xdr:colOff>
      <xdr:row>274</xdr:row>
      <xdr:rowOff>109828</xdr:rowOff>
    </xdr:to>
    <xdr:sp macro="" textlink="">
      <xdr:nvSpPr>
        <xdr:cNvPr id="28674" name="Text Box 2">
          <a:extLst>
            <a:ext uri="{FF2B5EF4-FFF2-40B4-BE49-F238E27FC236}">
              <a16:creationId xmlns:a16="http://schemas.microsoft.com/office/drawing/2014/main" id="{9C713B05-4975-44BD-B733-8066ED211939}"/>
            </a:ext>
          </a:extLst>
        </xdr:cNvPr>
        <xdr:cNvSpPr txBox="1">
          <a:spLocks noChangeArrowheads="1"/>
        </xdr:cNvSpPr>
      </xdr:nvSpPr>
      <xdr:spPr bwMode="auto">
        <a:xfrm>
          <a:off x="66675" y="43815000"/>
          <a:ext cx="6648450" cy="1028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The public reporting and recordkeeping burden for this collection of information is estimated to average 17 hours per response for manufacturers and 8 hours per response for remanufacturers.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5900-135 to this address.</a:t>
          </a:r>
        </a:p>
      </xdr:txBody>
    </xdr:sp>
    <xdr:clientData/>
  </xdr:twoCellAnchor>
  <xdr:twoCellAnchor>
    <xdr:from>
      <xdr:col>0</xdr:col>
      <xdr:colOff>25400</xdr:colOff>
      <xdr:row>84</xdr:row>
      <xdr:rowOff>61593</xdr:rowOff>
    </xdr:from>
    <xdr:to>
      <xdr:col>16</xdr:col>
      <xdr:colOff>307218</xdr:colOff>
      <xdr:row>169</xdr:row>
      <xdr:rowOff>44451</xdr:rowOff>
    </xdr:to>
    <xdr:sp macro="" textlink="">
      <xdr:nvSpPr>
        <xdr:cNvPr id="28675" name="Text Box 3">
          <a:extLst>
            <a:ext uri="{FF2B5EF4-FFF2-40B4-BE49-F238E27FC236}">
              <a16:creationId xmlns:a16="http://schemas.microsoft.com/office/drawing/2014/main" id="{1226BBEE-70CF-4876-9915-EBCA38FCD07F}"/>
            </a:ext>
          </a:extLst>
        </xdr:cNvPr>
        <xdr:cNvSpPr txBox="1">
          <a:spLocks noChangeArrowheads="1"/>
        </xdr:cNvSpPr>
      </xdr:nvSpPr>
      <xdr:spPr bwMode="auto">
        <a:xfrm>
          <a:off x="47625" y="13916023"/>
          <a:ext cx="8305800" cy="13754102"/>
        </a:xfrm>
        <a:prstGeom prst="rect">
          <a:avLst/>
        </a:prstGeom>
        <a:solidFill>
          <a:srgbClr val="FFFFFF"/>
        </a:solidFill>
        <a:ln w="9525">
          <a:noFill/>
          <a:miter lim="800000"/>
          <a:headEnd/>
          <a:tailEnd/>
        </a:ln>
      </xdr:spPr>
      <xdr:txBody>
        <a:bodyPr vertOverflow="clip" wrap="square" lIns="27432" tIns="22860" rIns="0" bIns="0" anchor="t" upright="1"/>
        <a:lstStyle/>
        <a:p>
          <a:pPr algn="l" rtl="0">
            <a:lnSpc>
              <a:spcPts val="1100"/>
            </a:lnSpc>
            <a:defRPr sz="1000"/>
          </a:pPr>
          <a:endParaRPr lang="en-US" sz="1000" b="1" i="0" u="none" strike="noStrike" baseline="0">
            <a:solidFill>
              <a:srgbClr val="000000"/>
            </a:solidFill>
            <a:latin typeface="Arial" pitchFamily="34" charset="0"/>
            <a:cs typeface="Arial" pitchFamily="34" charset="0"/>
          </a:endParaRPr>
        </a:p>
        <a:p>
          <a:pPr algn="l" rtl="0">
            <a:lnSpc>
              <a:spcPts val="1100"/>
            </a:lnSpc>
            <a:defRPr sz="1000"/>
          </a:pPr>
          <a:r>
            <a:rPr lang="en-US" sz="1000" b="1" i="0" u="none" strike="noStrike" baseline="0">
              <a:solidFill>
                <a:srgbClr val="000000"/>
              </a:solidFill>
              <a:latin typeface="Arial" pitchFamily="34" charset="0"/>
              <a:cs typeface="Arial" pitchFamily="34" charset="0"/>
            </a:rPr>
            <a:t>III.  Entering PLT Engine Test Results</a:t>
          </a:r>
          <a:endParaRPr lang="en-US" sz="1000" b="0" i="0" u="none" strike="noStrike" baseline="0">
            <a:solidFill>
              <a:srgbClr val="000000"/>
            </a:solidFill>
            <a:latin typeface="Arial" pitchFamily="34" charset="0"/>
            <a:cs typeface="Arial" pitchFamily="34" charset="0"/>
          </a:endParaRPr>
        </a:p>
        <a:p>
          <a:pPr algn="l" rtl="0">
            <a:lnSpc>
              <a:spcPts val="1100"/>
            </a:lnSpc>
            <a:defRPr sz="1000"/>
          </a:pPr>
          <a:endParaRPr lang="en-US" sz="1000" b="0" i="0" u="none" strike="noStrike" baseline="0">
            <a:solidFill>
              <a:srgbClr val="000000"/>
            </a:solidFill>
            <a:latin typeface="Arial" pitchFamily="34" charset="0"/>
            <a:cs typeface="Arial" pitchFamily="34" charset="0"/>
          </a:endParaRPr>
        </a:p>
        <a:p>
          <a:pPr algn="l" rtl="0">
            <a:lnSpc>
              <a:spcPts val="1100"/>
            </a:lnSpc>
            <a:defRPr sz="1000"/>
          </a:pPr>
          <a:r>
            <a:rPr lang="en-US" sz="1000" b="0" i="0" u="none" strike="noStrike" baseline="0">
              <a:solidFill>
                <a:srgbClr val="000000"/>
              </a:solidFill>
              <a:latin typeface="Arial" pitchFamily="34" charset="0"/>
              <a:cs typeface="Arial" pitchFamily="34" charset="0"/>
            </a:rPr>
            <a:t> Each PLT result is comprised of one or more tests of individual engines within the engine family being tested.  Following the "Summary" worksheet, there are five worksheets labeled "Test Engine #1" through "Test Engine #5."  Within one or more of these five worksheets, the engine-specific test data can be entered.  The required sample size for each engine family is the lesser of 5 engines or the rounded amount of 1% of Total Production.  </a:t>
          </a:r>
        </a:p>
        <a:p>
          <a:pPr algn="l" rtl="0">
            <a:lnSpc>
              <a:spcPts val="1100"/>
            </a:lnSpc>
            <a:defRPr sz="1000"/>
          </a:pPr>
          <a:endParaRPr lang="en-US" sz="1000" b="0" i="0" u="none" strike="noStrike" baseline="0">
            <a:solidFill>
              <a:srgbClr val="000000"/>
            </a:solidFill>
            <a:latin typeface="Arial" pitchFamily="34" charset="0"/>
            <a:cs typeface="Arial" pitchFamily="34" charset="0"/>
          </a:endParaRPr>
        </a:p>
        <a:p>
          <a:pPr algn="l" rtl="0">
            <a:lnSpc>
              <a:spcPts val="1100"/>
            </a:lnSpc>
            <a:defRPr sz="1000"/>
          </a:pPr>
          <a:r>
            <a:rPr lang="en-US" sz="1000" b="0" i="0" u="none" strike="noStrike" baseline="0">
              <a:solidFill>
                <a:srgbClr val="000000"/>
              </a:solidFill>
              <a:latin typeface="Arial" pitchFamily="34" charset="0"/>
              <a:cs typeface="Arial" pitchFamily="34" charset="0"/>
            </a:rPr>
            <a:t>For each individual engine tested, a separate worksheet should be used (Note:  the same worksheet should be used for test results from the two follow-up engines that must be tested if an engine fails).  The "Test Engine #1" worksheet has a field (in cell N10) where the Deterioration Factor Type must be specified as either additive or multiplicative.  Once this is specified, it will automatically be displayed in the "Det Factor Type" fields for all parameters in all 5 test engine worksheets. The "Test Engine #2" through "Test Engine #5" worksheets have fields where running changes can be entered for NOx (cell R16) and PM (cell V16). These fields become available for use when the value for "Running Change?"  (cell R15 for NOx and cell V15 for PM) is set to "Y".  </a:t>
          </a:r>
        </a:p>
        <a:p>
          <a:pPr algn="l" rtl="0">
            <a:lnSpc>
              <a:spcPts val="1100"/>
            </a:lnSpc>
            <a:defRPr sz="1000"/>
          </a:pPr>
          <a:endParaRPr lang="en-US" sz="1000" b="0" i="0" u="none" strike="noStrike" baseline="0">
            <a:solidFill>
              <a:srgbClr val="000000"/>
            </a:solidFill>
            <a:latin typeface="Arial" pitchFamily="34" charset="0"/>
            <a:cs typeface="Arial" pitchFamily="34" charset="0"/>
          </a:endParaRPr>
        </a:p>
        <a:p>
          <a:pPr algn="l" rtl="0">
            <a:lnSpc>
              <a:spcPts val="1100"/>
            </a:lnSpc>
            <a:defRPr sz="1000"/>
          </a:pPr>
          <a:r>
            <a:rPr lang="en-US" sz="1000" b="0" i="0" u="none" strike="noStrike" baseline="0">
              <a:solidFill>
                <a:srgbClr val="000000"/>
              </a:solidFill>
              <a:latin typeface="Arial" pitchFamily="34" charset="0"/>
              <a:cs typeface="Arial" pitchFamily="34" charset="0"/>
            </a:rPr>
            <a:t>The fields that are included in all 5 test engine worksheets are:</a:t>
          </a:r>
        </a:p>
        <a:p>
          <a:pPr algn="l" rtl="0">
            <a:lnSpc>
              <a:spcPts val="1100"/>
            </a:lnSpc>
            <a:defRPr sz="1000"/>
          </a:pPr>
          <a:endParaRPr lang="en-US" sz="1000" b="0" i="0" u="none" strike="noStrike" baseline="0">
            <a:solidFill>
              <a:srgbClr val="000000"/>
            </a:solidFill>
            <a:latin typeface="Arial" pitchFamily="34" charset="0"/>
            <a:cs typeface="Arial" pitchFamily="34" charset="0"/>
          </a:endParaRPr>
        </a:p>
        <a:p>
          <a:pPr algn="l" rtl="0">
            <a:lnSpc>
              <a:spcPts val="1100"/>
            </a:lnSpc>
            <a:defRPr sz="1000"/>
          </a:pPr>
          <a:r>
            <a:rPr lang="en-US" sz="1000" b="0" i="0" u="none" strike="noStrike" baseline="0">
              <a:solidFill>
                <a:srgbClr val="000000"/>
              </a:solidFill>
              <a:latin typeface="Arial" pitchFamily="34" charset="0"/>
              <a:cs typeface="Arial" pitchFamily="34" charset="0"/>
            </a:rPr>
            <a:t>● NOx Standard or FEL (required);</a:t>
          </a:r>
        </a:p>
        <a:p>
          <a:pPr algn="l" rtl="0">
            <a:lnSpc>
              <a:spcPts val="1100"/>
            </a:lnSpc>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NOx Units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NOx Deterioration Factor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NOx Deterioration Factor Type (populated based on Deterioration Factor Type entry in "Test Engine #1" worksheet);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NOx Green Engine Factor (only fill in if applicable);</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PM Standard or FEL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PM Units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PM Deterioration Factor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PM Deterioration Factor Type (populated based on Deterioration Factor Type entry in "Test Engine #1" worksheet); and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PM Green Engine Factor (only fill in if applicable).</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Standard or FEL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Units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Deterioration Factor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Deterioration Factor Type (populated based on Deterioration Factor Type entry in "Test Engine #1" worksheet);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Green Engine Factor (only fill in if applicable);</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HC Standard or FEL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HC Units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HC Deterioration Factor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HC Deterioration Factor Type (populated based on Deterioration Factor Type entry in "Test Engine #1" worksheet); and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HC Green Engine Factor (only fill in if applicable on the individual test engine worksheets).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The Standards/FELs, Units, and Deterioration Factors should only be entered in the worksheet labeled "Test Engine #1"; once this is done the values will automatically populate the corresponding cells in the "Test Engine #2" through "Test Engine #5" worksheets. If a running change for NOx or PM is specified on a given test engine worksheet, then this value will be used in the compliance calculations for that engine and for all subsequent engines. In addition, the subsequent test engine worksheets will display the running change in the appropriate "Standard/FEL" cell. Please note that if a running change has been mistakenly entered and the user does not wish for it to be used in the template, it is not enough to set the value of "Running Change?" to "N"; the actual numeric value must be deleted.    </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The actual test results should be entered starting in row 21 with specific engine tests entered in the order in which they occur.  The worksheet allows multiple test results ("initial results") to be entered for an individual engine.  The "Final Result" cells are only populated for a given row when "Y" is selected in the "Calc Final Result?" field.  For example, if an individual engine has been subjected to three separate tests, the initial results for each parameter would be entered on three consecutive rows, with "Y" indicated in the corresponding "Calc Final Result?" field on the third row.  In cases where an engine only has a single test result, the parameter-specific data would be entered in the initial result fields and "Y" would be entered in the "Calc Final Result?" field on that same row.</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If an engine fails a test, follow-up tests should be performed on two additional engines and the results from these tests should be entered within the same worksheet, on consecutive rows directly following the results associated with the failed engine.  Once again, it is possible to enter multiple initial results for each engine, as previously described.  For both the initial engine and any follow-up engines it is very important that test data be entered starting on the first row and that rows should not be skipped as results are entered.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The following data fields are available for each engine test: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Calc Final Result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Number (required - this should be numeric and sequential);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Date (required);</a:t>
          </a:r>
        </a:p>
        <a:p>
          <a:pPr algn="l" rtl="0">
            <a:defRPr sz="1000"/>
          </a:pPr>
          <a:endParaRPr lang="en-US" sz="1000" b="0" i="0" u="none" strike="noStrike" baseline="0">
            <a:solidFill>
              <a:srgbClr val="000000"/>
            </a:solidFill>
            <a:latin typeface="Arial" pitchFamily="34" charset="0"/>
            <a:cs typeface="Arial" pitchFamily="34" charset="0"/>
          </a:endParaRPr>
        </a:p>
        <a:p>
          <a:pPr rtl="0"/>
          <a:r>
            <a:rPr lang="en-US" sz="1000" b="0" i="0" baseline="0">
              <a:latin typeface="Arial" pitchFamily="34" charset="0"/>
              <a:ea typeface="+mn-ea"/>
              <a:cs typeface="Arial" pitchFamily="34" charset="0"/>
            </a:rPr>
            <a:t>● Test Time (required);</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Test Quarter (required);</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0" i="0" baseline="0">
              <a:latin typeface="Arial" pitchFamily="34" charset="0"/>
              <a:ea typeface="+mn-ea"/>
              <a:cs typeface="Arial" pitchFamily="34" charset="0"/>
            </a:rPr>
            <a:t>● Engine ID (required);</a:t>
          </a:r>
          <a:endParaRPr lang="en-US" sz="1000">
            <a:latin typeface="Arial" pitchFamily="34" charset="0"/>
            <a:ea typeface="+mn-ea"/>
            <a:cs typeface="Arial" pitchFamily="34" charset="0"/>
          </a:endParaRPr>
        </a:p>
        <a:p>
          <a:pPr rtl="0"/>
          <a:endParaRPr lang="en-US" sz="1000">
            <a:latin typeface="Arial" pitchFamily="34" charset="0"/>
            <a:cs typeface="Arial"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0" i="0" baseline="0">
              <a:latin typeface="Arial" pitchFamily="34" charset="0"/>
              <a:ea typeface="+mn-ea"/>
              <a:cs typeface="Arial" pitchFamily="34" charset="0"/>
            </a:rPr>
            <a:t>● Engine Make;</a:t>
          </a:r>
          <a:endParaRPr lang="en-US" sz="1000">
            <a:latin typeface="Arial" pitchFamily="34" charset="0"/>
            <a:ea typeface="+mn-ea"/>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Test Engine Configuration (required);</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xdr:txBody>
    </xdr:sp>
    <xdr:clientData/>
  </xdr:twoCellAnchor>
  <xdr:twoCellAnchor>
    <xdr:from>
      <xdr:col>0</xdr:col>
      <xdr:colOff>31750</xdr:colOff>
      <xdr:row>170</xdr:row>
      <xdr:rowOff>31750</xdr:rowOff>
    </xdr:from>
    <xdr:to>
      <xdr:col>16</xdr:col>
      <xdr:colOff>297824</xdr:colOff>
      <xdr:row>245</xdr:row>
      <xdr:rowOff>82563</xdr:rowOff>
    </xdr:to>
    <xdr:sp macro="" textlink="">
      <xdr:nvSpPr>
        <xdr:cNvPr id="28676" name="Text Box 4">
          <a:extLst>
            <a:ext uri="{FF2B5EF4-FFF2-40B4-BE49-F238E27FC236}">
              <a16:creationId xmlns:a16="http://schemas.microsoft.com/office/drawing/2014/main" id="{C4B90A98-CD71-4AD3-8050-51D0CCE9ADFB}"/>
            </a:ext>
          </a:extLst>
        </xdr:cNvPr>
        <xdr:cNvSpPr txBox="1">
          <a:spLocks noChangeArrowheads="1"/>
        </xdr:cNvSpPr>
      </xdr:nvSpPr>
      <xdr:spPr bwMode="auto">
        <a:xfrm>
          <a:off x="38100" y="27793950"/>
          <a:ext cx="8305800" cy="12249150"/>
        </a:xfrm>
        <a:prstGeom prst="rect">
          <a:avLst/>
        </a:prstGeom>
        <a:solidFill>
          <a:srgbClr val="FFFFFF"/>
        </a:solidFill>
        <a:ln w="9525">
          <a:noFill/>
          <a:miter lim="800000"/>
          <a:headEnd/>
          <a:tailEnd/>
        </a:ln>
      </xdr:spPr>
      <xdr:txBody>
        <a:bodyPr vertOverflow="clip" wrap="square" lIns="27432" tIns="22860" rIns="0" bIns="0" anchor="t" upright="1"/>
        <a:lstStyle/>
        <a:p>
          <a:pPr rtl="0">
            <a:lnSpc>
              <a:spcPts val="1100"/>
            </a:lnSpc>
          </a:pPr>
          <a:endParaRPr lang="en-US" sz="1000" b="0" i="0" u="none" strike="noStrike" baseline="0">
            <a:solidFill>
              <a:srgbClr val="000000"/>
            </a:solidFill>
            <a:latin typeface="Arial" pitchFamily="34" charset="0"/>
            <a:ea typeface="+mn-ea"/>
            <a:cs typeface="Arial" pitchFamily="34" charset="0"/>
          </a:endParaRPr>
        </a:p>
        <a:p>
          <a:pPr rtl="0">
            <a:lnSpc>
              <a:spcPts val="1100"/>
            </a:lnSpc>
          </a:pPr>
          <a:r>
            <a:rPr lang="en-US" sz="1000" b="0" i="0" baseline="0">
              <a:latin typeface="Arial" pitchFamily="34" charset="0"/>
              <a:ea typeface="+mn-ea"/>
              <a:cs typeface="Arial" pitchFamily="34" charset="0"/>
            </a:rPr>
            <a:t>● Build Date (required);</a:t>
          </a:r>
          <a:endParaRPr lang="en-US" sz="1000">
            <a:latin typeface="Arial" pitchFamily="34" charset="0"/>
            <a:ea typeface="+mn-ea"/>
            <a:cs typeface="Arial" pitchFamily="34" charset="0"/>
          </a:endParaRPr>
        </a:p>
        <a:p>
          <a:pPr rtl="0" fontAlgn="base">
            <a:lnSpc>
              <a:spcPts val="1100"/>
            </a:lnSpc>
          </a:pPr>
          <a:endParaRPr lang="en-US" sz="1000" b="0" i="0" baseline="0">
            <a:latin typeface="Arial" pitchFamily="34" charset="0"/>
            <a:ea typeface="+mn-ea"/>
            <a:cs typeface="Arial" pitchFamily="34" charset="0"/>
          </a:endParaRPr>
        </a:p>
        <a:p>
          <a:pPr rtl="0">
            <a:lnSpc>
              <a:spcPts val="1100"/>
            </a:lnSpc>
          </a:pPr>
          <a:r>
            <a:rPr lang="en-US" sz="1000" b="0" i="0" baseline="0">
              <a:latin typeface="Arial" pitchFamily="34" charset="0"/>
              <a:ea typeface="+mn-ea"/>
              <a:cs typeface="Arial" pitchFamily="34" charset="0"/>
            </a:rPr>
            <a:t>● Green Engine Factor Applied? (required);</a:t>
          </a:r>
          <a:endParaRPr lang="en-US" sz="1000">
            <a:latin typeface="Arial" pitchFamily="34" charset="0"/>
            <a:ea typeface="+mn-ea"/>
            <a:cs typeface="Arial" pitchFamily="34" charset="0"/>
          </a:endParaRPr>
        </a:p>
        <a:p>
          <a:pPr rtl="0" fontAlgn="base">
            <a:lnSpc>
              <a:spcPts val="1100"/>
            </a:lnSpc>
          </a:pPr>
          <a:endParaRPr lang="en-US" sz="1000" b="0" i="0" baseline="0">
            <a:latin typeface="Arial" pitchFamily="34" charset="0"/>
            <a:ea typeface="+mn-ea"/>
            <a:cs typeface="Arial" pitchFamily="34" charset="0"/>
          </a:endParaRPr>
        </a:p>
        <a:p>
          <a:pPr rtl="0" eaLnBrk="1" fontAlgn="auto" latinLnBrk="0" hangingPunct="1">
            <a:lnSpc>
              <a:spcPts val="1100"/>
            </a:lnSpc>
          </a:pPr>
          <a:r>
            <a:rPr lang="en-US" sz="1000" b="0" i="0" baseline="0">
              <a:latin typeface="Arial" pitchFamily="34" charset="0"/>
              <a:ea typeface="+mn-ea"/>
              <a:cs typeface="Arial" pitchFamily="34" charset="0"/>
            </a:rPr>
            <a:t>● Green Engine Factor Determination Method? (enter if "Green Engine Factor Applied" is "Y");</a:t>
          </a:r>
          <a:endParaRPr lang="en-US" sz="1000">
            <a:latin typeface="Arial" pitchFamily="34" charset="0"/>
            <a:ea typeface="+mn-ea"/>
            <a:cs typeface="Arial" pitchFamily="34" charset="0"/>
          </a:endParaRPr>
        </a:p>
        <a:p>
          <a:pPr algn="l" rtl="0">
            <a:lnSpc>
              <a:spcPts val="1100"/>
            </a:lnSpc>
            <a:defRPr sz="1000"/>
          </a:pPr>
          <a:endParaRPr lang="en-US" sz="1000" b="0" i="0" u="none" strike="noStrike" baseline="0">
            <a:solidFill>
              <a:srgbClr val="000000"/>
            </a:solidFill>
            <a:latin typeface="Arial" pitchFamily="34" charset="0"/>
            <a:cs typeface="Arial" pitchFamily="34" charset="0"/>
          </a:endParaRPr>
        </a:p>
        <a:p>
          <a:pPr algn="l" rtl="0">
            <a:lnSpc>
              <a:spcPts val="1100"/>
            </a:lnSpc>
            <a:defRPr sz="1000"/>
          </a:pPr>
          <a:r>
            <a:rPr lang="en-US" sz="1000" b="0" i="0" u="none" strike="noStrike" baseline="0">
              <a:solidFill>
                <a:srgbClr val="000000"/>
              </a:solidFill>
              <a:latin typeface="Arial" pitchFamily="34" charset="0"/>
              <a:cs typeface="Arial" pitchFamily="34" charset="0"/>
            </a:rPr>
            <a:t>● Service Hours or Miles Accumulation (required; enter N/A if Green Engine Factor is used);</a:t>
          </a:r>
        </a:p>
        <a:p>
          <a:pPr algn="l" rtl="0">
            <a:lnSpc>
              <a:spcPts val="1100"/>
            </a:lnSpc>
            <a:defRPr sz="1000"/>
          </a:pPr>
          <a:endParaRPr lang="en-US" sz="1000" b="0" i="0" u="none" strike="noStrike" baseline="0">
            <a:solidFill>
              <a:srgbClr val="000000"/>
            </a:solidFill>
            <a:latin typeface="Arial" pitchFamily="34" charset="0"/>
            <a:cs typeface="Arial" pitchFamily="34" charset="0"/>
          </a:endParaRPr>
        </a:p>
        <a:p>
          <a:pPr algn="l" rtl="0">
            <a:lnSpc>
              <a:spcPts val="1100"/>
            </a:lnSpc>
            <a:defRPr sz="1000"/>
          </a:pPr>
          <a:r>
            <a:rPr lang="en-US" sz="1000" b="0" i="0" u="none" strike="noStrike" baseline="0">
              <a:solidFill>
                <a:srgbClr val="000000"/>
              </a:solidFill>
              <a:latin typeface="Arial" pitchFamily="34" charset="0"/>
              <a:cs typeface="Arial" pitchFamily="34" charset="0"/>
            </a:rPr>
            <a:t>● Service Hours Location (required; enter N/A if Green Engine Factor is used);</a:t>
          </a:r>
        </a:p>
        <a:p>
          <a:pPr algn="l" rtl="0">
            <a:lnSpc>
              <a:spcPts val="1100"/>
            </a:lnSpc>
            <a:defRPr sz="1000"/>
          </a:pPr>
          <a:endParaRPr lang="en-US" sz="1000" b="0" i="0" u="none" strike="noStrike" baseline="0">
            <a:solidFill>
              <a:srgbClr val="000000"/>
            </a:solidFill>
            <a:latin typeface="Arial" pitchFamily="34" charset="0"/>
            <a:cs typeface="Arial" pitchFamily="34" charset="0"/>
          </a:endParaRPr>
        </a:p>
        <a:p>
          <a:pPr algn="l" rtl="0">
            <a:lnSpc>
              <a:spcPts val="1100"/>
            </a:lnSpc>
            <a:defRPr sz="1000"/>
          </a:pPr>
          <a:r>
            <a:rPr lang="en-US" sz="1000" b="0" i="0" u="none" strike="noStrike" baseline="0">
              <a:solidFill>
                <a:srgbClr val="000000"/>
              </a:solidFill>
              <a:latin typeface="Arial" pitchFamily="34" charset="0"/>
              <a:cs typeface="Arial" pitchFamily="34" charset="0"/>
            </a:rPr>
            <a:t>● Service Accumulation Procedure (required; enter N/A if Green Engine Factor is used);</a:t>
          </a:r>
        </a:p>
        <a:p>
          <a:pPr algn="l" rtl="0">
            <a:lnSpc>
              <a:spcPts val="1100"/>
            </a:lnSpc>
            <a:defRPr sz="1000"/>
          </a:pPr>
          <a:endParaRPr lang="en-US" sz="1000" b="0" i="0" u="none" strike="noStrike" baseline="0">
            <a:solidFill>
              <a:srgbClr val="000000"/>
            </a:solidFill>
            <a:latin typeface="Arial" pitchFamily="34" charset="0"/>
            <a:cs typeface="Arial" pitchFamily="34" charset="0"/>
          </a:endParaRPr>
        </a:p>
        <a:p>
          <a:pPr algn="l" rtl="0">
            <a:lnSpc>
              <a:spcPts val="1100"/>
            </a:lnSpc>
            <a:defRPr sz="1000"/>
          </a:pPr>
          <a:r>
            <a:rPr lang="en-US" sz="1000" b="0" i="0" u="none" strike="noStrike" baseline="0">
              <a:solidFill>
                <a:srgbClr val="000000"/>
              </a:solidFill>
              <a:latin typeface="Arial" pitchFamily="34" charset="0"/>
              <a:cs typeface="Arial" pitchFamily="34" charset="0"/>
            </a:rPr>
            <a:t>● NOx Initial Result (required);</a:t>
          </a:r>
        </a:p>
        <a:p>
          <a:pPr algn="l" rtl="0">
            <a:lnSpc>
              <a:spcPts val="1100"/>
            </a:lnSpc>
            <a:defRPr sz="1000"/>
          </a:pPr>
          <a:endParaRPr lang="en-US" sz="1000" b="0" i="0" u="none" strike="noStrike" baseline="0">
            <a:solidFill>
              <a:srgbClr val="000000"/>
            </a:solidFill>
            <a:latin typeface="Arial" pitchFamily="34" charset="0"/>
            <a:cs typeface="Arial" pitchFamily="34" charset="0"/>
          </a:endParaRPr>
        </a:p>
        <a:p>
          <a:pPr algn="l" rtl="0">
            <a:lnSpc>
              <a:spcPts val="1100"/>
            </a:lnSpc>
            <a:defRPr sz="1000"/>
          </a:pPr>
          <a:r>
            <a:rPr lang="en-US" sz="1000" b="0" i="0" u="none" strike="noStrike" baseline="0">
              <a:solidFill>
                <a:srgbClr val="000000"/>
              </a:solidFill>
              <a:latin typeface="Arial" pitchFamily="34" charset="0"/>
              <a:cs typeface="Arial" pitchFamily="34" charset="0"/>
            </a:rPr>
            <a:t>● Rounded NOx Initial Result (automatic calculation);</a:t>
          </a:r>
        </a:p>
        <a:p>
          <a:pPr algn="l" rtl="0">
            <a:lnSpc>
              <a:spcPts val="1100"/>
            </a:lnSpc>
            <a:defRPr sz="1000"/>
          </a:pPr>
          <a:endParaRPr lang="en-US" sz="1000" b="0" i="0" u="none" strike="noStrike" baseline="0">
            <a:solidFill>
              <a:srgbClr val="000000"/>
            </a:solidFill>
            <a:latin typeface="Arial" pitchFamily="34" charset="0"/>
            <a:cs typeface="Arial" pitchFamily="34" charset="0"/>
          </a:endParaRPr>
        </a:p>
        <a:p>
          <a:pPr algn="l" rtl="0">
            <a:lnSpc>
              <a:spcPts val="1100"/>
            </a:lnSpc>
            <a:defRPr sz="1000"/>
          </a:pPr>
          <a:r>
            <a:rPr lang="en-US" sz="1000" b="0" i="0" u="none" strike="noStrike" baseline="0">
              <a:solidFill>
                <a:srgbClr val="000000"/>
              </a:solidFill>
              <a:latin typeface="Arial" pitchFamily="34" charset="0"/>
              <a:cs typeface="Arial" pitchFamily="34" charset="0"/>
            </a:rPr>
            <a:t>● NOx Final Result (automatic calculation; averages rounded initial results and then rounds);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NOx Final Deteriorated Result (automatic calculation; applies NOx Deterioration Factor to NOx final result and then rounds);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PM Initial Result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Rounded PM Initial Result (automatic calculation);</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PM Final Result (automatic calculation; averages rounded initial results, and then rounds);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PM Final Deteriorated Result (automatic calculation; applies PM Deterioration Factor to PM final result and then rounds);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Initial Result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Rounded CO Initial Result (automatic calculation);</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Final Result (automatic calculation; averages rounded initial results, and then rounds);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Final Deteriorated Result (automatic calculation; applies CO Deterioration Factor to CO final result and then rounds);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HC Initial Result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Rounded HC Initial Result (automatic calculation);</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HC Final Result (automatic calculation; averages rounded initial results, and then rounds);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HC Final Deteriorated Result (automatic calculation; applies HC Deterioration Factor to HC final result and then rounds);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Reason for Failed Test;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Remedy;</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Repairs; and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Comments.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The parameter specific final results within each Test Engine worksheet will be displayed above the corresponding final result column.  Once all the tests for a worksheet have been entered, "Y" should be selected for the "Engine Testing Completed Cell" (cell N11).  Entering data for all the required fields described above will ensure that the calculated values are included in the final compliance calculations (see Section IV).</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Note that the five Test Engine worksheets should only include valid test results.  If there are any invalid test results, these should be entered in the "Invalid Tests" worksheet.  Any additional notes or information relevant to the PLT information for the engine family should be included in the "Notes" worksheet.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1" i="0" u="none" strike="noStrike" baseline="0">
              <a:solidFill>
                <a:srgbClr val="000000"/>
              </a:solidFill>
              <a:latin typeface="Arial" pitchFamily="34" charset="0"/>
              <a:cs typeface="Arial" pitchFamily="34" charset="0"/>
            </a:rPr>
            <a:t>IV.  Compliance Summary </a:t>
          </a: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The lower portion of the "Summary" worksheet (below the general information entered previously, as described in Section II) includes the summary compliance information for the engine family's PLT tests as entered in the Test Engine worksheets.  This section provides a determination of the current status of the PLT results for the entire engine family.  The test results will indicate one of the following three status options:  FAIL, PASS, or OPEN.  This status will be indicated both for each Test Engine as well as for the entire engine family below the engine-specific results.  </a:t>
          </a:r>
        </a:p>
        <a:p>
          <a:pPr algn="l" rtl="0">
            <a:defRPr sz="1000"/>
          </a:pPr>
          <a:endParaRPr lang="en-US" sz="10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Arial" pitchFamily="34" charset="0"/>
              <a:ea typeface="+mn-ea"/>
              <a:cs typeface="Arial" pitchFamily="34" charset="0"/>
            </a:rPr>
            <a:t>● FAIL:  The engine-specific PLT test as indicated in each Test Engine worksheet will be in a failing status if the Average NOx Final Result, the Average PM Final Result, the Average CO Final Result, or the Average HC Final Result exceeds the Standard or FEL to which the engine family is certified.  This final result used in the "Summary" worksheet includes an average of each final test result within the Test Engine worksheet (including as a single result, the average of any failed initial test and the two required follow-up tests).  The overall PLT results for the entire engine family will be in a failing status if any one of the Test Engine results shows a failed status for NOx or PM.  </a:t>
          </a:r>
          <a:endParaRPr lang="en-US" sz="1000">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rtl="0"/>
          <a:r>
            <a:rPr lang="en-US" sz="1000" b="0" i="0" baseline="0">
              <a:latin typeface="Arial" pitchFamily="34" charset="0"/>
              <a:ea typeface="+mn-ea"/>
              <a:cs typeface="Arial" pitchFamily="34" charset="0"/>
            </a:rPr>
            <a:t>● PASS:  The engine-specific PLT test as indicated in each Test Engine worksheet will be in a passing status if the Average NOx Final Result, the Average PM Final Result, the Average CO Final Result, or the Average HC Final Result is at or below the Standard or FEL to which the engine family is certified.  This final result used in the "Summary" worksheet includes an average of each final test result within the Test Engine worksheet (including as a single result, the average of any failed initial test and the two required follow-up tests).  The overall PLT results for the entire engine family will be in a passing status if all of the Test Engine results show a passing status for NOx and PM.  </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OPEN:  The PLT test will remain in an open status if it has not yet reached a fail or pass status.  This would apply in cases where there is insufficient data or information to determine whether the engine family is in compliance with the standard or FEL (based on the PLT results).  For example, if the sample size requirement has not been met, the test will remain in an open status.  </a:t>
          </a:r>
          <a:endParaRPr lang="en-US" sz="1000">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xdr:txBody>
    </xdr:sp>
    <xdr:clientData/>
  </xdr:twoCellAnchor>
  <xdr:twoCellAnchor editAs="oneCell">
    <xdr:from>
      <xdr:col>0</xdr:col>
      <xdr:colOff>304800</xdr:colOff>
      <xdr:row>0</xdr:row>
      <xdr:rowOff>38100</xdr:rowOff>
    </xdr:from>
    <xdr:to>
      <xdr:col>2</xdr:col>
      <xdr:colOff>276225</xdr:colOff>
      <xdr:row>5</xdr:row>
      <xdr:rowOff>9525</xdr:rowOff>
    </xdr:to>
    <xdr:pic>
      <xdr:nvPicPr>
        <xdr:cNvPr id="29193" name="Picture 1" descr="epa_seal_small_trim">
          <a:extLst>
            <a:ext uri="{FF2B5EF4-FFF2-40B4-BE49-F238E27FC236}">
              <a16:creationId xmlns:a16="http://schemas.microsoft.com/office/drawing/2014/main" id="{9DA4026D-F30E-6CC5-4E3A-9C24A6FA1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38100"/>
          <a:ext cx="1009650" cy="93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31750</xdr:colOff>
      <xdr:row>246</xdr:row>
      <xdr:rowOff>61595</xdr:rowOff>
    </xdr:from>
    <xdr:to>
      <xdr:col>16</xdr:col>
      <xdr:colOff>283781</xdr:colOff>
      <xdr:row>263</xdr:row>
      <xdr:rowOff>25364</xdr:rowOff>
    </xdr:to>
    <xdr:sp macro="" textlink="">
      <xdr:nvSpPr>
        <xdr:cNvPr id="28678" name="Text Box 6">
          <a:extLst>
            <a:ext uri="{FF2B5EF4-FFF2-40B4-BE49-F238E27FC236}">
              <a16:creationId xmlns:a16="http://schemas.microsoft.com/office/drawing/2014/main" id="{BC8F0C40-582B-425F-BD61-4B0EA22A5088}"/>
            </a:ext>
          </a:extLst>
        </xdr:cNvPr>
        <xdr:cNvSpPr txBox="1">
          <a:spLocks noChangeArrowheads="1"/>
        </xdr:cNvSpPr>
      </xdr:nvSpPr>
      <xdr:spPr bwMode="auto">
        <a:xfrm>
          <a:off x="38100" y="40147875"/>
          <a:ext cx="8286750" cy="27146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V.  Troubleshooting</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odd or unexpected results are displayed in the "Summary" worksheet, the following items can be checked: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Has a projected production volume been specified on the "Summary" worksheet?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Is "Y" indicated for the "Engine Testing Completed?" field for each completed "Test Engine" tab?</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Are all engine tests entered sequentially without skipping rows?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Has the "Calc Final Result" cell been set to "Y" for rows in which a final result is to be calculated?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Are there any data that have been inadvertently omitted within any of the required data fields?  The PLT results will not be displayed unless there is an entry in all required fields.</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622300</xdr:colOff>
      <xdr:row>0</xdr:row>
      <xdr:rowOff>12700</xdr:rowOff>
    </xdr:from>
    <xdr:to>
      <xdr:col>5</xdr:col>
      <xdr:colOff>352425</xdr:colOff>
      <xdr:row>6</xdr:row>
      <xdr:rowOff>104775</xdr:rowOff>
    </xdr:to>
    <xdr:pic>
      <xdr:nvPicPr>
        <xdr:cNvPr id="19611" name="Picture 1" descr="epa_seal_small_trim">
          <a:extLst>
            <a:ext uri="{FF2B5EF4-FFF2-40B4-BE49-F238E27FC236}">
              <a16:creationId xmlns:a16="http://schemas.microsoft.com/office/drawing/2014/main" id="{D8B857F0-63FE-DB96-C34E-9EFCD156DC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0" y="12700"/>
          <a:ext cx="1517650" cy="130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628650</xdr:colOff>
      <xdr:row>0</xdr:row>
      <xdr:rowOff>12700</xdr:rowOff>
    </xdr:from>
    <xdr:to>
      <xdr:col>5</xdr:col>
      <xdr:colOff>352425</xdr:colOff>
      <xdr:row>6</xdr:row>
      <xdr:rowOff>104775</xdr:rowOff>
    </xdr:to>
    <xdr:pic>
      <xdr:nvPicPr>
        <xdr:cNvPr id="5311" name="Picture 1" descr="epa_seal_small_trim">
          <a:extLst>
            <a:ext uri="{FF2B5EF4-FFF2-40B4-BE49-F238E27FC236}">
              <a16:creationId xmlns:a16="http://schemas.microsoft.com/office/drawing/2014/main" id="{F7AA02F3-2509-5914-B2DF-C2FD35B9B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1100" y="12700"/>
          <a:ext cx="1581150" cy="130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622300</xdr:colOff>
      <xdr:row>0</xdr:row>
      <xdr:rowOff>12700</xdr:rowOff>
    </xdr:from>
    <xdr:to>
      <xdr:col>5</xdr:col>
      <xdr:colOff>381000</xdr:colOff>
      <xdr:row>6</xdr:row>
      <xdr:rowOff>104775</xdr:rowOff>
    </xdr:to>
    <xdr:pic>
      <xdr:nvPicPr>
        <xdr:cNvPr id="25703" name="Picture 1" descr="epa_seal_small_trim">
          <a:extLst>
            <a:ext uri="{FF2B5EF4-FFF2-40B4-BE49-F238E27FC236}">
              <a16:creationId xmlns:a16="http://schemas.microsoft.com/office/drawing/2014/main" id="{8E7CCE49-433D-977C-5007-4C667ED37B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4600" y="12700"/>
          <a:ext cx="1568450" cy="130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628650</xdr:colOff>
      <xdr:row>0</xdr:row>
      <xdr:rowOff>12700</xdr:rowOff>
    </xdr:from>
    <xdr:to>
      <xdr:col>5</xdr:col>
      <xdr:colOff>333375</xdr:colOff>
      <xdr:row>6</xdr:row>
      <xdr:rowOff>104775</xdr:rowOff>
    </xdr:to>
    <xdr:pic>
      <xdr:nvPicPr>
        <xdr:cNvPr id="29796" name="Picture 1" descr="epa_seal_small_trim">
          <a:extLst>
            <a:ext uri="{FF2B5EF4-FFF2-40B4-BE49-F238E27FC236}">
              <a16:creationId xmlns:a16="http://schemas.microsoft.com/office/drawing/2014/main" id="{B6F0FC83-E674-AD37-1E75-08D8259ABB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01900" y="12700"/>
          <a:ext cx="1587500" cy="130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628650</xdr:colOff>
      <xdr:row>0</xdr:row>
      <xdr:rowOff>12700</xdr:rowOff>
    </xdr:from>
    <xdr:to>
      <xdr:col>5</xdr:col>
      <xdr:colOff>381000</xdr:colOff>
      <xdr:row>6</xdr:row>
      <xdr:rowOff>104775</xdr:rowOff>
    </xdr:to>
    <xdr:pic>
      <xdr:nvPicPr>
        <xdr:cNvPr id="26727" name="Picture 1" descr="epa_seal_small_trim">
          <a:extLst>
            <a:ext uri="{FF2B5EF4-FFF2-40B4-BE49-F238E27FC236}">
              <a16:creationId xmlns:a16="http://schemas.microsoft.com/office/drawing/2014/main" id="{4C6DA7B2-02A5-2930-47EC-2EEA8B2D31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2850" y="12700"/>
          <a:ext cx="1568450" cy="130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622300</xdr:colOff>
      <xdr:row>0</xdr:row>
      <xdr:rowOff>12700</xdr:rowOff>
    </xdr:from>
    <xdr:to>
      <xdr:col>5</xdr:col>
      <xdr:colOff>381000</xdr:colOff>
      <xdr:row>6</xdr:row>
      <xdr:rowOff>104775</xdr:rowOff>
    </xdr:to>
    <xdr:pic>
      <xdr:nvPicPr>
        <xdr:cNvPr id="27747" name="Picture 1" descr="epa_seal_small_trim">
          <a:extLst>
            <a:ext uri="{FF2B5EF4-FFF2-40B4-BE49-F238E27FC236}">
              <a16:creationId xmlns:a16="http://schemas.microsoft.com/office/drawing/2014/main" id="{FC90D80F-2315-35B9-547D-956E8A1D79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4600" y="12700"/>
          <a:ext cx="1568450" cy="130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628650</xdr:colOff>
      <xdr:row>0</xdr:row>
      <xdr:rowOff>12700</xdr:rowOff>
    </xdr:from>
    <xdr:to>
      <xdr:col>6</xdr:col>
      <xdr:colOff>133350</xdr:colOff>
      <xdr:row>6</xdr:row>
      <xdr:rowOff>104775</xdr:rowOff>
    </xdr:to>
    <xdr:pic>
      <xdr:nvPicPr>
        <xdr:cNvPr id="24669" name="Picture 1" descr="epa_seal_small_trim">
          <a:extLst>
            <a:ext uri="{FF2B5EF4-FFF2-40B4-BE49-F238E27FC236}">
              <a16:creationId xmlns:a16="http://schemas.microsoft.com/office/drawing/2014/main" id="{2D7F93F3-58FF-CDF8-508F-F9D0CE7C2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12700"/>
          <a:ext cx="1549400" cy="130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93345</xdr:colOff>
      <xdr:row>10</xdr:row>
      <xdr:rowOff>0</xdr:rowOff>
    </xdr:from>
    <xdr:to>
      <xdr:col>13</xdr:col>
      <xdr:colOff>447227</xdr:colOff>
      <xdr:row>62</xdr:row>
      <xdr:rowOff>6350</xdr:rowOff>
    </xdr:to>
    <xdr:sp macro="" textlink="">
      <xdr:nvSpPr>
        <xdr:cNvPr id="32769" name="Text Box 1">
          <a:extLst>
            <a:ext uri="{FF2B5EF4-FFF2-40B4-BE49-F238E27FC236}">
              <a16:creationId xmlns:a16="http://schemas.microsoft.com/office/drawing/2014/main" id="{D65C6A1F-F697-4FD2-9880-6D17133C05C8}"/>
            </a:ext>
          </a:extLst>
        </xdr:cNvPr>
        <xdr:cNvSpPr txBox="1">
          <a:spLocks noChangeArrowheads="1"/>
        </xdr:cNvSpPr>
      </xdr:nvSpPr>
      <xdr:spPr bwMode="auto">
        <a:xfrm>
          <a:off x="180975" y="2009775"/>
          <a:ext cx="7296150" cy="84296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Please provide any additional notes here.</a:t>
          </a:r>
        </a:p>
      </xdr:txBody>
    </xdr:sp>
    <xdr:clientData/>
  </xdr:twoCellAnchor>
  <xdr:twoCellAnchor editAs="oneCell">
    <xdr:from>
      <xdr:col>1</xdr:col>
      <xdr:colOff>50800</xdr:colOff>
      <xdr:row>0</xdr:row>
      <xdr:rowOff>31750</xdr:rowOff>
    </xdr:from>
    <xdr:to>
      <xdr:col>2</xdr:col>
      <xdr:colOff>314325</xdr:colOff>
      <xdr:row>5</xdr:row>
      <xdr:rowOff>19050</xdr:rowOff>
    </xdr:to>
    <xdr:pic>
      <xdr:nvPicPr>
        <xdr:cNvPr id="32942" name="Picture 1" descr="epa_seal_small_trim">
          <a:extLst>
            <a:ext uri="{FF2B5EF4-FFF2-40B4-BE49-F238E27FC236}">
              <a16:creationId xmlns:a16="http://schemas.microsoft.com/office/drawing/2014/main" id="{3AA2AC9B-D89C-CC0E-5E98-29E9100CBF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1750"/>
          <a:ext cx="8636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24"/>
  <sheetViews>
    <sheetView showGridLines="0" tabSelected="1" topLeftCell="A247" zoomScaleNormal="100" workbookViewId="0">
      <selection activeCell="J281" sqref="J281"/>
    </sheetView>
  </sheetViews>
  <sheetFormatPr defaultRowHeight="12.5" x14ac:dyDescent="0.25"/>
  <cols>
    <col min="1" max="17" width="7.453125" customWidth="1"/>
    <col min="19" max="19" width="4" customWidth="1"/>
    <col min="23" max="23" width="10.90625" customWidth="1"/>
  </cols>
  <sheetData>
    <row r="1" spans="1:18" s="77" customFormat="1" ht="10" x14ac:dyDescent="0.2">
      <c r="A1" s="159"/>
      <c r="B1" s="159"/>
      <c r="C1" s="159"/>
      <c r="D1" s="159"/>
      <c r="E1" s="159"/>
      <c r="F1" s="159"/>
      <c r="G1" s="159"/>
      <c r="H1" s="159"/>
      <c r="I1" s="159"/>
      <c r="J1" s="159"/>
      <c r="K1" s="159"/>
      <c r="L1" s="159"/>
      <c r="M1" s="159"/>
      <c r="N1" s="159"/>
      <c r="O1" s="159"/>
      <c r="P1" s="159"/>
      <c r="Q1" s="159"/>
      <c r="R1" s="156"/>
    </row>
    <row r="2" spans="1:18" s="77" customFormat="1" ht="17.25" customHeight="1" x14ac:dyDescent="0.35">
      <c r="A2" s="179" t="s">
        <v>169</v>
      </c>
      <c r="B2" s="179"/>
      <c r="C2" s="179"/>
      <c r="D2" s="179"/>
      <c r="E2" s="179"/>
      <c r="F2" s="179"/>
      <c r="G2" s="179"/>
      <c r="H2" s="179"/>
      <c r="I2" s="179"/>
      <c r="J2" s="179"/>
      <c r="K2" s="179"/>
      <c r="L2" s="179"/>
      <c r="M2" s="179"/>
      <c r="N2" s="179"/>
      <c r="O2" s="179"/>
      <c r="P2" s="179"/>
      <c r="Q2" s="179"/>
      <c r="R2" s="156"/>
    </row>
    <row r="3" spans="1:18" s="77" customFormat="1" ht="20" x14ac:dyDescent="0.4">
      <c r="A3" s="180" t="s">
        <v>170</v>
      </c>
      <c r="B3" s="180"/>
      <c r="C3" s="180"/>
      <c r="D3" s="180"/>
      <c r="E3" s="180"/>
      <c r="F3" s="180"/>
      <c r="G3" s="180"/>
      <c r="H3" s="180"/>
      <c r="I3" s="180"/>
      <c r="J3" s="180"/>
      <c r="K3" s="180"/>
      <c r="L3" s="180"/>
      <c r="M3" s="180"/>
      <c r="N3" s="180"/>
      <c r="O3" s="180"/>
      <c r="P3" s="180"/>
      <c r="Q3" s="180"/>
      <c r="R3" s="156"/>
    </row>
    <row r="4" spans="1:18" s="77" customFormat="1" ht="19.5" customHeight="1" x14ac:dyDescent="0.35">
      <c r="A4" s="179" t="s">
        <v>201</v>
      </c>
      <c r="B4" s="179"/>
      <c r="C4" s="179"/>
      <c r="D4" s="179"/>
      <c r="E4" s="179"/>
      <c r="F4" s="179"/>
      <c r="G4" s="179"/>
      <c r="H4" s="179"/>
      <c r="I4" s="179"/>
      <c r="J4" s="179"/>
      <c r="K4" s="179"/>
      <c r="L4" s="179"/>
      <c r="M4" s="179"/>
      <c r="N4" s="179"/>
      <c r="O4" s="179"/>
      <c r="P4" s="179"/>
      <c r="Q4" s="179"/>
      <c r="R4" s="156"/>
    </row>
    <row r="5" spans="1:18" s="77" customFormat="1" ht="9.9" customHeight="1" x14ac:dyDescent="0.2">
      <c r="A5" s="76"/>
      <c r="B5" s="76"/>
      <c r="C5" s="76"/>
      <c r="D5" s="76"/>
      <c r="E5" s="76"/>
      <c r="F5" s="76"/>
      <c r="G5" s="76"/>
      <c r="H5" s="76"/>
      <c r="I5" s="76"/>
      <c r="J5" s="76"/>
      <c r="K5" s="76"/>
      <c r="L5" s="76"/>
      <c r="M5" s="76"/>
      <c r="N5" s="76"/>
      <c r="O5" s="76"/>
      <c r="P5" s="76"/>
      <c r="Q5" s="76"/>
      <c r="R5" s="156"/>
    </row>
    <row r="6" spans="1:18" s="77" customFormat="1" ht="19.5" customHeight="1" x14ac:dyDescent="0.4">
      <c r="A6" s="181" t="s">
        <v>174</v>
      </c>
      <c r="B6" s="181"/>
      <c r="C6" s="181"/>
      <c r="D6" s="181"/>
      <c r="E6" s="181"/>
      <c r="F6" s="181"/>
      <c r="G6" s="181"/>
      <c r="H6" s="181"/>
      <c r="I6" s="181"/>
      <c r="J6" s="181"/>
      <c r="K6" s="181"/>
      <c r="L6" s="181"/>
      <c r="M6" s="181"/>
      <c r="N6" s="181"/>
      <c r="O6" s="181"/>
      <c r="P6" s="181"/>
      <c r="Q6" s="181"/>
      <c r="R6" s="156"/>
    </row>
    <row r="7" spans="1:18" s="77" customFormat="1" ht="19.5" customHeight="1" x14ac:dyDescent="0.2">
      <c r="A7" s="186" t="s">
        <v>204</v>
      </c>
      <c r="B7" s="186"/>
      <c r="C7" s="186"/>
      <c r="D7" s="186"/>
      <c r="E7" s="186"/>
      <c r="F7" s="186"/>
      <c r="G7" s="186"/>
      <c r="H7" s="186"/>
      <c r="I7" s="186"/>
      <c r="J7" s="186"/>
      <c r="K7" s="186"/>
      <c r="L7" s="186"/>
      <c r="M7" s="186"/>
      <c r="N7" s="186"/>
      <c r="O7" s="186"/>
      <c r="P7" s="186"/>
      <c r="Q7" s="186"/>
      <c r="R7" s="156"/>
    </row>
    <row r="8" spans="1:18" s="79" customFormat="1" ht="6" customHeight="1" x14ac:dyDescent="0.2">
      <c r="A8" s="78"/>
      <c r="B8" s="78"/>
      <c r="C8" s="78"/>
      <c r="D8" s="78"/>
      <c r="E8" s="78"/>
      <c r="F8" s="78"/>
      <c r="G8" s="78"/>
      <c r="H8" s="78"/>
      <c r="I8" s="78"/>
      <c r="J8" s="78"/>
      <c r="K8" s="78"/>
      <c r="L8" s="78"/>
      <c r="M8" s="78"/>
      <c r="N8" s="78"/>
      <c r="O8" s="78"/>
      <c r="P8" s="78"/>
      <c r="Q8" s="78"/>
      <c r="R8" s="157"/>
    </row>
    <row r="9" spans="1:18" s="77" customFormat="1" ht="18" x14ac:dyDescent="0.4">
      <c r="A9" s="80" t="s">
        <v>171</v>
      </c>
      <c r="B9" s="81"/>
      <c r="C9" s="81"/>
      <c r="D9" s="82"/>
      <c r="E9" s="83"/>
      <c r="F9" s="83"/>
      <c r="G9" s="84"/>
      <c r="H9" s="83"/>
      <c r="I9" s="83"/>
      <c r="J9" s="83"/>
      <c r="K9" s="83"/>
      <c r="L9" s="83"/>
      <c r="M9" s="83"/>
      <c r="N9" s="83"/>
      <c r="O9" s="83"/>
      <c r="P9" s="83"/>
      <c r="Q9" s="83"/>
      <c r="R9" s="156"/>
    </row>
    <row r="10" spans="1:18" ht="4.5" customHeight="1" x14ac:dyDescent="0.25">
      <c r="A10" s="151"/>
      <c r="B10" s="151"/>
      <c r="C10" s="151"/>
      <c r="D10" s="151"/>
      <c r="E10" s="151"/>
      <c r="F10" s="151"/>
      <c r="G10" s="151"/>
      <c r="H10" s="151"/>
      <c r="I10" s="151"/>
      <c r="J10" s="151"/>
      <c r="K10" s="151"/>
      <c r="L10" s="151"/>
      <c r="M10" s="151"/>
      <c r="N10" s="151"/>
      <c r="O10" s="151"/>
      <c r="P10" s="151"/>
      <c r="Q10" s="151"/>
      <c r="R10" s="155"/>
    </row>
    <row r="11" spans="1:18" ht="13" x14ac:dyDescent="0.3">
      <c r="A11" s="151"/>
      <c r="B11" s="152"/>
      <c r="C11" s="151"/>
      <c r="D11" s="151"/>
      <c r="E11" s="151"/>
      <c r="F11" s="151"/>
      <c r="G11" s="151"/>
      <c r="H11" s="151"/>
      <c r="I11" s="151"/>
      <c r="J11" s="151"/>
      <c r="K11" s="151"/>
      <c r="L11" s="151"/>
      <c r="M11" s="151"/>
      <c r="N11" s="151"/>
      <c r="O11" s="151"/>
      <c r="P11" s="151"/>
      <c r="Q11" s="151"/>
      <c r="R11" s="155"/>
    </row>
    <row r="12" spans="1:18" x14ac:dyDescent="0.25">
      <c r="A12" s="151"/>
      <c r="B12" s="151"/>
      <c r="C12" s="151"/>
      <c r="D12" s="151"/>
      <c r="E12" s="151"/>
      <c r="F12" s="151"/>
      <c r="G12" s="151"/>
      <c r="H12" s="151"/>
      <c r="I12" s="151"/>
      <c r="J12" s="151"/>
      <c r="K12" s="151"/>
      <c r="L12" s="151"/>
      <c r="M12" s="151"/>
      <c r="N12" s="151"/>
      <c r="O12" s="151"/>
      <c r="P12" s="151"/>
      <c r="Q12" s="151"/>
      <c r="R12" s="155"/>
    </row>
    <row r="13" spans="1:18" x14ac:dyDescent="0.25">
      <c r="A13" s="151"/>
      <c r="B13" s="151"/>
      <c r="C13" s="151"/>
      <c r="D13" s="151"/>
      <c r="E13" s="151"/>
      <c r="F13" s="151"/>
      <c r="G13" s="151"/>
      <c r="H13" s="151"/>
      <c r="I13" s="151"/>
      <c r="J13" s="151"/>
      <c r="K13" s="151"/>
      <c r="L13" s="151"/>
      <c r="M13" s="151"/>
      <c r="N13" s="151"/>
      <c r="O13" s="151"/>
      <c r="P13" s="151"/>
      <c r="Q13" s="151"/>
      <c r="R13" s="155"/>
    </row>
    <row r="14" spans="1:18" x14ac:dyDescent="0.25">
      <c r="A14" s="151"/>
      <c r="B14" s="151"/>
      <c r="C14" s="151"/>
      <c r="D14" s="151"/>
      <c r="E14" s="151"/>
      <c r="F14" s="151"/>
      <c r="G14" s="151"/>
      <c r="H14" s="151"/>
      <c r="I14" s="151"/>
      <c r="J14" s="151"/>
      <c r="K14" s="151"/>
      <c r="L14" s="151"/>
      <c r="M14" s="151"/>
      <c r="N14" s="151"/>
      <c r="O14" s="151"/>
      <c r="P14" s="151"/>
      <c r="Q14" s="151"/>
      <c r="R14" s="155"/>
    </row>
    <row r="15" spans="1:18" x14ac:dyDescent="0.25">
      <c r="A15" s="151"/>
      <c r="B15" s="151"/>
      <c r="C15" s="151"/>
      <c r="D15" s="151"/>
      <c r="E15" s="151"/>
      <c r="F15" s="151"/>
      <c r="G15" s="151"/>
      <c r="H15" s="151"/>
      <c r="I15" s="151"/>
      <c r="J15" s="151"/>
      <c r="K15" s="151"/>
      <c r="L15" s="151"/>
      <c r="M15" s="151"/>
      <c r="N15" s="151"/>
      <c r="O15" s="151"/>
      <c r="P15" s="151"/>
      <c r="Q15" s="151"/>
      <c r="R15" s="155"/>
    </row>
    <row r="16" spans="1:18" x14ac:dyDescent="0.25">
      <c r="A16" s="151"/>
      <c r="B16" s="151"/>
      <c r="C16" s="151"/>
      <c r="D16" s="151"/>
      <c r="E16" s="151"/>
      <c r="F16" s="151"/>
      <c r="G16" s="151"/>
      <c r="H16" s="151"/>
      <c r="I16" s="151"/>
      <c r="J16" s="151"/>
      <c r="K16" s="151"/>
      <c r="L16" s="151"/>
      <c r="M16" s="151"/>
      <c r="N16" s="151"/>
      <c r="O16" s="151"/>
      <c r="P16" s="151"/>
      <c r="Q16" s="151"/>
      <c r="R16" s="155"/>
    </row>
    <row r="17" spans="1:18" x14ac:dyDescent="0.25">
      <c r="A17" s="151"/>
      <c r="B17" s="151"/>
      <c r="C17" s="151"/>
      <c r="D17" s="151"/>
      <c r="E17" s="151"/>
      <c r="F17" s="151"/>
      <c r="G17" s="151"/>
      <c r="H17" s="151"/>
      <c r="I17" s="151"/>
      <c r="J17" s="151"/>
      <c r="K17" s="151"/>
      <c r="L17" s="151"/>
      <c r="M17" s="151"/>
      <c r="N17" s="151"/>
      <c r="O17" s="151"/>
      <c r="P17" s="151"/>
      <c r="Q17" s="151"/>
      <c r="R17" s="155"/>
    </row>
    <row r="18" spans="1:18" x14ac:dyDescent="0.25">
      <c r="A18" s="151"/>
      <c r="B18" s="151"/>
      <c r="C18" s="151"/>
      <c r="D18" s="151"/>
      <c r="E18" s="151"/>
      <c r="F18" s="151"/>
      <c r="G18" s="151"/>
      <c r="H18" s="151"/>
      <c r="I18" s="151"/>
      <c r="J18" s="151"/>
      <c r="K18" s="151"/>
      <c r="L18" s="151"/>
      <c r="M18" s="151"/>
      <c r="N18" s="151"/>
      <c r="O18" s="151"/>
      <c r="P18" s="151"/>
      <c r="Q18" s="151"/>
      <c r="R18" s="155"/>
    </row>
    <row r="19" spans="1:18" x14ac:dyDescent="0.25">
      <c r="A19" s="151"/>
      <c r="B19" s="151"/>
      <c r="C19" s="151"/>
      <c r="D19" s="151"/>
      <c r="E19" s="151"/>
      <c r="F19" s="151"/>
      <c r="G19" s="151"/>
      <c r="H19" s="151"/>
      <c r="I19" s="151"/>
      <c r="J19" s="151"/>
      <c r="K19" s="151"/>
      <c r="L19" s="151"/>
      <c r="M19" s="151"/>
      <c r="N19" s="151"/>
      <c r="O19" s="151"/>
      <c r="P19" s="151"/>
      <c r="Q19" s="151"/>
      <c r="R19" s="155"/>
    </row>
    <row r="20" spans="1:18" x14ac:dyDescent="0.25">
      <c r="A20" s="151"/>
      <c r="B20" s="151"/>
      <c r="C20" s="151"/>
      <c r="D20" s="151"/>
      <c r="E20" s="151"/>
      <c r="F20" s="151"/>
      <c r="G20" s="151"/>
      <c r="H20" s="151"/>
      <c r="I20" s="151"/>
      <c r="J20" s="151"/>
      <c r="K20" s="151"/>
      <c r="L20" s="151"/>
      <c r="M20" s="151"/>
      <c r="N20" s="151"/>
      <c r="O20" s="151"/>
      <c r="P20" s="151"/>
      <c r="Q20" s="151"/>
      <c r="R20" s="155"/>
    </row>
    <row r="21" spans="1:18" x14ac:dyDescent="0.25">
      <c r="A21" s="151"/>
      <c r="B21" s="151"/>
      <c r="C21" s="151"/>
      <c r="D21" s="151"/>
      <c r="E21" s="151"/>
      <c r="F21" s="151"/>
      <c r="G21" s="151"/>
      <c r="H21" s="151"/>
      <c r="I21" s="151"/>
      <c r="J21" s="151"/>
      <c r="K21" s="151"/>
      <c r="L21" s="151"/>
      <c r="M21" s="151"/>
      <c r="N21" s="151"/>
      <c r="O21" s="151"/>
      <c r="P21" s="151"/>
      <c r="Q21" s="151"/>
      <c r="R21" s="155"/>
    </row>
    <row r="22" spans="1:18" x14ac:dyDescent="0.25">
      <c r="A22" s="151"/>
      <c r="B22" s="151"/>
      <c r="C22" s="151"/>
      <c r="D22" s="151"/>
      <c r="E22" s="151"/>
      <c r="F22" s="151"/>
      <c r="G22" s="151"/>
      <c r="H22" s="151"/>
      <c r="I22" s="151"/>
      <c r="J22" s="151"/>
      <c r="K22" s="151"/>
      <c r="L22" s="151"/>
      <c r="M22" s="151"/>
      <c r="N22" s="151"/>
      <c r="O22" s="151"/>
      <c r="P22" s="151"/>
      <c r="Q22" s="151"/>
      <c r="R22" s="155"/>
    </row>
    <row r="23" spans="1:18" x14ac:dyDescent="0.25">
      <c r="A23" s="151"/>
      <c r="B23" s="151"/>
      <c r="C23" s="151"/>
      <c r="D23" s="151"/>
      <c r="E23" s="151"/>
      <c r="F23" s="151"/>
      <c r="G23" s="151"/>
      <c r="H23" s="151"/>
      <c r="I23" s="151"/>
      <c r="J23" s="151"/>
      <c r="K23" s="151"/>
      <c r="L23" s="151"/>
      <c r="M23" s="151"/>
      <c r="N23" s="151"/>
      <c r="O23" s="151"/>
      <c r="P23" s="151"/>
      <c r="Q23" s="151"/>
      <c r="R23" s="155"/>
    </row>
    <row r="24" spans="1:18" x14ac:dyDescent="0.25">
      <c r="A24" s="151"/>
      <c r="B24" s="151"/>
      <c r="C24" s="151"/>
      <c r="D24" s="151"/>
      <c r="E24" s="151"/>
      <c r="F24" s="151"/>
      <c r="G24" s="151"/>
      <c r="H24" s="151"/>
      <c r="I24" s="151"/>
      <c r="J24" s="151"/>
      <c r="K24" s="151"/>
      <c r="L24" s="151"/>
      <c r="M24" s="151"/>
      <c r="N24" s="151"/>
      <c r="O24" s="151"/>
      <c r="P24" s="151"/>
      <c r="Q24" s="151"/>
      <c r="R24" s="155"/>
    </row>
    <row r="25" spans="1:18" x14ac:dyDescent="0.25">
      <c r="A25" s="151"/>
      <c r="B25" s="151"/>
      <c r="C25" s="151"/>
      <c r="D25" s="151"/>
      <c r="E25" s="151"/>
      <c r="F25" s="151"/>
      <c r="G25" s="151"/>
      <c r="H25" s="151"/>
      <c r="I25" s="151"/>
      <c r="J25" s="151"/>
      <c r="K25" s="151"/>
      <c r="L25" s="151"/>
      <c r="M25" s="151"/>
      <c r="N25" s="151"/>
      <c r="O25" s="151"/>
      <c r="P25" s="151"/>
      <c r="Q25" s="151"/>
      <c r="R25" s="155"/>
    </row>
    <row r="26" spans="1:18" x14ac:dyDescent="0.25">
      <c r="A26" s="151"/>
      <c r="B26" s="151"/>
      <c r="C26" s="151"/>
      <c r="D26" s="151"/>
      <c r="E26" s="151"/>
      <c r="F26" s="151"/>
      <c r="G26" s="151"/>
      <c r="H26" s="151"/>
      <c r="I26" s="151"/>
      <c r="J26" s="151"/>
      <c r="K26" s="151"/>
      <c r="L26" s="151"/>
      <c r="M26" s="151"/>
      <c r="N26" s="151"/>
      <c r="O26" s="151"/>
      <c r="P26" s="151"/>
      <c r="Q26" s="151"/>
      <c r="R26" s="155"/>
    </row>
    <row r="27" spans="1:18" x14ac:dyDescent="0.25">
      <c r="A27" s="151"/>
      <c r="B27" s="151"/>
      <c r="C27" s="151"/>
      <c r="D27" s="151"/>
      <c r="E27" s="151"/>
      <c r="F27" s="151"/>
      <c r="G27" s="151"/>
      <c r="H27" s="151"/>
      <c r="I27" s="151"/>
      <c r="J27" s="151"/>
      <c r="K27" s="151"/>
      <c r="L27" s="151"/>
      <c r="M27" s="151"/>
      <c r="N27" s="151"/>
      <c r="O27" s="151"/>
      <c r="P27" s="151"/>
      <c r="Q27" s="151"/>
      <c r="R27" s="155"/>
    </row>
    <row r="28" spans="1:18" x14ac:dyDescent="0.25">
      <c r="A28" s="151"/>
      <c r="B28" s="151"/>
      <c r="C28" s="151"/>
      <c r="D28" s="151"/>
      <c r="E28" s="151"/>
      <c r="F28" s="151"/>
      <c r="G28" s="151"/>
      <c r="H28" s="151"/>
      <c r="I28" s="151"/>
      <c r="J28" s="151"/>
      <c r="K28" s="151"/>
      <c r="L28" s="151"/>
      <c r="M28" s="151"/>
      <c r="N28" s="151"/>
      <c r="O28" s="151"/>
      <c r="P28" s="151"/>
      <c r="Q28" s="151"/>
      <c r="R28" s="155"/>
    </row>
    <row r="29" spans="1:18" x14ac:dyDescent="0.25">
      <c r="A29" s="151"/>
      <c r="B29" s="151"/>
      <c r="C29" s="151"/>
      <c r="D29" s="151"/>
      <c r="E29" s="151"/>
      <c r="F29" s="151"/>
      <c r="G29" s="151"/>
      <c r="H29" s="151"/>
      <c r="I29" s="151"/>
      <c r="J29" s="151"/>
      <c r="K29" s="151"/>
      <c r="L29" s="151"/>
      <c r="M29" s="151"/>
      <c r="N29" s="151"/>
      <c r="O29" s="151"/>
      <c r="P29" s="151"/>
      <c r="Q29" s="151"/>
      <c r="R29" s="155"/>
    </row>
    <row r="30" spans="1:18" x14ac:dyDescent="0.25">
      <c r="A30" s="151"/>
      <c r="B30" s="151"/>
      <c r="C30" s="151"/>
      <c r="D30" s="151"/>
      <c r="E30" s="151"/>
      <c r="F30" s="151"/>
      <c r="G30" s="151"/>
      <c r="H30" s="151"/>
      <c r="I30" s="151"/>
      <c r="J30" s="151"/>
      <c r="K30" s="151"/>
      <c r="L30" s="151"/>
      <c r="M30" s="151"/>
      <c r="N30" s="151"/>
      <c r="O30" s="151"/>
      <c r="P30" s="151"/>
      <c r="Q30" s="151"/>
      <c r="R30" s="155"/>
    </row>
    <row r="31" spans="1:18" x14ac:dyDescent="0.25">
      <c r="A31" s="151"/>
      <c r="B31" s="151"/>
      <c r="C31" s="151"/>
      <c r="D31" s="151"/>
      <c r="E31" s="151"/>
      <c r="F31" s="151"/>
      <c r="G31" s="151"/>
      <c r="H31" s="151"/>
      <c r="I31" s="151"/>
      <c r="J31" s="151"/>
      <c r="K31" s="151"/>
      <c r="L31" s="151"/>
      <c r="M31" s="151"/>
      <c r="N31" s="151"/>
      <c r="O31" s="151"/>
      <c r="P31" s="151"/>
      <c r="Q31" s="151"/>
      <c r="R31" s="155"/>
    </row>
    <row r="32" spans="1:18" x14ac:dyDescent="0.25">
      <c r="A32" s="151"/>
      <c r="B32" s="151"/>
      <c r="C32" s="151"/>
      <c r="D32" s="151"/>
      <c r="E32" s="151"/>
      <c r="F32" s="151"/>
      <c r="G32" s="151"/>
      <c r="H32" s="151"/>
      <c r="I32" s="151"/>
      <c r="J32" s="151"/>
      <c r="K32" s="151"/>
      <c r="L32" s="151"/>
      <c r="M32" s="151"/>
      <c r="N32" s="151"/>
      <c r="O32" s="151"/>
      <c r="P32" s="151"/>
      <c r="Q32" s="151"/>
      <c r="R32" s="155"/>
    </row>
    <row r="33" spans="1:18" x14ac:dyDescent="0.25">
      <c r="A33" s="151"/>
      <c r="B33" s="151"/>
      <c r="C33" s="151"/>
      <c r="D33" s="151"/>
      <c r="E33" s="151"/>
      <c r="F33" s="151"/>
      <c r="G33" s="151"/>
      <c r="H33" s="151"/>
      <c r="I33" s="151"/>
      <c r="J33" s="151"/>
      <c r="K33" s="151"/>
      <c r="L33" s="151"/>
      <c r="M33" s="151"/>
      <c r="N33" s="151"/>
      <c r="O33" s="151"/>
      <c r="P33" s="151"/>
      <c r="Q33" s="151"/>
      <c r="R33" s="155"/>
    </row>
    <row r="34" spans="1:18" x14ac:dyDescent="0.25">
      <c r="A34" s="151"/>
      <c r="B34" s="151"/>
      <c r="C34" s="151"/>
      <c r="D34" s="151"/>
      <c r="E34" s="151"/>
      <c r="F34" s="151"/>
      <c r="G34" s="151"/>
      <c r="H34" s="151"/>
      <c r="I34" s="151"/>
      <c r="J34" s="151"/>
      <c r="K34" s="151"/>
      <c r="L34" s="151"/>
      <c r="M34" s="151"/>
      <c r="N34" s="151"/>
      <c r="O34" s="151"/>
      <c r="P34" s="151"/>
      <c r="Q34" s="151"/>
      <c r="R34" s="155"/>
    </row>
    <row r="35" spans="1:18" x14ac:dyDescent="0.25">
      <c r="A35" s="151"/>
      <c r="B35" s="151"/>
      <c r="C35" s="151"/>
      <c r="D35" s="151"/>
      <c r="E35" s="151"/>
      <c r="F35" s="151"/>
      <c r="G35" s="151"/>
      <c r="H35" s="151"/>
      <c r="I35" s="151"/>
      <c r="J35" s="151"/>
      <c r="K35" s="151"/>
      <c r="L35" s="151"/>
      <c r="M35" s="151"/>
      <c r="N35" s="151"/>
      <c r="O35" s="151"/>
      <c r="P35" s="151"/>
      <c r="Q35" s="151"/>
      <c r="R35" s="155"/>
    </row>
    <row r="36" spans="1:18" x14ac:dyDescent="0.25">
      <c r="A36" s="151"/>
      <c r="B36" s="151"/>
      <c r="C36" s="151"/>
      <c r="D36" s="151"/>
      <c r="E36" s="151"/>
      <c r="F36" s="151"/>
      <c r="G36" s="151"/>
      <c r="H36" s="151"/>
      <c r="I36" s="151"/>
      <c r="J36" s="151"/>
      <c r="K36" s="151"/>
      <c r="L36" s="151"/>
      <c r="M36" s="151"/>
      <c r="N36" s="151"/>
      <c r="O36" s="151"/>
      <c r="P36" s="151"/>
      <c r="Q36" s="151"/>
      <c r="R36" s="155"/>
    </row>
    <row r="37" spans="1:18" x14ac:dyDescent="0.25">
      <c r="A37" s="151"/>
      <c r="B37" s="151"/>
      <c r="C37" s="151"/>
      <c r="D37" s="151"/>
      <c r="E37" s="151"/>
      <c r="F37" s="151"/>
      <c r="G37" s="151"/>
      <c r="H37" s="151"/>
      <c r="I37" s="151"/>
      <c r="J37" s="151"/>
      <c r="K37" s="151"/>
      <c r="L37" s="151"/>
      <c r="M37" s="151"/>
      <c r="N37" s="151"/>
      <c r="O37" s="151"/>
      <c r="P37" s="151"/>
      <c r="Q37" s="151"/>
      <c r="R37" s="155"/>
    </row>
    <row r="38" spans="1:18" x14ac:dyDescent="0.25">
      <c r="A38" s="151"/>
      <c r="B38" s="151"/>
      <c r="C38" s="151"/>
      <c r="D38" s="151"/>
      <c r="E38" s="151"/>
      <c r="F38" s="151"/>
      <c r="G38" s="151"/>
      <c r="H38" s="151"/>
      <c r="I38" s="151"/>
      <c r="J38" s="151"/>
      <c r="K38" s="151"/>
      <c r="L38" s="151"/>
      <c r="M38" s="151"/>
      <c r="N38" s="151"/>
      <c r="O38" s="151"/>
      <c r="P38" s="151"/>
      <c r="Q38" s="151"/>
      <c r="R38" s="155"/>
    </row>
    <row r="39" spans="1:18" x14ac:dyDescent="0.25">
      <c r="A39" s="151"/>
      <c r="B39" s="151"/>
      <c r="C39" s="151"/>
      <c r="D39" s="151"/>
      <c r="E39" s="151"/>
      <c r="F39" s="151"/>
      <c r="G39" s="151"/>
      <c r="H39" s="151"/>
      <c r="I39" s="151"/>
      <c r="J39" s="151"/>
      <c r="K39" s="151"/>
      <c r="L39" s="151"/>
      <c r="M39" s="151"/>
      <c r="N39" s="151"/>
      <c r="O39" s="151"/>
      <c r="P39" s="151"/>
      <c r="Q39" s="151"/>
      <c r="R39" s="155"/>
    </row>
    <row r="40" spans="1:18" x14ac:dyDescent="0.25">
      <c r="A40" s="151"/>
      <c r="B40" s="151"/>
      <c r="C40" s="151"/>
      <c r="D40" s="151"/>
      <c r="E40" s="151"/>
      <c r="F40" s="151"/>
      <c r="G40" s="151"/>
      <c r="H40" s="151"/>
      <c r="I40" s="151"/>
      <c r="J40" s="151"/>
      <c r="K40" s="151"/>
      <c r="L40" s="151"/>
      <c r="M40" s="151"/>
      <c r="N40" s="151"/>
      <c r="O40" s="151"/>
      <c r="P40" s="151"/>
      <c r="Q40" s="151"/>
      <c r="R40" s="155"/>
    </row>
    <row r="41" spans="1:18" x14ac:dyDescent="0.25">
      <c r="A41" s="151"/>
      <c r="B41" s="151"/>
      <c r="C41" s="151"/>
      <c r="D41" s="151"/>
      <c r="E41" s="151"/>
      <c r="F41" s="151"/>
      <c r="G41" s="151"/>
      <c r="H41" s="151"/>
      <c r="I41" s="151"/>
      <c r="J41" s="151"/>
      <c r="K41" s="151"/>
      <c r="L41" s="151"/>
      <c r="M41" s="151"/>
      <c r="N41" s="151"/>
      <c r="O41" s="151"/>
      <c r="P41" s="151"/>
      <c r="Q41" s="151"/>
      <c r="R41" s="155"/>
    </row>
    <row r="42" spans="1:18" x14ac:dyDescent="0.25">
      <c r="A42" s="151"/>
      <c r="B42" s="151"/>
      <c r="C42" s="151"/>
      <c r="D42" s="151"/>
      <c r="E42" s="151"/>
      <c r="F42" s="151"/>
      <c r="G42" s="151"/>
      <c r="H42" s="151"/>
      <c r="I42" s="151"/>
      <c r="J42" s="151"/>
      <c r="K42" s="151"/>
      <c r="L42" s="151"/>
      <c r="M42" s="151"/>
      <c r="N42" s="151"/>
      <c r="O42" s="151"/>
      <c r="P42" s="151"/>
      <c r="Q42" s="151"/>
      <c r="R42" s="155"/>
    </row>
    <row r="43" spans="1:18" x14ac:dyDescent="0.25">
      <c r="A43" s="151"/>
      <c r="B43" s="151"/>
      <c r="C43" s="151"/>
      <c r="D43" s="151"/>
      <c r="E43" s="151"/>
      <c r="F43" s="151"/>
      <c r="G43" s="151"/>
      <c r="H43" s="151"/>
      <c r="I43" s="151"/>
      <c r="J43" s="151"/>
      <c r="K43" s="151"/>
      <c r="L43" s="151"/>
      <c r="M43" s="151"/>
      <c r="N43" s="151"/>
      <c r="O43" s="151"/>
      <c r="P43" s="151"/>
      <c r="Q43" s="151"/>
      <c r="R43" s="155"/>
    </row>
    <row r="44" spans="1:18" x14ac:dyDescent="0.25">
      <c r="A44" s="151"/>
      <c r="B44" s="151"/>
      <c r="C44" s="151"/>
      <c r="D44" s="151"/>
      <c r="E44" s="151"/>
      <c r="F44" s="151"/>
      <c r="G44" s="151"/>
      <c r="H44" s="151"/>
      <c r="I44" s="151"/>
      <c r="J44" s="151"/>
      <c r="K44" s="151"/>
      <c r="L44" s="151"/>
      <c r="M44" s="151"/>
      <c r="N44" s="151"/>
      <c r="O44" s="151"/>
      <c r="P44" s="151"/>
      <c r="Q44" s="151"/>
      <c r="R44" s="155"/>
    </row>
    <row r="45" spans="1:18" x14ac:dyDescent="0.25">
      <c r="A45" s="151"/>
      <c r="B45" s="151"/>
      <c r="C45" s="151"/>
      <c r="D45" s="151"/>
      <c r="E45" s="151"/>
      <c r="F45" s="151"/>
      <c r="G45" s="151"/>
      <c r="H45" s="151"/>
      <c r="I45" s="151"/>
      <c r="J45" s="151"/>
      <c r="K45" s="151"/>
      <c r="L45" s="151"/>
      <c r="M45" s="151"/>
      <c r="N45" s="151"/>
      <c r="O45" s="151"/>
      <c r="P45" s="151"/>
      <c r="Q45" s="151"/>
      <c r="R45" s="155"/>
    </row>
    <row r="46" spans="1:18" x14ac:dyDescent="0.25">
      <c r="A46" s="151"/>
      <c r="B46" s="151"/>
      <c r="C46" s="151"/>
      <c r="D46" s="151"/>
      <c r="E46" s="151"/>
      <c r="F46" s="151"/>
      <c r="G46" s="151"/>
      <c r="H46" s="151"/>
      <c r="I46" s="151"/>
      <c r="J46" s="151"/>
      <c r="K46" s="151"/>
      <c r="L46" s="151"/>
      <c r="M46" s="151"/>
      <c r="N46" s="151"/>
      <c r="O46" s="151"/>
      <c r="P46" s="151"/>
      <c r="Q46" s="151"/>
      <c r="R46" s="155"/>
    </row>
    <row r="47" spans="1:18" x14ac:dyDescent="0.25">
      <c r="A47" s="151"/>
      <c r="B47" s="151"/>
      <c r="C47" s="151"/>
      <c r="D47" s="151"/>
      <c r="E47" s="151"/>
      <c r="F47" s="151"/>
      <c r="G47" s="151"/>
      <c r="H47" s="151"/>
      <c r="I47" s="151"/>
      <c r="J47" s="151"/>
      <c r="K47" s="151"/>
      <c r="L47" s="151"/>
      <c r="M47" s="151"/>
      <c r="N47" s="151"/>
      <c r="O47" s="151"/>
      <c r="P47" s="151"/>
      <c r="Q47" s="151"/>
      <c r="R47" s="155"/>
    </row>
    <row r="48" spans="1:18" x14ac:dyDescent="0.25">
      <c r="A48" s="151"/>
      <c r="B48" s="151"/>
      <c r="C48" s="151"/>
      <c r="D48" s="151"/>
      <c r="E48" s="151"/>
      <c r="F48" s="151"/>
      <c r="G48" s="151"/>
      <c r="H48" s="151"/>
      <c r="I48" s="151"/>
      <c r="J48" s="151"/>
      <c r="K48" s="151"/>
      <c r="L48" s="151"/>
      <c r="M48" s="151"/>
      <c r="N48" s="151"/>
      <c r="O48" s="151"/>
      <c r="P48" s="151"/>
      <c r="Q48" s="151"/>
      <c r="R48" s="155"/>
    </row>
    <row r="49" spans="1:18" x14ac:dyDescent="0.25">
      <c r="A49" s="151"/>
      <c r="B49" s="151"/>
      <c r="C49" s="151"/>
      <c r="D49" s="151"/>
      <c r="E49" s="151"/>
      <c r="F49" s="151"/>
      <c r="G49" s="151"/>
      <c r="H49" s="151"/>
      <c r="I49" s="151"/>
      <c r="J49" s="151"/>
      <c r="K49" s="151"/>
      <c r="L49" s="151"/>
      <c r="M49" s="151"/>
      <c r="N49" s="151"/>
      <c r="O49" s="151"/>
      <c r="P49" s="151"/>
      <c r="Q49" s="151"/>
      <c r="R49" s="155"/>
    </row>
    <row r="50" spans="1:18" x14ac:dyDescent="0.25">
      <c r="A50" s="151"/>
      <c r="B50" s="151"/>
      <c r="C50" s="151"/>
      <c r="D50" s="151"/>
      <c r="E50" s="151"/>
      <c r="F50" s="151"/>
      <c r="G50" s="151"/>
      <c r="H50" s="151"/>
      <c r="I50" s="151"/>
      <c r="J50" s="151"/>
      <c r="K50" s="151"/>
      <c r="L50" s="151"/>
      <c r="M50" s="151"/>
      <c r="N50" s="151"/>
      <c r="O50" s="151"/>
      <c r="P50" s="151"/>
      <c r="Q50" s="151"/>
      <c r="R50" s="155"/>
    </row>
    <row r="51" spans="1:18" x14ac:dyDescent="0.25">
      <c r="A51" s="151"/>
      <c r="B51" s="151"/>
      <c r="C51" s="151"/>
      <c r="D51" s="151"/>
      <c r="E51" s="151"/>
      <c r="F51" s="151"/>
      <c r="G51" s="151"/>
      <c r="H51" s="151"/>
      <c r="I51" s="151"/>
      <c r="J51" s="151"/>
      <c r="K51" s="151"/>
      <c r="L51" s="151"/>
      <c r="M51" s="151"/>
      <c r="N51" s="151"/>
      <c r="O51" s="151"/>
      <c r="P51" s="151"/>
      <c r="Q51" s="151"/>
      <c r="R51" s="155"/>
    </row>
    <row r="52" spans="1:18" x14ac:dyDescent="0.25">
      <c r="A52" s="151"/>
      <c r="B52" s="151"/>
      <c r="C52" s="151"/>
      <c r="D52" s="151"/>
      <c r="E52" s="151"/>
      <c r="F52" s="151"/>
      <c r="G52" s="151"/>
      <c r="H52" s="151"/>
      <c r="I52" s="151"/>
      <c r="J52" s="151"/>
      <c r="K52" s="151"/>
      <c r="L52" s="151"/>
      <c r="M52" s="151"/>
      <c r="N52" s="151"/>
      <c r="O52" s="151"/>
      <c r="P52" s="151"/>
      <c r="Q52" s="151"/>
      <c r="R52" s="155"/>
    </row>
    <row r="53" spans="1:18" x14ac:dyDescent="0.25">
      <c r="A53" s="151"/>
      <c r="B53" s="151"/>
      <c r="C53" s="151"/>
      <c r="D53" s="151"/>
      <c r="E53" s="151"/>
      <c r="F53" s="151"/>
      <c r="G53" s="151"/>
      <c r="H53" s="151"/>
      <c r="I53" s="151"/>
      <c r="J53" s="151"/>
      <c r="K53" s="151"/>
      <c r="L53" s="151"/>
      <c r="M53" s="151"/>
      <c r="N53" s="151"/>
      <c r="O53" s="151"/>
      <c r="P53" s="151"/>
      <c r="Q53" s="151"/>
      <c r="R53" s="155"/>
    </row>
    <row r="54" spans="1:18" x14ac:dyDescent="0.25">
      <c r="A54" s="151"/>
      <c r="B54" s="151"/>
      <c r="C54" s="151"/>
      <c r="D54" s="151"/>
      <c r="E54" s="151"/>
      <c r="F54" s="151"/>
      <c r="G54" s="151"/>
      <c r="H54" s="151"/>
      <c r="I54" s="151"/>
      <c r="J54" s="151"/>
      <c r="K54" s="151"/>
      <c r="L54" s="151"/>
      <c r="M54" s="151"/>
      <c r="N54" s="151"/>
      <c r="O54" s="151"/>
      <c r="P54" s="151"/>
      <c r="Q54" s="151"/>
      <c r="R54" s="155"/>
    </row>
    <row r="55" spans="1:18" x14ac:dyDescent="0.25">
      <c r="A55" s="151"/>
      <c r="B55" s="151"/>
      <c r="C55" s="151"/>
      <c r="D55" s="151"/>
      <c r="E55" s="151"/>
      <c r="F55" s="151"/>
      <c r="G55" s="151"/>
      <c r="H55" s="151"/>
      <c r="I55" s="151"/>
      <c r="J55" s="151"/>
      <c r="K55" s="151"/>
      <c r="L55" s="151"/>
      <c r="M55" s="151"/>
      <c r="N55" s="151"/>
      <c r="O55" s="151"/>
      <c r="P55" s="151"/>
      <c r="Q55" s="151"/>
      <c r="R55" s="155"/>
    </row>
    <row r="56" spans="1:18" x14ac:dyDescent="0.25">
      <c r="A56" s="151"/>
      <c r="B56" s="151"/>
      <c r="C56" s="151"/>
      <c r="D56" s="151"/>
      <c r="E56" s="151"/>
      <c r="F56" s="151"/>
      <c r="G56" s="151"/>
      <c r="H56" s="151"/>
      <c r="I56" s="151"/>
      <c r="J56" s="151"/>
      <c r="K56" s="151"/>
      <c r="L56" s="151"/>
      <c r="M56" s="151"/>
      <c r="N56" s="151"/>
      <c r="O56" s="151"/>
      <c r="P56" s="151"/>
      <c r="Q56" s="151"/>
      <c r="R56" s="155"/>
    </row>
    <row r="57" spans="1:18" x14ac:dyDescent="0.25">
      <c r="A57" s="151"/>
      <c r="B57" s="151"/>
      <c r="C57" s="151"/>
      <c r="D57" s="151"/>
      <c r="E57" s="151"/>
      <c r="F57" s="151"/>
      <c r="G57" s="151"/>
      <c r="H57" s="151"/>
      <c r="I57" s="151"/>
      <c r="J57" s="151"/>
      <c r="K57" s="151"/>
      <c r="L57" s="151"/>
      <c r="M57" s="151"/>
      <c r="N57" s="151"/>
      <c r="O57" s="151"/>
      <c r="P57" s="151"/>
      <c r="Q57" s="151"/>
      <c r="R57" s="155"/>
    </row>
    <row r="58" spans="1:18" x14ac:dyDescent="0.25">
      <c r="A58" s="151"/>
      <c r="B58" s="151"/>
      <c r="C58" s="151"/>
      <c r="D58" s="151"/>
      <c r="E58" s="151"/>
      <c r="F58" s="151"/>
      <c r="G58" s="151"/>
      <c r="H58" s="151"/>
      <c r="I58" s="151"/>
      <c r="J58" s="151"/>
      <c r="K58" s="151"/>
      <c r="L58" s="151"/>
      <c r="M58" s="151"/>
      <c r="N58" s="151"/>
      <c r="O58" s="151"/>
      <c r="P58" s="151"/>
      <c r="Q58" s="151"/>
      <c r="R58" s="155"/>
    </row>
    <row r="59" spans="1:18" x14ac:dyDescent="0.25">
      <c r="A59" s="151"/>
      <c r="B59" s="151"/>
      <c r="C59" s="151"/>
      <c r="D59" s="151"/>
      <c r="E59" s="151"/>
      <c r="F59" s="151"/>
      <c r="G59" s="151"/>
      <c r="H59" s="151"/>
      <c r="I59" s="151"/>
      <c r="J59" s="151"/>
      <c r="K59" s="151"/>
      <c r="L59" s="151"/>
      <c r="M59" s="151"/>
      <c r="N59" s="151"/>
      <c r="O59" s="151"/>
      <c r="P59" s="151"/>
      <c r="Q59" s="151"/>
      <c r="R59" s="155"/>
    </row>
    <row r="60" spans="1:18" x14ac:dyDescent="0.25">
      <c r="A60" s="151"/>
      <c r="B60" s="151"/>
      <c r="C60" s="151"/>
      <c r="D60" s="151"/>
      <c r="E60" s="151"/>
      <c r="F60" s="151"/>
      <c r="G60" s="151"/>
      <c r="H60" s="151"/>
      <c r="I60" s="151"/>
      <c r="J60" s="151"/>
      <c r="K60" s="151"/>
      <c r="L60" s="151"/>
      <c r="M60" s="151"/>
      <c r="N60" s="151"/>
      <c r="O60" s="151"/>
      <c r="P60" s="151"/>
      <c r="Q60" s="151"/>
      <c r="R60" s="155"/>
    </row>
    <row r="61" spans="1:18" x14ac:dyDescent="0.25">
      <c r="A61" s="151"/>
      <c r="B61" s="151"/>
      <c r="C61" s="151"/>
      <c r="D61" s="151"/>
      <c r="E61" s="151"/>
      <c r="F61" s="151"/>
      <c r="G61" s="151"/>
      <c r="H61" s="151"/>
      <c r="I61" s="151"/>
      <c r="J61" s="151"/>
      <c r="K61" s="151"/>
      <c r="L61" s="151"/>
      <c r="M61" s="151"/>
      <c r="N61" s="151"/>
      <c r="O61" s="151"/>
      <c r="P61" s="151"/>
      <c r="Q61" s="151"/>
      <c r="R61" s="155"/>
    </row>
    <row r="62" spans="1:18" x14ac:dyDescent="0.25">
      <c r="A62" s="151"/>
      <c r="B62" s="151"/>
      <c r="C62" s="151"/>
      <c r="D62" s="151"/>
      <c r="E62" s="151"/>
      <c r="F62" s="151"/>
      <c r="G62" s="151"/>
      <c r="H62" s="151"/>
      <c r="I62" s="151"/>
      <c r="J62" s="151"/>
      <c r="K62" s="151"/>
      <c r="L62" s="151"/>
      <c r="M62" s="151"/>
      <c r="N62" s="151"/>
      <c r="O62" s="151"/>
      <c r="P62" s="151"/>
      <c r="Q62" s="151"/>
      <c r="R62" s="155"/>
    </row>
    <row r="63" spans="1:18" x14ac:dyDescent="0.25">
      <c r="A63" s="151"/>
      <c r="B63" s="151"/>
      <c r="C63" s="151"/>
      <c r="D63" s="151"/>
      <c r="E63" s="151"/>
      <c r="F63" s="151"/>
      <c r="G63" s="151"/>
      <c r="H63" s="151"/>
      <c r="I63" s="151"/>
      <c r="J63" s="151"/>
      <c r="K63" s="151"/>
      <c r="L63" s="151"/>
      <c r="M63" s="151"/>
      <c r="N63" s="151"/>
      <c r="O63" s="151"/>
      <c r="P63" s="151"/>
      <c r="Q63" s="151"/>
      <c r="R63" s="155"/>
    </row>
    <row r="64" spans="1:18" x14ac:dyDescent="0.25">
      <c r="A64" s="151"/>
      <c r="B64" s="151"/>
      <c r="C64" s="151"/>
      <c r="D64" s="151"/>
      <c r="E64" s="151"/>
      <c r="F64" s="151"/>
      <c r="G64" s="151"/>
      <c r="H64" s="151"/>
      <c r="I64" s="151"/>
      <c r="J64" s="151"/>
      <c r="K64" s="151"/>
      <c r="L64" s="151"/>
      <c r="M64" s="151"/>
      <c r="N64" s="151"/>
      <c r="O64" s="151"/>
      <c r="P64" s="151"/>
      <c r="Q64" s="151"/>
      <c r="R64" s="155"/>
    </row>
    <row r="65" spans="1:18" x14ac:dyDescent="0.25">
      <c r="A65" s="151"/>
      <c r="B65" s="151"/>
      <c r="C65" s="151"/>
      <c r="D65" s="151"/>
      <c r="E65" s="151"/>
      <c r="F65" s="151"/>
      <c r="G65" s="151"/>
      <c r="H65" s="151"/>
      <c r="I65" s="151"/>
      <c r="J65" s="151"/>
      <c r="K65" s="151"/>
      <c r="L65" s="151"/>
      <c r="M65" s="151"/>
      <c r="N65" s="151"/>
      <c r="O65" s="151"/>
      <c r="P65" s="151"/>
      <c r="Q65" s="151"/>
      <c r="R65" s="155"/>
    </row>
    <row r="66" spans="1:18" x14ac:dyDescent="0.25">
      <c r="A66" s="151"/>
      <c r="B66" s="151"/>
      <c r="C66" s="151"/>
      <c r="D66" s="151"/>
      <c r="E66" s="151"/>
      <c r="F66" s="151"/>
      <c r="G66" s="151"/>
      <c r="H66" s="151"/>
      <c r="I66" s="151"/>
      <c r="J66" s="151"/>
      <c r="K66" s="151"/>
      <c r="L66" s="151"/>
      <c r="M66" s="151"/>
      <c r="N66" s="151"/>
      <c r="O66" s="151"/>
      <c r="P66" s="151"/>
      <c r="Q66" s="151"/>
      <c r="R66" s="155"/>
    </row>
    <row r="67" spans="1:18" x14ac:dyDescent="0.25">
      <c r="A67" s="151"/>
      <c r="B67" s="151"/>
      <c r="C67" s="151"/>
      <c r="D67" s="151"/>
      <c r="E67" s="151"/>
      <c r="F67" s="151"/>
      <c r="G67" s="151"/>
      <c r="H67" s="151"/>
      <c r="I67" s="151"/>
      <c r="J67" s="151"/>
      <c r="K67" s="151"/>
      <c r="L67" s="151"/>
      <c r="M67" s="151"/>
      <c r="N67" s="151"/>
      <c r="O67" s="151"/>
      <c r="P67" s="151"/>
      <c r="Q67" s="151"/>
      <c r="R67" s="155"/>
    </row>
    <row r="68" spans="1:18" x14ac:dyDescent="0.25">
      <c r="A68" s="151"/>
      <c r="B68" s="151"/>
      <c r="C68" s="151"/>
      <c r="D68" s="151"/>
      <c r="E68" s="151"/>
      <c r="F68" s="151"/>
      <c r="G68" s="151"/>
      <c r="H68" s="151"/>
      <c r="I68" s="151"/>
      <c r="J68" s="151"/>
      <c r="K68" s="151"/>
      <c r="L68" s="151"/>
      <c r="M68" s="151"/>
      <c r="N68" s="151"/>
      <c r="O68" s="151"/>
      <c r="P68" s="151"/>
      <c r="Q68" s="151"/>
      <c r="R68" s="155"/>
    </row>
    <row r="69" spans="1:18" x14ac:dyDescent="0.25">
      <c r="A69" s="151"/>
      <c r="B69" s="151"/>
      <c r="C69" s="151"/>
      <c r="D69" s="151"/>
      <c r="E69" s="151"/>
      <c r="F69" s="151"/>
      <c r="G69" s="151"/>
      <c r="H69" s="151"/>
      <c r="I69" s="151"/>
      <c r="J69" s="151"/>
      <c r="K69" s="151"/>
      <c r="L69" s="151"/>
      <c r="M69" s="151"/>
      <c r="N69" s="151"/>
      <c r="O69" s="151"/>
      <c r="P69" s="151"/>
      <c r="Q69" s="151"/>
      <c r="R69" s="155"/>
    </row>
    <row r="70" spans="1:18" x14ac:dyDescent="0.25">
      <c r="A70" s="151"/>
      <c r="B70" s="151"/>
      <c r="C70" s="151"/>
      <c r="D70" s="151"/>
      <c r="E70" s="151"/>
      <c r="F70" s="151"/>
      <c r="G70" s="151"/>
      <c r="H70" s="151"/>
      <c r="I70" s="151"/>
      <c r="J70" s="151"/>
      <c r="K70" s="151"/>
      <c r="L70" s="151"/>
      <c r="M70" s="151"/>
      <c r="N70" s="151"/>
      <c r="O70" s="151"/>
      <c r="P70" s="151"/>
      <c r="Q70" s="151"/>
      <c r="R70" s="155"/>
    </row>
    <row r="71" spans="1:18" x14ac:dyDescent="0.25">
      <c r="A71" s="151"/>
      <c r="B71" s="151"/>
      <c r="C71" s="151"/>
      <c r="D71" s="151"/>
      <c r="E71" s="151"/>
      <c r="F71" s="151"/>
      <c r="G71" s="151"/>
      <c r="H71" s="151"/>
      <c r="I71" s="151"/>
      <c r="J71" s="151"/>
      <c r="K71" s="151"/>
      <c r="L71" s="151"/>
      <c r="M71" s="151"/>
      <c r="N71" s="151"/>
      <c r="O71" s="151"/>
      <c r="P71" s="151"/>
      <c r="Q71" s="151"/>
      <c r="R71" s="155"/>
    </row>
    <row r="72" spans="1:18" x14ac:dyDescent="0.25">
      <c r="A72" s="151"/>
      <c r="B72" s="151"/>
      <c r="C72" s="151"/>
      <c r="D72" s="151"/>
      <c r="E72" s="151"/>
      <c r="F72" s="151"/>
      <c r="G72" s="151"/>
      <c r="H72" s="151"/>
      <c r="I72" s="151"/>
      <c r="J72" s="151"/>
      <c r="K72" s="151"/>
      <c r="L72" s="151"/>
      <c r="M72" s="151"/>
      <c r="N72" s="151"/>
      <c r="O72" s="151"/>
      <c r="P72" s="151"/>
      <c r="Q72" s="151"/>
      <c r="R72" s="155"/>
    </row>
    <row r="73" spans="1:18" x14ac:dyDescent="0.25">
      <c r="A73" s="151"/>
      <c r="B73" s="151"/>
      <c r="C73" s="151"/>
      <c r="D73" s="151"/>
      <c r="E73" s="151"/>
      <c r="F73" s="151"/>
      <c r="G73" s="151"/>
      <c r="H73" s="151"/>
      <c r="I73" s="151"/>
      <c r="J73" s="151"/>
      <c r="K73" s="151"/>
      <c r="L73" s="151"/>
      <c r="M73" s="151"/>
      <c r="N73" s="151"/>
      <c r="O73" s="151"/>
      <c r="P73" s="151"/>
      <c r="Q73" s="151"/>
      <c r="R73" s="155"/>
    </row>
    <row r="74" spans="1:18" x14ac:dyDescent="0.25">
      <c r="A74" s="151"/>
      <c r="B74" s="151"/>
      <c r="C74" s="151"/>
      <c r="D74" s="151"/>
      <c r="E74" s="151"/>
      <c r="F74" s="151"/>
      <c r="G74" s="151"/>
      <c r="H74" s="151"/>
      <c r="I74" s="151"/>
      <c r="J74" s="151"/>
      <c r="K74" s="151"/>
      <c r="L74" s="151"/>
      <c r="M74" s="151"/>
      <c r="N74" s="151"/>
      <c r="O74" s="151"/>
      <c r="P74" s="151"/>
      <c r="Q74" s="151"/>
      <c r="R74" s="155"/>
    </row>
    <row r="75" spans="1:18" x14ac:dyDescent="0.25">
      <c r="A75" s="151"/>
      <c r="B75" s="151"/>
      <c r="C75" s="151"/>
      <c r="D75" s="151"/>
      <c r="E75" s="151"/>
      <c r="F75" s="151"/>
      <c r="G75" s="151"/>
      <c r="H75" s="151"/>
      <c r="I75" s="151"/>
      <c r="J75" s="151"/>
      <c r="K75" s="151"/>
      <c r="L75" s="151"/>
      <c r="M75" s="151"/>
      <c r="N75" s="151"/>
      <c r="O75" s="151"/>
      <c r="P75" s="151"/>
      <c r="Q75" s="151"/>
      <c r="R75" s="155"/>
    </row>
    <row r="76" spans="1:18" x14ac:dyDescent="0.25">
      <c r="A76" s="151"/>
      <c r="B76" s="151"/>
      <c r="C76" s="151"/>
      <c r="D76" s="151"/>
      <c r="E76" s="151"/>
      <c r="F76" s="151"/>
      <c r="G76" s="151"/>
      <c r="H76" s="151"/>
      <c r="I76" s="151"/>
      <c r="J76" s="151"/>
      <c r="K76" s="151"/>
      <c r="L76" s="151"/>
      <c r="M76" s="151"/>
      <c r="N76" s="151"/>
      <c r="O76" s="151"/>
      <c r="P76" s="151"/>
      <c r="Q76" s="151"/>
      <c r="R76" s="155"/>
    </row>
    <row r="77" spans="1:18" x14ac:dyDescent="0.25">
      <c r="A77" s="151"/>
      <c r="B77" s="151"/>
      <c r="C77" s="151"/>
      <c r="D77" s="151"/>
      <c r="E77" s="151"/>
      <c r="F77" s="151"/>
      <c r="G77" s="151"/>
      <c r="H77" s="151"/>
      <c r="I77" s="151"/>
      <c r="J77" s="151"/>
      <c r="K77" s="151"/>
      <c r="L77" s="151"/>
      <c r="M77" s="151"/>
      <c r="N77" s="151"/>
      <c r="O77" s="151"/>
      <c r="P77" s="151"/>
      <c r="Q77" s="151"/>
      <c r="R77" s="155"/>
    </row>
    <row r="78" spans="1:18" x14ac:dyDescent="0.25">
      <c r="A78" s="151"/>
      <c r="B78" s="151"/>
      <c r="C78" s="151"/>
      <c r="D78" s="151"/>
      <c r="E78" s="151"/>
      <c r="F78" s="151"/>
      <c r="G78" s="151"/>
      <c r="H78" s="151"/>
      <c r="I78" s="151"/>
      <c r="J78" s="151"/>
      <c r="K78" s="151"/>
      <c r="L78" s="151"/>
      <c r="M78" s="151"/>
      <c r="N78" s="151"/>
      <c r="O78" s="151"/>
      <c r="P78" s="151"/>
      <c r="Q78" s="151"/>
      <c r="R78" s="155"/>
    </row>
    <row r="79" spans="1:18" x14ac:dyDescent="0.25">
      <c r="A79" s="151"/>
      <c r="B79" s="151"/>
      <c r="C79" s="151"/>
      <c r="D79" s="151"/>
      <c r="E79" s="151"/>
      <c r="F79" s="151"/>
      <c r="G79" s="151"/>
      <c r="H79" s="151"/>
      <c r="I79" s="151"/>
      <c r="J79" s="151"/>
      <c r="K79" s="151"/>
      <c r="L79" s="151"/>
      <c r="M79" s="151"/>
      <c r="N79" s="151"/>
      <c r="O79" s="151"/>
      <c r="P79" s="151"/>
      <c r="Q79" s="151"/>
      <c r="R79" s="155"/>
    </row>
    <row r="80" spans="1:18" x14ac:dyDescent="0.25">
      <c r="A80" s="151"/>
      <c r="B80" s="151"/>
      <c r="C80" s="151"/>
      <c r="D80" s="151"/>
      <c r="E80" s="151"/>
      <c r="F80" s="151"/>
      <c r="G80" s="151"/>
      <c r="H80" s="151"/>
      <c r="I80" s="151"/>
      <c r="J80" s="151"/>
      <c r="K80" s="151"/>
      <c r="L80" s="151"/>
      <c r="M80" s="151"/>
      <c r="N80" s="151"/>
      <c r="O80" s="151"/>
      <c r="P80" s="151"/>
      <c r="Q80" s="151"/>
      <c r="R80" s="155"/>
    </row>
    <row r="81" spans="1:18" x14ac:dyDescent="0.25">
      <c r="A81" s="151"/>
      <c r="B81" s="151"/>
      <c r="C81" s="151"/>
      <c r="D81" s="151"/>
      <c r="E81" s="151"/>
      <c r="F81" s="151"/>
      <c r="G81" s="151"/>
      <c r="H81" s="151"/>
      <c r="I81" s="151"/>
      <c r="J81" s="151"/>
      <c r="K81" s="151"/>
      <c r="L81" s="151"/>
      <c r="M81" s="151"/>
      <c r="N81" s="151"/>
      <c r="O81" s="151"/>
      <c r="P81" s="151"/>
      <c r="Q81" s="151"/>
      <c r="R81" s="155"/>
    </row>
    <row r="82" spans="1:18" x14ac:dyDescent="0.25">
      <c r="A82" s="151"/>
      <c r="B82" s="151"/>
      <c r="C82" s="151"/>
      <c r="D82" s="151"/>
      <c r="E82" s="151"/>
      <c r="F82" s="151"/>
      <c r="G82" s="151"/>
      <c r="H82" s="151"/>
      <c r="I82" s="151"/>
      <c r="J82" s="151"/>
      <c r="K82" s="151"/>
      <c r="L82" s="151"/>
      <c r="M82" s="151"/>
      <c r="N82" s="151"/>
      <c r="O82" s="151"/>
      <c r="P82" s="151"/>
      <c r="Q82" s="151"/>
      <c r="R82" s="155"/>
    </row>
    <row r="83" spans="1:18" x14ac:dyDescent="0.25">
      <c r="A83" s="151"/>
      <c r="B83" s="151"/>
      <c r="C83" s="151"/>
      <c r="D83" s="151"/>
      <c r="E83" s="151"/>
      <c r="F83" s="151"/>
      <c r="G83" s="151"/>
      <c r="H83" s="151"/>
      <c r="I83" s="151"/>
      <c r="J83" s="151"/>
      <c r="K83" s="151"/>
      <c r="L83" s="151"/>
      <c r="M83" s="151"/>
      <c r="N83" s="151"/>
      <c r="O83" s="151"/>
      <c r="P83" s="151"/>
      <c r="Q83" s="151"/>
      <c r="R83" s="155"/>
    </row>
    <row r="84" spans="1:18" x14ac:dyDescent="0.25">
      <c r="A84" s="151"/>
      <c r="B84" s="151"/>
      <c r="C84" s="151"/>
      <c r="D84" s="151"/>
      <c r="E84" s="151"/>
      <c r="F84" s="151"/>
      <c r="G84" s="151"/>
      <c r="H84" s="151"/>
      <c r="I84" s="151"/>
      <c r="J84" s="151"/>
      <c r="K84" s="151"/>
      <c r="L84" s="151"/>
      <c r="M84" s="151"/>
      <c r="N84" s="151"/>
      <c r="O84" s="151"/>
      <c r="P84" s="151"/>
      <c r="Q84" s="151"/>
      <c r="R84" s="155"/>
    </row>
    <row r="85" spans="1:18" x14ac:dyDescent="0.25">
      <c r="A85" s="151"/>
      <c r="B85" s="151"/>
      <c r="C85" s="151"/>
      <c r="D85" s="151"/>
      <c r="E85" s="151"/>
      <c r="F85" s="151"/>
      <c r="G85" s="151"/>
      <c r="H85" s="151"/>
      <c r="I85" s="151"/>
      <c r="J85" s="151"/>
      <c r="K85" s="151"/>
      <c r="L85" s="151"/>
      <c r="M85" s="151"/>
      <c r="N85" s="151"/>
      <c r="O85" s="151"/>
      <c r="P85" s="151"/>
      <c r="Q85" s="151"/>
      <c r="R85" s="155"/>
    </row>
    <row r="86" spans="1:18" x14ac:dyDescent="0.25">
      <c r="A86" s="151"/>
      <c r="B86" s="151"/>
      <c r="C86" s="151"/>
      <c r="D86" s="151"/>
      <c r="E86" s="151"/>
      <c r="F86" s="151"/>
      <c r="G86" s="151"/>
      <c r="H86" s="151"/>
      <c r="I86" s="151"/>
      <c r="J86" s="151"/>
      <c r="K86" s="151"/>
      <c r="L86" s="151"/>
      <c r="M86" s="151"/>
      <c r="N86" s="151"/>
      <c r="O86" s="151"/>
      <c r="P86" s="151"/>
      <c r="Q86" s="151"/>
      <c r="R86" s="155"/>
    </row>
    <row r="87" spans="1:18" x14ac:dyDescent="0.25">
      <c r="A87" s="151"/>
      <c r="B87" s="151"/>
      <c r="C87" s="151"/>
      <c r="D87" s="151"/>
      <c r="E87" s="151"/>
      <c r="F87" s="151"/>
      <c r="G87" s="151"/>
      <c r="H87" s="151"/>
      <c r="I87" s="151"/>
      <c r="J87" s="151"/>
      <c r="K87" s="151"/>
      <c r="L87" s="151"/>
      <c r="M87" s="151"/>
      <c r="N87" s="151"/>
      <c r="O87" s="151"/>
      <c r="P87" s="151"/>
      <c r="Q87" s="151"/>
      <c r="R87" s="155"/>
    </row>
    <row r="88" spans="1:18" x14ac:dyDescent="0.25">
      <c r="A88" s="151"/>
      <c r="B88" s="151"/>
      <c r="C88" s="151"/>
      <c r="D88" s="151"/>
      <c r="E88" s="151"/>
      <c r="F88" s="151"/>
      <c r="G88" s="151"/>
      <c r="H88" s="151"/>
      <c r="I88" s="151"/>
      <c r="J88" s="151"/>
      <c r="K88" s="151"/>
      <c r="L88" s="151"/>
      <c r="M88" s="151"/>
      <c r="N88" s="151"/>
      <c r="O88" s="151"/>
      <c r="P88" s="151"/>
      <c r="Q88" s="151"/>
      <c r="R88" s="155"/>
    </row>
    <row r="89" spans="1:18" x14ac:dyDescent="0.25">
      <c r="A89" s="151"/>
      <c r="B89" s="151"/>
      <c r="C89" s="151"/>
      <c r="D89" s="151"/>
      <c r="E89" s="151"/>
      <c r="F89" s="151"/>
      <c r="G89" s="151"/>
      <c r="H89" s="151"/>
      <c r="I89" s="151"/>
      <c r="J89" s="151"/>
      <c r="K89" s="151"/>
      <c r="L89" s="151"/>
      <c r="M89" s="151"/>
      <c r="N89" s="151"/>
      <c r="O89" s="151"/>
      <c r="P89" s="151"/>
      <c r="Q89" s="151"/>
      <c r="R89" s="155"/>
    </row>
    <row r="90" spans="1:18" x14ac:dyDescent="0.25">
      <c r="A90" s="151"/>
      <c r="B90" s="151"/>
      <c r="C90" s="151"/>
      <c r="D90" s="151"/>
      <c r="E90" s="151"/>
      <c r="F90" s="151"/>
      <c r="G90" s="151"/>
      <c r="H90" s="151"/>
      <c r="I90" s="151"/>
      <c r="J90" s="151"/>
      <c r="K90" s="151"/>
      <c r="L90" s="151"/>
      <c r="M90" s="151"/>
      <c r="N90" s="151"/>
      <c r="O90" s="151"/>
      <c r="P90" s="151"/>
      <c r="Q90" s="151"/>
      <c r="R90" s="155"/>
    </row>
    <row r="91" spans="1:18" x14ac:dyDescent="0.25">
      <c r="A91" s="151"/>
      <c r="B91" s="151"/>
      <c r="C91" s="151"/>
      <c r="D91" s="151"/>
      <c r="E91" s="151"/>
      <c r="F91" s="151"/>
      <c r="G91" s="151"/>
      <c r="H91" s="151"/>
      <c r="I91" s="151"/>
      <c r="J91" s="151"/>
      <c r="K91" s="151"/>
      <c r="L91" s="151"/>
      <c r="M91" s="151"/>
      <c r="N91" s="151"/>
      <c r="O91" s="151"/>
      <c r="P91" s="151"/>
      <c r="Q91" s="151"/>
      <c r="R91" s="155"/>
    </row>
    <row r="92" spans="1:18" x14ac:dyDescent="0.25">
      <c r="A92" s="151"/>
      <c r="B92" s="151"/>
      <c r="C92" s="151"/>
      <c r="D92" s="151"/>
      <c r="E92" s="151"/>
      <c r="F92" s="151"/>
      <c r="G92" s="151"/>
      <c r="H92" s="151"/>
      <c r="I92" s="151"/>
      <c r="J92" s="151"/>
      <c r="K92" s="151"/>
      <c r="L92" s="151"/>
      <c r="M92" s="151"/>
      <c r="N92" s="151"/>
      <c r="O92" s="151"/>
      <c r="P92" s="151"/>
      <c r="Q92" s="151"/>
      <c r="R92" s="155"/>
    </row>
    <row r="93" spans="1:18" x14ac:dyDescent="0.25">
      <c r="A93" s="151"/>
      <c r="B93" s="151"/>
      <c r="C93" s="151"/>
      <c r="D93" s="151"/>
      <c r="E93" s="151"/>
      <c r="F93" s="151"/>
      <c r="G93" s="151"/>
      <c r="H93" s="151"/>
      <c r="I93" s="151"/>
      <c r="J93" s="151"/>
      <c r="K93" s="151"/>
      <c r="L93" s="151"/>
      <c r="M93" s="151"/>
      <c r="N93" s="151"/>
      <c r="O93" s="151"/>
      <c r="P93" s="151"/>
      <c r="Q93" s="151"/>
      <c r="R93" s="155"/>
    </row>
    <row r="94" spans="1:18" x14ac:dyDescent="0.25">
      <c r="A94" s="151"/>
      <c r="B94" s="151"/>
      <c r="C94" s="151"/>
      <c r="D94" s="151"/>
      <c r="E94" s="151"/>
      <c r="F94" s="151"/>
      <c r="G94" s="151"/>
      <c r="H94" s="151"/>
      <c r="I94" s="151"/>
      <c r="J94" s="151"/>
      <c r="K94" s="151"/>
      <c r="L94" s="151"/>
      <c r="M94" s="151"/>
      <c r="N94" s="151"/>
      <c r="O94" s="151"/>
      <c r="P94" s="151"/>
      <c r="Q94" s="151"/>
      <c r="R94" s="155"/>
    </row>
    <row r="95" spans="1:18" x14ac:dyDescent="0.25">
      <c r="A95" s="151"/>
      <c r="B95" s="151"/>
      <c r="C95" s="151"/>
      <c r="D95" s="151"/>
      <c r="E95" s="151"/>
      <c r="F95" s="151"/>
      <c r="G95" s="151"/>
      <c r="H95" s="151"/>
      <c r="I95" s="151"/>
      <c r="J95" s="151"/>
      <c r="K95" s="151"/>
      <c r="L95" s="151"/>
      <c r="M95" s="151"/>
      <c r="N95" s="151"/>
      <c r="O95" s="151"/>
      <c r="P95" s="151"/>
      <c r="Q95" s="151"/>
      <c r="R95" s="155"/>
    </row>
    <row r="96" spans="1:18" x14ac:dyDescent="0.25">
      <c r="A96" s="151"/>
      <c r="B96" s="151"/>
      <c r="C96" s="151"/>
      <c r="D96" s="151"/>
      <c r="E96" s="151"/>
      <c r="F96" s="151"/>
      <c r="G96" s="151"/>
      <c r="H96" s="151"/>
      <c r="I96" s="151"/>
      <c r="J96" s="151"/>
      <c r="K96" s="151"/>
      <c r="L96" s="151"/>
      <c r="M96" s="151"/>
      <c r="N96" s="151"/>
      <c r="O96" s="151"/>
      <c r="P96" s="151"/>
      <c r="Q96" s="151"/>
      <c r="R96" s="155"/>
    </row>
    <row r="97" spans="1:18" x14ac:dyDescent="0.25">
      <c r="A97" s="151"/>
      <c r="B97" s="151"/>
      <c r="C97" s="151"/>
      <c r="D97" s="151"/>
      <c r="E97" s="151"/>
      <c r="F97" s="151"/>
      <c r="G97" s="151"/>
      <c r="H97" s="151"/>
      <c r="I97" s="151"/>
      <c r="J97" s="151"/>
      <c r="K97" s="151"/>
      <c r="L97" s="151"/>
      <c r="M97" s="151"/>
      <c r="N97" s="151"/>
      <c r="O97" s="151"/>
      <c r="P97" s="151"/>
      <c r="Q97" s="151"/>
      <c r="R97" s="155"/>
    </row>
    <row r="98" spans="1:18" x14ac:dyDescent="0.25">
      <c r="A98" s="151"/>
      <c r="B98" s="151"/>
      <c r="C98" s="151"/>
      <c r="D98" s="151"/>
      <c r="E98" s="151"/>
      <c r="F98" s="151"/>
      <c r="G98" s="151"/>
      <c r="H98" s="151"/>
      <c r="I98" s="151"/>
      <c r="J98" s="151"/>
      <c r="K98" s="151"/>
      <c r="L98" s="151"/>
      <c r="M98" s="151"/>
      <c r="N98" s="151"/>
      <c r="O98" s="151"/>
      <c r="P98" s="151"/>
      <c r="Q98" s="151"/>
      <c r="R98" s="155"/>
    </row>
    <row r="99" spans="1:18" x14ac:dyDescent="0.25">
      <c r="A99" s="151"/>
      <c r="B99" s="151"/>
      <c r="C99" s="151"/>
      <c r="D99" s="151"/>
      <c r="E99" s="151"/>
      <c r="F99" s="151"/>
      <c r="G99" s="151"/>
      <c r="H99" s="151"/>
      <c r="I99" s="151"/>
      <c r="J99" s="151"/>
      <c r="K99" s="151"/>
      <c r="L99" s="151"/>
      <c r="M99" s="151"/>
      <c r="N99" s="151"/>
      <c r="O99" s="151"/>
      <c r="P99" s="151"/>
      <c r="Q99" s="151"/>
      <c r="R99" s="155"/>
    </row>
    <row r="100" spans="1:18" x14ac:dyDescent="0.25">
      <c r="A100" s="151"/>
      <c r="B100" s="151"/>
      <c r="C100" s="151"/>
      <c r="D100" s="151"/>
      <c r="E100" s="151"/>
      <c r="F100" s="151"/>
      <c r="G100" s="151"/>
      <c r="H100" s="151"/>
      <c r="I100" s="151"/>
      <c r="J100" s="151"/>
      <c r="K100" s="151"/>
      <c r="L100" s="151"/>
      <c r="M100" s="151"/>
      <c r="N100" s="151"/>
      <c r="O100" s="151"/>
      <c r="P100" s="151"/>
      <c r="Q100" s="151"/>
      <c r="R100" s="155"/>
    </row>
    <row r="101" spans="1:18" x14ac:dyDescent="0.25">
      <c r="A101" s="151"/>
      <c r="B101" s="151"/>
      <c r="C101" s="151"/>
      <c r="D101" s="151"/>
      <c r="E101" s="151"/>
      <c r="F101" s="151"/>
      <c r="G101" s="151"/>
      <c r="H101" s="151"/>
      <c r="I101" s="151"/>
      <c r="J101" s="151"/>
      <c r="K101" s="151"/>
      <c r="L101" s="151"/>
      <c r="M101" s="151"/>
      <c r="N101" s="151"/>
      <c r="O101" s="151"/>
      <c r="P101" s="151"/>
      <c r="Q101" s="151"/>
      <c r="R101" s="155"/>
    </row>
    <row r="102" spans="1:18" x14ac:dyDescent="0.25">
      <c r="A102" s="151"/>
      <c r="B102" s="151"/>
      <c r="C102" s="151"/>
      <c r="D102" s="151"/>
      <c r="E102" s="151"/>
      <c r="F102" s="151"/>
      <c r="G102" s="151"/>
      <c r="H102" s="151"/>
      <c r="I102" s="151"/>
      <c r="J102" s="151"/>
      <c r="K102" s="151"/>
      <c r="L102" s="151"/>
      <c r="M102" s="151"/>
      <c r="N102" s="151"/>
      <c r="O102" s="151"/>
      <c r="P102" s="151"/>
      <c r="Q102" s="151"/>
      <c r="R102" s="155"/>
    </row>
    <row r="103" spans="1:18" x14ac:dyDescent="0.25">
      <c r="A103" s="151"/>
      <c r="B103" s="151"/>
      <c r="C103" s="151"/>
      <c r="D103" s="151"/>
      <c r="E103" s="151"/>
      <c r="F103" s="151"/>
      <c r="G103" s="151"/>
      <c r="H103" s="151"/>
      <c r="I103" s="151"/>
      <c r="J103" s="151"/>
      <c r="K103" s="151"/>
      <c r="L103" s="151"/>
      <c r="M103" s="151"/>
      <c r="N103" s="151"/>
      <c r="O103" s="151"/>
      <c r="P103" s="151"/>
      <c r="Q103" s="151"/>
      <c r="R103" s="155"/>
    </row>
    <row r="104" spans="1:18" x14ac:dyDescent="0.25">
      <c r="A104" s="151"/>
      <c r="B104" s="151"/>
      <c r="C104" s="151"/>
      <c r="D104" s="151"/>
      <c r="E104" s="151"/>
      <c r="F104" s="151"/>
      <c r="G104" s="151"/>
      <c r="H104" s="151"/>
      <c r="I104" s="151"/>
      <c r="J104" s="151"/>
      <c r="K104" s="151"/>
      <c r="L104" s="151"/>
      <c r="M104" s="151"/>
      <c r="N104" s="151"/>
      <c r="O104" s="151"/>
      <c r="P104" s="151"/>
      <c r="Q104" s="151"/>
      <c r="R104" s="155"/>
    </row>
    <row r="105" spans="1:18" x14ac:dyDescent="0.25">
      <c r="A105" s="151"/>
      <c r="B105" s="151"/>
      <c r="C105" s="151"/>
      <c r="D105" s="151"/>
      <c r="E105" s="151"/>
      <c r="F105" s="151"/>
      <c r="G105" s="151"/>
      <c r="H105" s="151"/>
      <c r="I105" s="151"/>
      <c r="J105" s="151"/>
      <c r="K105" s="151"/>
      <c r="L105" s="151"/>
      <c r="M105" s="151"/>
      <c r="N105" s="151"/>
      <c r="O105" s="151"/>
      <c r="P105" s="151"/>
      <c r="Q105" s="151"/>
      <c r="R105" s="155"/>
    </row>
    <row r="106" spans="1:18" x14ac:dyDescent="0.25">
      <c r="A106" s="151"/>
      <c r="B106" s="151"/>
      <c r="C106" s="151"/>
      <c r="D106" s="151"/>
      <c r="E106" s="151"/>
      <c r="F106" s="151"/>
      <c r="G106" s="151"/>
      <c r="H106" s="151"/>
      <c r="I106" s="151"/>
      <c r="J106" s="151"/>
      <c r="K106" s="151"/>
      <c r="L106" s="151"/>
      <c r="M106" s="151"/>
      <c r="N106" s="151"/>
      <c r="O106" s="151"/>
      <c r="P106" s="151"/>
      <c r="Q106" s="151"/>
      <c r="R106" s="155"/>
    </row>
    <row r="107" spans="1:18" x14ac:dyDescent="0.25">
      <c r="A107" s="151"/>
      <c r="B107" s="151"/>
      <c r="C107" s="151"/>
      <c r="D107" s="151"/>
      <c r="E107" s="151"/>
      <c r="F107" s="151"/>
      <c r="G107" s="151"/>
      <c r="H107" s="151"/>
      <c r="I107" s="151"/>
      <c r="J107" s="151"/>
      <c r="K107" s="151"/>
      <c r="L107" s="151"/>
      <c r="M107" s="151"/>
      <c r="N107" s="151"/>
      <c r="O107" s="151"/>
      <c r="P107" s="151"/>
      <c r="Q107" s="151"/>
      <c r="R107" s="155"/>
    </row>
    <row r="108" spans="1:18" x14ac:dyDescent="0.25">
      <c r="A108" s="151"/>
      <c r="B108" s="151"/>
      <c r="C108" s="151"/>
      <c r="D108" s="151"/>
      <c r="E108" s="151"/>
      <c r="F108" s="151"/>
      <c r="G108" s="151"/>
      <c r="H108" s="151"/>
      <c r="I108" s="151"/>
      <c r="J108" s="151"/>
      <c r="K108" s="151"/>
      <c r="L108" s="151"/>
      <c r="M108" s="151"/>
      <c r="N108" s="151"/>
      <c r="O108" s="151"/>
      <c r="P108" s="151"/>
      <c r="Q108" s="151"/>
      <c r="R108" s="155"/>
    </row>
    <row r="109" spans="1:18" x14ac:dyDescent="0.25">
      <c r="A109" s="151"/>
      <c r="B109" s="151"/>
      <c r="C109" s="151"/>
      <c r="D109" s="151"/>
      <c r="E109" s="151"/>
      <c r="F109" s="151"/>
      <c r="G109" s="151"/>
      <c r="H109" s="151"/>
      <c r="I109" s="151"/>
      <c r="J109" s="151"/>
      <c r="K109" s="151"/>
      <c r="L109" s="151"/>
      <c r="M109" s="151"/>
      <c r="N109" s="151"/>
      <c r="O109" s="151"/>
      <c r="P109" s="151"/>
      <c r="Q109" s="151"/>
      <c r="R109" s="155"/>
    </row>
    <row r="110" spans="1:18" x14ac:dyDescent="0.25">
      <c r="A110" s="151"/>
      <c r="B110" s="151"/>
      <c r="C110" s="151"/>
      <c r="D110" s="151"/>
      <c r="E110" s="151"/>
      <c r="F110" s="151"/>
      <c r="G110" s="151"/>
      <c r="H110" s="151"/>
      <c r="I110" s="151"/>
      <c r="J110" s="151"/>
      <c r="K110" s="151"/>
      <c r="L110" s="151"/>
      <c r="M110" s="151"/>
      <c r="N110" s="151"/>
      <c r="O110" s="151"/>
      <c r="P110" s="151"/>
      <c r="Q110" s="151"/>
      <c r="R110" s="155"/>
    </row>
    <row r="111" spans="1:18" x14ac:dyDescent="0.25">
      <c r="A111" s="151"/>
      <c r="B111" s="151"/>
      <c r="C111" s="151"/>
      <c r="D111" s="151"/>
      <c r="E111" s="151"/>
      <c r="F111" s="151"/>
      <c r="G111" s="151"/>
      <c r="H111" s="151"/>
      <c r="I111" s="151"/>
      <c r="J111" s="151"/>
      <c r="K111" s="151"/>
      <c r="L111" s="151"/>
      <c r="M111" s="151"/>
      <c r="N111" s="151"/>
      <c r="O111" s="151"/>
      <c r="P111" s="151"/>
      <c r="Q111" s="151"/>
      <c r="R111" s="155"/>
    </row>
    <row r="112" spans="1:18" x14ac:dyDescent="0.25">
      <c r="A112" s="151"/>
      <c r="B112" s="151"/>
      <c r="C112" s="151"/>
      <c r="D112" s="151"/>
      <c r="E112" s="151"/>
      <c r="F112" s="151"/>
      <c r="G112" s="151"/>
      <c r="H112" s="151"/>
      <c r="I112" s="151"/>
      <c r="J112" s="151"/>
      <c r="K112" s="151"/>
      <c r="L112" s="151"/>
      <c r="M112" s="151"/>
      <c r="N112" s="151"/>
      <c r="O112" s="151"/>
      <c r="P112" s="151"/>
      <c r="Q112" s="151"/>
      <c r="R112" s="155"/>
    </row>
    <row r="113" spans="1:18" x14ac:dyDescent="0.25">
      <c r="A113" s="151"/>
      <c r="B113" s="151"/>
      <c r="C113" s="151"/>
      <c r="D113" s="151"/>
      <c r="E113" s="151"/>
      <c r="F113" s="151"/>
      <c r="G113" s="151"/>
      <c r="H113" s="151"/>
      <c r="I113" s="151"/>
      <c r="J113" s="151"/>
      <c r="K113" s="151"/>
      <c r="L113" s="151"/>
      <c r="M113" s="151"/>
      <c r="N113" s="151"/>
      <c r="O113" s="151"/>
      <c r="P113" s="151"/>
      <c r="Q113" s="151"/>
      <c r="R113" s="155"/>
    </row>
    <row r="114" spans="1:18" x14ac:dyDescent="0.25">
      <c r="A114" s="151"/>
      <c r="B114" s="151"/>
      <c r="C114" s="151"/>
      <c r="D114" s="151"/>
      <c r="E114" s="151"/>
      <c r="F114" s="151"/>
      <c r="G114" s="151"/>
      <c r="H114" s="151"/>
      <c r="I114" s="151"/>
      <c r="J114" s="151"/>
      <c r="K114" s="151"/>
      <c r="L114" s="151"/>
      <c r="M114" s="151"/>
      <c r="N114" s="151"/>
      <c r="O114" s="151"/>
      <c r="P114" s="151"/>
      <c r="Q114" s="151"/>
      <c r="R114" s="155"/>
    </row>
    <row r="115" spans="1:18" x14ac:dyDescent="0.25">
      <c r="A115" s="151"/>
      <c r="B115" s="151"/>
      <c r="C115" s="151"/>
      <c r="D115" s="151"/>
      <c r="E115" s="151"/>
      <c r="F115" s="151"/>
      <c r="G115" s="151"/>
      <c r="H115" s="151"/>
      <c r="I115" s="151"/>
      <c r="J115" s="151"/>
      <c r="K115" s="151"/>
      <c r="L115" s="151"/>
      <c r="M115" s="151"/>
      <c r="N115" s="151"/>
      <c r="O115" s="151"/>
      <c r="P115" s="151"/>
      <c r="Q115" s="151"/>
      <c r="R115" s="155"/>
    </row>
    <row r="116" spans="1:18" x14ac:dyDescent="0.25">
      <c r="A116" s="151"/>
      <c r="B116" s="151"/>
      <c r="C116" s="151"/>
      <c r="D116" s="151"/>
      <c r="E116" s="151"/>
      <c r="F116" s="151"/>
      <c r="G116" s="151"/>
      <c r="H116" s="151"/>
      <c r="I116" s="151"/>
      <c r="J116" s="151"/>
      <c r="K116" s="151"/>
      <c r="L116" s="151"/>
      <c r="M116" s="151"/>
      <c r="N116" s="151"/>
      <c r="O116" s="151"/>
      <c r="P116" s="151"/>
      <c r="Q116" s="151"/>
      <c r="R116" s="155"/>
    </row>
    <row r="117" spans="1:18" x14ac:dyDescent="0.25">
      <c r="A117" s="151"/>
      <c r="B117" s="151"/>
      <c r="C117" s="151"/>
      <c r="D117" s="151"/>
      <c r="E117" s="151"/>
      <c r="F117" s="151"/>
      <c r="G117" s="151"/>
      <c r="H117" s="151"/>
      <c r="I117" s="151"/>
      <c r="J117" s="151"/>
      <c r="K117" s="151"/>
      <c r="L117" s="151"/>
      <c r="M117" s="151"/>
      <c r="N117" s="151"/>
      <c r="O117" s="151"/>
      <c r="P117" s="151"/>
      <c r="Q117" s="151"/>
      <c r="R117" s="155"/>
    </row>
    <row r="118" spans="1:18" x14ac:dyDescent="0.25">
      <c r="A118" s="151"/>
      <c r="B118" s="151"/>
      <c r="C118" s="151"/>
      <c r="D118" s="151"/>
      <c r="E118" s="151"/>
      <c r="F118" s="151"/>
      <c r="G118" s="151"/>
      <c r="H118" s="151"/>
      <c r="I118" s="151"/>
      <c r="J118" s="151"/>
      <c r="K118" s="151"/>
      <c r="L118" s="151"/>
      <c r="M118" s="151"/>
      <c r="N118" s="151"/>
      <c r="O118" s="151"/>
      <c r="P118" s="151"/>
      <c r="Q118" s="151"/>
      <c r="R118" s="155"/>
    </row>
    <row r="119" spans="1:18" x14ac:dyDescent="0.25">
      <c r="A119" s="151"/>
      <c r="B119" s="151"/>
      <c r="C119" s="151"/>
      <c r="D119" s="151"/>
      <c r="E119" s="151"/>
      <c r="F119" s="151"/>
      <c r="G119" s="151"/>
      <c r="H119" s="151"/>
      <c r="I119" s="151"/>
      <c r="J119" s="151"/>
      <c r="K119" s="151"/>
      <c r="L119" s="151"/>
      <c r="M119" s="151"/>
      <c r="N119" s="151"/>
      <c r="O119" s="151"/>
      <c r="P119" s="151"/>
      <c r="Q119" s="151"/>
      <c r="R119" s="155"/>
    </row>
    <row r="120" spans="1:18" x14ac:dyDescent="0.25">
      <c r="A120" s="151"/>
      <c r="B120" s="151"/>
      <c r="C120" s="151"/>
      <c r="D120" s="151"/>
      <c r="E120" s="151"/>
      <c r="F120" s="151"/>
      <c r="G120" s="151"/>
      <c r="H120" s="151"/>
      <c r="I120" s="151"/>
      <c r="J120" s="151"/>
      <c r="K120" s="151"/>
      <c r="L120" s="151"/>
      <c r="M120" s="151"/>
      <c r="N120" s="151"/>
      <c r="O120" s="151"/>
      <c r="P120" s="151"/>
      <c r="Q120" s="151"/>
      <c r="R120" s="155"/>
    </row>
    <row r="121" spans="1:18" x14ac:dyDescent="0.25">
      <c r="A121" s="151"/>
      <c r="B121" s="151"/>
      <c r="C121" s="151"/>
      <c r="D121" s="151"/>
      <c r="E121" s="151"/>
      <c r="F121" s="151"/>
      <c r="G121" s="151"/>
      <c r="H121" s="151"/>
      <c r="I121" s="151"/>
      <c r="J121" s="151"/>
      <c r="K121" s="151"/>
      <c r="L121" s="151"/>
      <c r="M121" s="151"/>
      <c r="N121" s="151"/>
      <c r="O121" s="151"/>
      <c r="P121" s="151"/>
      <c r="Q121" s="151"/>
      <c r="R121" s="155"/>
    </row>
    <row r="122" spans="1:18" x14ac:dyDescent="0.25">
      <c r="A122" s="151"/>
      <c r="B122" s="151"/>
      <c r="C122" s="151"/>
      <c r="D122" s="151"/>
      <c r="E122" s="151"/>
      <c r="F122" s="151"/>
      <c r="G122" s="151"/>
      <c r="H122" s="151"/>
      <c r="I122" s="151"/>
      <c r="J122" s="151"/>
      <c r="K122" s="151"/>
      <c r="L122" s="151"/>
      <c r="M122" s="151"/>
      <c r="N122" s="151"/>
      <c r="O122" s="151"/>
      <c r="P122" s="151"/>
      <c r="Q122" s="151"/>
      <c r="R122" s="155"/>
    </row>
    <row r="123" spans="1:18" x14ac:dyDescent="0.25">
      <c r="A123" s="151"/>
      <c r="B123" s="151"/>
      <c r="C123" s="151"/>
      <c r="D123" s="151"/>
      <c r="E123" s="151"/>
      <c r="F123" s="151"/>
      <c r="G123" s="151"/>
      <c r="H123" s="151"/>
      <c r="I123" s="151"/>
      <c r="J123" s="151"/>
      <c r="K123" s="151"/>
      <c r="L123" s="151"/>
      <c r="M123" s="151"/>
      <c r="N123" s="151"/>
      <c r="O123" s="151"/>
      <c r="P123" s="151"/>
      <c r="Q123" s="151"/>
      <c r="R123" s="155"/>
    </row>
    <row r="124" spans="1:18" x14ac:dyDescent="0.25">
      <c r="A124" s="151"/>
      <c r="B124" s="151"/>
      <c r="C124" s="151"/>
      <c r="D124" s="151"/>
      <c r="E124" s="151"/>
      <c r="F124" s="151"/>
      <c r="G124" s="151"/>
      <c r="H124" s="151"/>
      <c r="I124" s="151"/>
      <c r="J124" s="151"/>
      <c r="K124" s="151"/>
      <c r="L124" s="151"/>
      <c r="M124" s="151"/>
      <c r="N124" s="151"/>
      <c r="O124" s="151"/>
      <c r="P124" s="151"/>
      <c r="Q124" s="151"/>
      <c r="R124" s="155"/>
    </row>
    <row r="125" spans="1:18" x14ac:dyDescent="0.25">
      <c r="A125" s="151"/>
      <c r="B125" s="151"/>
      <c r="C125" s="151"/>
      <c r="D125" s="151"/>
      <c r="E125" s="151"/>
      <c r="F125" s="151"/>
      <c r="G125" s="151"/>
      <c r="H125" s="151"/>
      <c r="I125" s="151"/>
      <c r="J125" s="151"/>
      <c r="K125" s="151"/>
      <c r="L125" s="151"/>
      <c r="M125" s="151"/>
      <c r="N125" s="151"/>
      <c r="O125" s="151"/>
      <c r="P125" s="151"/>
      <c r="Q125" s="151"/>
      <c r="R125" s="155"/>
    </row>
    <row r="126" spans="1:18" x14ac:dyDescent="0.25">
      <c r="A126" s="151"/>
      <c r="B126" s="151"/>
      <c r="C126" s="151"/>
      <c r="D126" s="151"/>
      <c r="E126" s="151"/>
      <c r="F126" s="151"/>
      <c r="G126" s="151"/>
      <c r="H126" s="151"/>
      <c r="I126" s="151"/>
      <c r="J126" s="151"/>
      <c r="K126" s="151"/>
      <c r="L126" s="151"/>
      <c r="M126" s="151"/>
      <c r="N126" s="151"/>
      <c r="O126" s="151"/>
      <c r="P126" s="151"/>
      <c r="Q126" s="151"/>
      <c r="R126" s="155"/>
    </row>
    <row r="127" spans="1:18" x14ac:dyDescent="0.25">
      <c r="A127" s="151"/>
      <c r="B127" s="151"/>
      <c r="C127" s="151"/>
      <c r="D127" s="151"/>
      <c r="E127" s="151"/>
      <c r="F127" s="151"/>
      <c r="G127" s="151"/>
      <c r="H127" s="151"/>
      <c r="I127" s="151"/>
      <c r="J127" s="151"/>
      <c r="K127" s="151"/>
      <c r="L127" s="151"/>
      <c r="M127" s="151"/>
      <c r="N127" s="151"/>
      <c r="O127" s="151"/>
      <c r="P127" s="151"/>
      <c r="Q127" s="151"/>
      <c r="R127" s="155"/>
    </row>
    <row r="128" spans="1:18" x14ac:dyDescent="0.25">
      <c r="A128" s="151"/>
      <c r="B128" s="151"/>
      <c r="C128" s="151"/>
      <c r="D128" s="151"/>
      <c r="E128" s="151"/>
      <c r="F128" s="151"/>
      <c r="G128" s="151"/>
      <c r="H128" s="151"/>
      <c r="I128" s="151"/>
      <c r="J128" s="151"/>
      <c r="K128" s="151"/>
      <c r="L128" s="151"/>
      <c r="M128" s="151"/>
      <c r="N128" s="151"/>
      <c r="O128" s="151"/>
      <c r="P128" s="151"/>
      <c r="Q128" s="151"/>
      <c r="R128" s="155"/>
    </row>
    <row r="129" spans="1:18" x14ac:dyDescent="0.25">
      <c r="A129" s="151"/>
      <c r="B129" s="151"/>
      <c r="C129" s="151"/>
      <c r="D129" s="151"/>
      <c r="E129" s="151"/>
      <c r="F129" s="151"/>
      <c r="G129" s="151"/>
      <c r="H129" s="151"/>
      <c r="I129" s="151"/>
      <c r="J129" s="151"/>
      <c r="K129" s="151"/>
      <c r="L129" s="151"/>
      <c r="M129" s="151"/>
      <c r="N129" s="151"/>
      <c r="O129" s="151"/>
      <c r="P129" s="151"/>
      <c r="Q129" s="151"/>
      <c r="R129" s="155"/>
    </row>
    <row r="130" spans="1:18" x14ac:dyDescent="0.25">
      <c r="A130" s="151"/>
      <c r="B130" s="151"/>
      <c r="C130" s="151"/>
      <c r="D130" s="151"/>
      <c r="E130" s="151"/>
      <c r="F130" s="151"/>
      <c r="G130" s="151"/>
      <c r="H130" s="151"/>
      <c r="I130" s="151"/>
      <c r="J130" s="151"/>
      <c r="K130" s="151"/>
      <c r="L130" s="151"/>
      <c r="M130" s="151"/>
      <c r="N130" s="151"/>
      <c r="O130" s="151"/>
      <c r="P130" s="151"/>
      <c r="Q130" s="151"/>
      <c r="R130" s="155"/>
    </row>
    <row r="131" spans="1:18" x14ac:dyDescent="0.25">
      <c r="A131" s="151"/>
      <c r="B131" s="151"/>
      <c r="C131" s="151"/>
      <c r="D131" s="151"/>
      <c r="E131" s="151"/>
      <c r="F131" s="151"/>
      <c r="G131" s="151"/>
      <c r="H131" s="151"/>
      <c r="I131" s="151"/>
      <c r="J131" s="151"/>
      <c r="K131" s="151"/>
      <c r="L131" s="151"/>
      <c r="M131" s="151"/>
      <c r="N131" s="151"/>
      <c r="O131" s="151"/>
      <c r="P131" s="151"/>
      <c r="Q131" s="151"/>
      <c r="R131" s="155"/>
    </row>
    <row r="132" spans="1:18" x14ac:dyDescent="0.25">
      <c r="A132" s="151"/>
      <c r="B132" s="151"/>
      <c r="C132" s="151"/>
      <c r="D132" s="151"/>
      <c r="E132" s="151"/>
      <c r="F132" s="151"/>
      <c r="G132" s="151"/>
      <c r="H132" s="151"/>
      <c r="I132" s="151"/>
      <c r="J132" s="151"/>
      <c r="K132" s="151"/>
      <c r="L132" s="151"/>
      <c r="M132" s="151"/>
      <c r="N132" s="151"/>
      <c r="O132" s="151"/>
      <c r="P132" s="151"/>
      <c r="Q132" s="151"/>
      <c r="R132" s="155"/>
    </row>
    <row r="133" spans="1:18" x14ac:dyDescent="0.25">
      <c r="A133" s="151"/>
      <c r="B133" s="151"/>
      <c r="C133" s="151"/>
      <c r="D133" s="151"/>
      <c r="E133" s="151"/>
      <c r="F133" s="151"/>
      <c r="G133" s="151"/>
      <c r="H133" s="151"/>
      <c r="I133" s="151"/>
      <c r="J133" s="151"/>
      <c r="K133" s="151"/>
      <c r="L133" s="151"/>
      <c r="M133" s="151"/>
      <c r="N133" s="151"/>
      <c r="O133" s="151"/>
      <c r="P133" s="151"/>
      <c r="Q133" s="151"/>
      <c r="R133" s="155"/>
    </row>
    <row r="134" spans="1:18" x14ac:dyDescent="0.25">
      <c r="A134" s="151"/>
      <c r="B134" s="151"/>
      <c r="C134" s="151"/>
      <c r="D134" s="151"/>
      <c r="E134" s="151"/>
      <c r="F134" s="151"/>
      <c r="G134" s="151"/>
      <c r="H134" s="151"/>
      <c r="I134" s="151"/>
      <c r="J134" s="151"/>
      <c r="K134" s="151"/>
      <c r="L134" s="151"/>
      <c r="M134" s="151"/>
      <c r="N134" s="151"/>
      <c r="O134" s="151"/>
      <c r="P134" s="151"/>
      <c r="Q134" s="151"/>
      <c r="R134" s="155"/>
    </row>
    <row r="135" spans="1:18" x14ac:dyDescent="0.25">
      <c r="A135" s="151"/>
      <c r="B135" s="151"/>
      <c r="C135" s="151"/>
      <c r="D135" s="151"/>
      <c r="E135" s="151"/>
      <c r="F135" s="151"/>
      <c r="G135" s="151"/>
      <c r="H135" s="151"/>
      <c r="I135" s="151"/>
      <c r="J135" s="151"/>
      <c r="K135" s="151"/>
      <c r="L135" s="151"/>
      <c r="M135" s="151"/>
      <c r="N135" s="151"/>
      <c r="O135" s="151"/>
      <c r="P135" s="151"/>
      <c r="Q135" s="151"/>
      <c r="R135" s="155"/>
    </row>
    <row r="136" spans="1:18" x14ac:dyDescent="0.25">
      <c r="A136" s="151"/>
      <c r="B136" s="151"/>
      <c r="C136" s="151"/>
      <c r="D136" s="151"/>
      <c r="E136" s="151"/>
      <c r="F136" s="151"/>
      <c r="G136" s="151"/>
      <c r="H136" s="151"/>
      <c r="I136" s="151"/>
      <c r="J136" s="151"/>
      <c r="K136" s="151"/>
      <c r="L136" s="151"/>
      <c r="M136" s="151"/>
      <c r="N136" s="151"/>
      <c r="O136" s="151"/>
      <c r="P136" s="151"/>
      <c r="Q136" s="151"/>
      <c r="R136" s="155"/>
    </row>
    <row r="137" spans="1:18" x14ac:dyDescent="0.25">
      <c r="A137" s="151"/>
      <c r="B137" s="151"/>
      <c r="C137" s="151"/>
      <c r="D137" s="151"/>
      <c r="E137" s="151"/>
      <c r="F137" s="151"/>
      <c r="G137" s="151"/>
      <c r="H137" s="151"/>
      <c r="I137" s="151"/>
      <c r="J137" s="151"/>
      <c r="K137" s="151"/>
      <c r="L137" s="151"/>
      <c r="M137" s="151"/>
      <c r="N137" s="151"/>
      <c r="O137" s="151"/>
      <c r="P137" s="151"/>
      <c r="Q137" s="151"/>
      <c r="R137" s="155"/>
    </row>
    <row r="138" spans="1:18" x14ac:dyDescent="0.25">
      <c r="A138" s="151"/>
      <c r="B138" s="151"/>
      <c r="C138" s="151"/>
      <c r="D138" s="151"/>
      <c r="E138" s="151"/>
      <c r="F138" s="151"/>
      <c r="G138" s="151"/>
      <c r="H138" s="151"/>
      <c r="I138" s="151"/>
      <c r="J138" s="151"/>
      <c r="K138" s="151"/>
      <c r="L138" s="151"/>
      <c r="M138" s="151"/>
      <c r="N138" s="151"/>
      <c r="O138" s="151"/>
      <c r="P138" s="151"/>
      <c r="Q138" s="151"/>
      <c r="R138" s="155"/>
    </row>
    <row r="139" spans="1:18" x14ac:dyDescent="0.25">
      <c r="A139" s="151"/>
      <c r="B139" s="151"/>
      <c r="C139" s="151"/>
      <c r="D139" s="151"/>
      <c r="E139" s="151"/>
      <c r="F139" s="151"/>
      <c r="G139" s="151"/>
      <c r="H139" s="151"/>
      <c r="I139" s="151"/>
      <c r="J139" s="151"/>
      <c r="K139" s="151"/>
      <c r="L139" s="151"/>
      <c r="M139" s="151"/>
      <c r="N139" s="151"/>
      <c r="O139" s="151"/>
      <c r="P139" s="151"/>
      <c r="Q139" s="151"/>
      <c r="R139" s="155"/>
    </row>
    <row r="140" spans="1:18" x14ac:dyDescent="0.25">
      <c r="A140" s="151"/>
      <c r="B140" s="151"/>
      <c r="C140" s="151"/>
      <c r="D140" s="151"/>
      <c r="E140" s="151"/>
      <c r="F140" s="151"/>
      <c r="G140" s="151"/>
      <c r="H140" s="151"/>
      <c r="I140" s="151"/>
      <c r="J140" s="151"/>
      <c r="K140" s="151"/>
      <c r="L140" s="151"/>
      <c r="M140" s="151"/>
      <c r="N140" s="151"/>
      <c r="O140" s="151"/>
      <c r="P140" s="151"/>
      <c r="Q140" s="151"/>
      <c r="R140" s="155"/>
    </row>
    <row r="141" spans="1:18" x14ac:dyDescent="0.25">
      <c r="A141" s="151"/>
      <c r="B141" s="151"/>
      <c r="C141" s="151"/>
      <c r="D141" s="151"/>
      <c r="E141" s="151"/>
      <c r="F141" s="151"/>
      <c r="G141" s="151"/>
      <c r="H141" s="151"/>
      <c r="I141" s="151"/>
      <c r="J141" s="151"/>
      <c r="K141" s="151"/>
      <c r="L141" s="151"/>
      <c r="M141" s="151"/>
      <c r="N141" s="151"/>
      <c r="O141" s="151"/>
      <c r="P141" s="151"/>
      <c r="Q141" s="151"/>
      <c r="R141" s="155"/>
    </row>
    <row r="142" spans="1:18" x14ac:dyDescent="0.25">
      <c r="A142" s="151"/>
      <c r="B142" s="151"/>
      <c r="C142" s="151"/>
      <c r="D142" s="151"/>
      <c r="E142" s="151"/>
      <c r="F142" s="151"/>
      <c r="G142" s="151"/>
      <c r="H142" s="151"/>
      <c r="I142" s="151"/>
      <c r="J142" s="151"/>
      <c r="K142" s="151"/>
      <c r="L142" s="151"/>
      <c r="M142" s="151"/>
      <c r="N142" s="151"/>
      <c r="O142" s="151"/>
      <c r="P142" s="151"/>
      <c r="Q142" s="151"/>
      <c r="R142" s="155"/>
    </row>
    <row r="143" spans="1:18" x14ac:dyDescent="0.25">
      <c r="A143" s="151"/>
      <c r="B143" s="151"/>
      <c r="C143" s="151"/>
      <c r="D143" s="151"/>
      <c r="E143" s="151"/>
      <c r="F143" s="151"/>
      <c r="G143" s="151"/>
      <c r="H143" s="151"/>
      <c r="I143" s="151"/>
      <c r="J143" s="151"/>
      <c r="K143" s="151"/>
      <c r="L143" s="151"/>
      <c r="M143" s="151"/>
      <c r="N143" s="151"/>
      <c r="O143" s="151"/>
      <c r="P143" s="151"/>
      <c r="Q143" s="151"/>
      <c r="R143" s="155"/>
    </row>
    <row r="144" spans="1:18" x14ac:dyDescent="0.25">
      <c r="A144" s="151"/>
      <c r="B144" s="151"/>
      <c r="C144" s="151"/>
      <c r="D144" s="151"/>
      <c r="E144" s="151"/>
      <c r="F144" s="151"/>
      <c r="G144" s="151"/>
      <c r="H144" s="151"/>
      <c r="I144" s="151"/>
      <c r="J144" s="151"/>
      <c r="K144" s="151"/>
      <c r="L144" s="151"/>
      <c r="M144" s="151"/>
      <c r="N144" s="151"/>
      <c r="O144" s="151"/>
      <c r="P144" s="151"/>
      <c r="Q144" s="151"/>
      <c r="R144" s="155"/>
    </row>
    <row r="145" spans="1:18" x14ac:dyDescent="0.25">
      <c r="A145" s="151"/>
      <c r="B145" s="151"/>
      <c r="C145" s="151"/>
      <c r="D145" s="151"/>
      <c r="E145" s="151"/>
      <c r="F145" s="151"/>
      <c r="G145" s="151"/>
      <c r="H145" s="151"/>
      <c r="I145" s="151"/>
      <c r="J145" s="151"/>
      <c r="K145" s="151"/>
      <c r="L145" s="151"/>
      <c r="M145" s="151"/>
      <c r="N145" s="151"/>
      <c r="O145" s="151"/>
      <c r="P145" s="151"/>
      <c r="Q145" s="151"/>
      <c r="R145" s="155"/>
    </row>
    <row r="146" spans="1:18" x14ac:dyDescent="0.25">
      <c r="A146" s="151"/>
      <c r="B146" s="151"/>
      <c r="C146" s="151"/>
      <c r="D146" s="151"/>
      <c r="E146" s="151"/>
      <c r="F146" s="151"/>
      <c r="G146" s="151"/>
      <c r="H146" s="151"/>
      <c r="I146" s="151"/>
      <c r="J146" s="151"/>
      <c r="K146" s="151"/>
      <c r="L146" s="151"/>
      <c r="M146" s="151"/>
      <c r="N146" s="151"/>
      <c r="O146" s="151"/>
      <c r="P146" s="151"/>
      <c r="Q146" s="151"/>
      <c r="R146" s="155"/>
    </row>
    <row r="147" spans="1:18" x14ac:dyDescent="0.25">
      <c r="A147" s="151"/>
      <c r="B147" s="151"/>
      <c r="C147" s="151"/>
      <c r="D147" s="151"/>
      <c r="E147" s="151"/>
      <c r="F147" s="151"/>
      <c r="G147" s="151"/>
      <c r="H147" s="151"/>
      <c r="I147" s="151"/>
      <c r="J147" s="151"/>
      <c r="K147" s="151"/>
      <c r="L147" s="151"/>
      <c r="M147" s="151"/>
      <c r="N147" s="151"/>
      <c r="O147" s="151"/>
      <c r="P147" s="151"/>
      <c r="Q147" s="151"/>
      <c r="R147" s="155"/>
    </row>
    <row r="148" spans="1:18" x14ac:dyDescent="0.25">
      <c r="A148" s="151"/>
      <c r="B148" s="151"/>
      <c r="C148" s="151"/>
      <c r="D148" s="151"/>
      <c r="E148" s="151"/>
      <c r="F148" s="151"/>
      <c r="G148" s="151"/>
      <c r="H148" s="151"/>
      <c r="I148" s="151"/>
      <c r="J148" s="151"/>
      <c r="K148" s="151"/>
      <c r="L148" s="151"/>
      <c r="M148" s="151"/>
      <c r="N148" s="151"/>
      <c r="O148" s="151"/>
      <c r="P148" s="151"/>
      <c r="Q148" s="151"/>
      <c r="R148" s="155"/>
    </row>
    <row r="149" spans="1:18" x14ac:dyDescent="0.25">
      <c r="A149" s="151"/>
      <c r="B149" s="151"/>
      <c r="C149" s="151"/>
      <c r="D149" s="151"/>
      <c r="E149" s="151"/>
      <c r="F149" s="151"/>
      <c r="G149" s="151"/>
      <c r="H149" s="151"/>
      <c r="I149" s="151"/>
      <c r="J149" s="151"/>
      <c r="K149" s="151"/>
      <c r="L149" s="151"/>
      <c r="M149" s="151"/>
      <c r="N149" s="151"/>
      <c r="O149" s="151"/>
      <c r="P149" s="151"/>
      <c r="Q149" s="151"/>
      <c r="R149" s="155"/>
    </row>
    <row r="150" spans="1:18" x14ac:dyDescent="0.25">
      <c r="A150" s="151"/>
      <c r="B150" s="151"/>
      <c r="C150" s="151"/>
      <c r="D150" s="151"/>
      <c r="E150" s="151"/>
      <c r="F150" s="151"/>
      <c r="G150" s="151"/>
      <c r="H150" s="151"/>
      <c r="I150" s="151"/>
      <c r="J150" s="151"/>
      <c r="K150" s="151"/>
      <c r="L150" s="151"/>
      <c r="M150" s="151"/>
      <c r="N150" s="151"/>
      <c r="O150" s="151"/>
      <c r="P150" s="151"/>
      <c r="Q150" s="151"/>
      <c r="R150" s="155"/>
    </row>
    <row r="151" spans="1:18" x14ac:dyDescent="0.25">
      <c r="A151" s="151"/>
      <c r="B151" s="151"/>
      <c r="C151" s="151"/>
      <c r="D151" s="151"/>
      <c r="E151" s="151"/>
      <c r="F151" s="151"/>
      <c r="G151" s="151"/>
      <c r="H151" s="151"/>
      <c r="I151" s="151"/>
      <c r="J151" s="151"/>
      <c r="K151" s="151"/>
      <c r="L151" s="151"/>
      <c r="M151" s="151"/>
      <c r="N151" s="151"/>
      <c r="O151" s="151"/>
      <c r="P151" s="151"/>
      <c r="Q151" s="151"/>
      <c r="R151" s="155"/>
    </row>
    <row r="152" spans="1:18" x14ac:dyDescent="0.25">
      <c r="A152" s="151"/>
      <c r="B152" s="151"/>
      <c r="C152" s="151"/>
      <c r="D152" s="151"/>
      <c r="E152" s="151"/>
      <c r="F152" s="151"/>
      <c r="G152" s="151"/>
      <c r="H152" s="151"/>
      <c r="I152" s="151"/>
      <c r="J152" s="151"/>
      <c r="K152" s="151"/>
      <c r="L152" s="151"/>
      <c r="M152" s="151"/>
      <c r="N152" s="151"/>
      <c r="O152" s="151"/>
      <c r="P152" s="151"/>
      <c r="Q152" s="151"/>
      <c r="R152" s="155"/>
    </row>
    <row r="153" spans="1:18" x14ac:dyDescent="0.25">
      <c r="A153" s="151"/>
      <c r="B153" s="151"/>
      <c r="C153" s="151"/>
      <c r="D153" s="151"/>
      <c r="E153" s="151"/>
      <c r="F153" s="151"/>
      <c r="G153" s="151"/>
      <c r="H153" s="151"/>
      <c r="I153" s="151"/>
      <c r="J153" s="151"/>
      <c r="K153" s="151"/>
      <c r="L153" s="151"/>
      <c r="M153" s="151"/>
      <c r="N153" s="151"/>
      <c r="O153" s="151"/>
      <c r="P153" s="151"/>
      <c r="Q153" s="151"/>
      <c r="R153" s="155"/>
    </row>
    <row r="154" spans="1:18" x14ac:dyDescent="0.25">
      <c r="A154" s="151"/>
      <c r="B154" s="151"/>
      <c r="C154" s="151"/>
      <c r="D154" s="151"/>
      <c r="E154" s="151"/>
      <c r="F154" s="151"/>
      <c r="G154" s="151"/>
      <c r="H154" s="151"/>
      <c r="I154" s="151"/>
      <c r="J154" s="151"/>
      <c r="K154" s="151"/>
      <c r="L154" s="151"/>
      <c r="M154" s="151"/>
      <c r="N154" s="151"/>
      <c r="O154" s="151"/>
      <c r="P154" s="151"/>
      <c r="Q154" s="151"/>
      <c r="R154" s="155"/>
    </row>
    <row r="155" spans="1:18" x14ac:dyDescent="0.25">
      <c r="A155" s="151"/>
      <c r="B155" s="151"/>
      <c r="C155" s="151"/>
      <c r="D155" s="151"/>
      <c r="E155" s="151"/>
      <c r="F155" s="151"/>
      <c r="G155" s="151"/>
      <c r="H155" s="151"/>
      <c r="I155" s="151"/>
      <c r="J155" s="151"/>
      <c r="K155" s="151"/>
      <c r="L155" s="151"/>
      <c r="M155" s="151"/>
      <c r="N155" s="151"/>
      <c r="O155" s="151"/>
      <c r="P155" s="151"/>
      <c r="Q155" s="151"/>
      <c r="R155" s="155"/>
    </row>
    <row r="156" spans="1:18" x14ac:dyDescent="0.25">
      <c r="A156" s="151"/>
      <c r="B156" s="151"/>
      <c r="C156" s="151"/>
      <c r="D156" s="151"/>
      <c r="E156" s="151"/>
      <c r="F156" s="151"/>
      <c r="G156" s="151"/>
      <c r="H156" s="151"/>
      <c r="I156" s="151"/>
      <c r="J156" s="151"/>
      <c r="K156" s="151"/>
      <c r="L156" s="151"/>
      <c r="M156" s="151"/>
      <c r="N156" s="151"/>
      <c r="O156" s="151"/>
      <c r="P156" s="151"/>
      <c r="Q156" s="151"/>
      <c r="R156" s="155"/>
    </row>
    <row r="157" spans="1:18" x14ac:dyDescent="0.25">
      <c r="A157" s="151"/>
      <c r="B157" s="151"/>
      <c r="C157" s="151"/>
      <c r="D157" s="151"/>
      <c r="E157" s="151"/>
      <c r="F157" s="151"/>
      <c r="G157" s="151"/>
      <c r="H157" s="151"/>
      <c r="I157" s="151"/>
      <c r="J157" s="151"/>
      <c r="K157" s="151"/>
      <c r="L157" s="151"/>
      <c r="M157" s="151"/>
      <c r="N157" s="151"/>
      <c r="O157" s="151"/>
      <c r="P157" s="151"/>
      <c r="Q157" s="151"/>
      <c r="R157" s="155"/>
    </row>
    <row r="158" spans="1:18" x14ac:dyDescent="0.25">
      <c r="A158" s="151"/>
      <c r="B158" s="151"/>
      <c r="C158" s="151"/>
      <c r="D158" s="151"/>
      <c r="E158" s="151"/>
      <c r="F158" s="151"/>
      <c r="G158" s="151"/>
      <c r="H158" s="151"/>
      <c r="I158" s="151"/>
      <c r="J158" s="151"/>
      <c r="K158" s="151"/>
      <c r="L158" s="151"/>
      <c r="M158" s="151"/>
      <c r="N158" s="151"/>
      <c r="O158" s="151"/>
      <c r="P158" s="151"/>
      <c r="Q158" s="151"/>
      <c r="R158" s="155"/>
    </row>
    <row r="159" spans="1:18" x14ac:dyDescent="0.25">
      <c r="A159" s="151"/>
      <c r="B159" s="151"/>
      <c r="C159" s="151"/>
      <c r="D159" s="151"/>
      <c r="E159" s="151"/>
      <c r="F159" s="151"/>
      <c r="G159" s="151"/>
      <c r="H159" s="151"/>
      <c r="I159" s="151"/>
      <c r="J159" s="151"/>
      <c r="K159" s="151"/>
      <c r="L159" s="151"/>
      <c r="M159" s="151"/>
      <c r="N159" s="151"/>
      <c r="O159" s="151"/>
      <c r="P159" s="151"/>
      <c r="Q159" s="151"/>
      <c r="R159" s="155"/>
    </row>
    <row r="160" spans="1:18" x14ac:dyDescent="0.25">
      <c r="A160" s="151"/>
      <c r="B160" s="151"/>
      <c r="C160" s="151"/>
      <c r="D160" s="151"/>
      <c r="E160" s="151"/>
      <c r="F160" s="151"/>
      <c r="G160" s="151"/>
      <c r="H160" s="151"/>
      <c r="I160" s="151"/>
      <c r="J160" s="151"/>
      <c r="K160" s="151"/>
      <c r="L160" s="151"/>
      <c r="M160" s="151"/>
      <c r="N160" s="151"/>
      <c r="O160" s="151"/>
      <c r="P160" s="151"/>
      <c r="Q160" s="151"/>
      <c r="R160" s="155"/>
    </row>
    <row r="161" spans="1:18" x14ac:dyDescent="0.25">
      <c r="A161" s="151"/>
      <c r="B161" s="151"/>
      <c r="C161" s="151"/>
      <c r="D161" s="151"/>
      <c r="E161" s="151"/>
      <c r="F161" s="151"/>
      <c r="G161" s="151"/>
      <c r="H161" s="151"/>
      <c r="I161" s="151"/>
      <c r="J161" s="151"/>
      <c r="K161" s="151"/>
      <c r="L161" s="151"/>
      <c r="M161" s="151"/>
      <c r="N161" s="151"/>
      <c r="O161" s="151"/>
      <c r="P161" s="151"/>
      <c r="Q161" s="151"/>
      <c r="R161" s="155"/>
    </row>
    <row r="162" spans="1:18" x14ac:dyDescent="0.25">
      <c r="A162" s="151"/>
      <c r="B162" s="151"/>
      <c r="C162" s="151"/>
      <c r="D162" s="151"/>
      <c r="E162" s="151"/>
      <c r="F162" s="151"/>
      <c r="G162" s="151"/>
      <c r="H162" s="151"/>
      <c r="I162" s="151"/>
      <c r="J162" s="151"/>
      <c r="K162" s="151"/>
      <c r="L162" s="151"/>
      <c r="M162" s="151"/>
      <c r="N162" s="151"/>
      <c r="O162" s="151"/>
      <c r="P162" s="151"/>
      <c r="Q162" s="151"/>
      <c r="R162" s="155"/>
    </row>
    <row r="163" spans="1:18" x14ac:dyDescent="0.25">
      <c r="A163" s="151"/>
      <c r="B163" s="151"/>
      <c r="C163" s="151"/>
      <c r="D163" s="151"/>
      <c r="E163" s="151"/>
      <c r="F163" s="151"/>
      <c r="G163" s="151"/>
      <c r="H163" s="151"/>
      <c r="I163" s="151"/>
      <c r="J163" s="151"/>
      <c r="K163" s="151"/>
      <c r="L163" s="151"/>
      <c r="M163" s="151"/>
      <c r="N163" s="151"/>
      <c r="O163" s="151"/>
      <c r="P163" s="151"/>
      <c r="Q163" s="151"/>
      <c r="R163" s="155"/>
    </row>
    <row r="164" spans="1:18" x14ac:dyDescent="0.25">
      <c r="A164" s="151"/>
      <c r="B164" s="151"/>
      <c r="C164" s="151"/>
      <c r="D164" s="151"/>
      <c r="E164" s="151"/>
      <c r="F164" s="151"/>
      <c r="G164" s="151"/>
      <c r="H164" s="151"/>
      <c r="I164" s="151"/>
      <c r="J164" s="151"/>
      <c r="K164" s="151"/>
      <c r="L164" s="151"/>
      <c r="M164" s="151"/>
      <c r="N164" s="151"/>
      <c r="O164" s="151"/>
      <c r="P164" s="151"/>
      <c r="Q164" s="151"/>
      <c r="R164" s="155"/>
    </row>
    <row r="165" spans="1:18" x14ac:dyDescent="0.25">
      <c r="A165" s="151"/>
      <c r="B165" s="151"/>
      <c r="C165" s="151"/>
      <c r="D165" s="151"/>
      <c r="E165" s="151"/>
      <c r="F165" s="151"/>
      <c r="G165" s="151"/>
      <c r="H165" s="151"/>
      <c r="I165" s="151"/>
      <c r="J165" s="151"/>
      <c r="K165" s="151"/>
      <c r="L165" s="151"/>
      <c r="M165" s="151"/>
      <c r="N165" s="151"/>
      <c r="O165" s="151"/>
      <c r="P165" s="151"/>
      <c r="Q165" s="151"/>
      <c r="R165" s="155"/>
    </row>
    <row r="166" spans="1:18" x14ac:dyDescent="0.25">
      <c r="A166" s="151"/>
      <c r="B166" s="151"/>
      <c r="C166" s="151"/>
      <c r="D166" s="151"/>
      <c r="E166" s="151"/>
      <c r="F166" s="151"/>
      <c r="G166" s="151"/>
      <c r="H166" s="151"/>
      <c r="I166" s="151"/>
      <c r="J166" s="151"/>
      <c r="K166" s="151"/>
      <c r="L166" s="151"/>
      <c r="M166" s="151"/>
      <c r="N166" s="151"/>
      <c r="O166" s="151"/>
      <c r="P166" s="151"/>
      <c r="Q166" s="151"/>
      <c r="R166" s="155"/>
    </row>
    <row r="167" spans="1:18" x14ac:dyDescent="0.25">
      <c r="A167" s="151"/>
      <c r="B167" s="151"/>
      <c r="C167" s="151"/>
      <c r="D167" s="151"/>
      <c r="E167" s="151"/>
      <c r="F167" s="151"/>
      <c r="G167" s="151"/>
      <c r="H167" s="151"/>
      <c r="I167" s="151"/>
      <c r="J167" s="151"/>
      <c r="K167" s="151"/>
      <c r="L167" s="151"/>
      <c r="M167" s="151"/>
      <c r="N167" s="151"/>
      <c r="O167" s="151"/>
      <c r="P167" s="151"/>
      <c r="Q167" s="151"/>
      <c r="R167" s="155"/>
    </row>
    <row r="168" spans="1:18" x14ac:dyDescent="0.25">
      <c r="A168" s="151"/>
      <c r="B168" s="151"/>
      <c r="C168" s="151"/>
      <c r="D168" s="151"/>
      <c r="E168" s="151"/>
      <c r="F168" s="151"/>
      <c r="G168" s="151"/>
      <c r="H168" s="151"/>
      <c r="I168" s="151"/>
      <c r="J168" s="151"/>
      <c r="K168" s="151"/>
      <c r="L168" s="151"/>
      <c r="M168" s="151"/>
      <c r="N168" s="151"/>
      <c r="O168" s="151"/>
      <c r="P168" s="151"/>
      <c r="Q168" s="151"/>
      <c r="R168" s="155"/>
    </row>
    <row r="169" spans="1:18" x14ac:dyDescent="0.25">
      <c r="A169" s="151"/>
      <c r="B169" s="151"/>
      <c r="C169" s="151"/>
      <c r="D169" s="151"/>
      <c r="E169" s="151"/>
      <c r="F169" s="151"/>
      <c r="G169" s="151"/>
      <c r="H169" s="151"/>
      <c r="I169" s="151"/>
      <c r="J169" s="151"/>
      <c r="K169" s="151"/>
      <c r="L169" s="151"/>
      <c r="M169" s="151"/>
      <c r="N169" s="151"/>
      <c r="O169" s="151"/>
      <c r="P169" s="151"/>
      <c r="Q169" s="151"/>
      <c r="R169" s="155"/>
    </row>
    <row r="170" spans="1:18" x14ac:dyDescent="0.25">
      <c r="A170" s="151"/>
      <c r="B170" s="151"/>
      <c r="C170" s="151"/>
      <c r="D170" s="151"/>
      <c r="E170" s="151"/>
      <c r="F170" s="151"/>
      <c r="G170" s="151"/>
      <c r="H170" s="151"/>
      <c r="I170" s="151"/>
      <c r="J170" s="151"/>
      <c r="K170" s="151"/>
      <c r="L170" s="151"/>
      <c r="M170" s="151"/>
      <c r="N170" s="151"/>
      <c r="O170" s="151"/>
      <c r="P170" s="151"/>
      <c r="Q170" s="151"/>
      <c r="R170" s="155"/>
    </row>
    <row r="171" spans="1:18" x14ac:dyDescent="0.25">
      <c r="A171" s="151"/>
      <c r="B171" s="151"/>
      <c r="C171" s="151"/>
      <c r="D171" s="151"/>
      <c r="E171" s="151"/>
      <c r="F171" s="151"/>
      <c r="G171" s="151"/>
      <c r="H171" s="151"/>
      <c r="I171" s="151"/>
      <c r="J171" s="151"/>
      <c r="K171" s="151"/>
      <c r="L171" s="151"/>
      <c r="M171" s="151"/>
      <c r="N171" s="151"/>
      <c r="O171" s="151"/>
      <c r="P171" s="151"/>
      <c r="Q171" s="151"/>
      <c r="R171" s="155"/>
    </row>
    <row r="172" spans="1:18" x14ac:dyDescent="0.25">
      <c r="A172" s="151"/>
      <c r="B172" s="151"/>
      <c r="C172" s="151"/>
      <c r="D172" s="151"/>
      <c r="E172" s="151"/>
      <c r="F172" s="151"/>
      <c r="G172" s="151"/>
      <c r="H172" s="151"/>
      <c r="I172" s="151"/>
      <c r="J172" s="151"/>
      <c r="K172" s="151"/>
      <c r="L172" s="151"/>
      <c r="M172" s="151"/>
      <c r="N172" s="151"/>
      <c r="O172" s="151"/>
      <c r="P172" s="151"/>
      <c r="Q172" s="151"/>
      <c r="R172" s="155"/>
    </row>
    <row r="173" spans="1:18" x14ac:dyDescent="0.25">
      <c r="A173" s="151"/>
      <c r="B173" s="151"/>
      <c r="C173" s="151"/>
      <c r="D173" s="151"/>
      <c r="E173" s="151"/>
      <c r="F173" s="151"/>
      <c r="G173" s="151"/>
      <c r="H173" s="151"/>
      <c r="I173" s="151"/>
      <c r="J173" s="151"/>
      <c r="K173" s="151"/>
      <c r="L173" s="151"/>
      <c r="M173" s="151"/>
      <c r="N173" s="151"/>
      <c r="O173" s="151"/>
      <c r="P173" s="151"/>
      <c r="Q173" s="151"/>
      <c r="R173" s="155"/>
    </row>
    <row r="174" spans="1:18" x14ac:dyDescent="0.25">
      <c r="A174" s="151"/>
      <c r="B174" s="151"/>
      <c r="C174" s="151"/>
      <c r="D174" s="151"/>
      <c r="E174" s="151"/>
      <c r="F174" s="151"/>
      <c r="G174" s="151"/>
      <c r="H174" s="151"/>
      <c r="I174" s="151"/>
      <c r="J174" s="151"/>
      <c r="K174" s="151"/>
      <c r="L174" s="151"/>
      <c r="M174" s="151"/>
      <c r="N174" s="151"/>
      <c r="O174" s="151"/>
      <c r="P174" s="151"/>
      <c r="Q174" s="151"/>
      <c r="R174" s="155"/>
    </row>
    <row r="175" spans="1:18" x14ac:dyDescent="0.25">
      <c r="A175" s="151"/>
      <c r="B175" s="151"/>
      <c r="C175" s="151"/>
      <c r="D175" s="151"/>
      <c r="E175" s="151"/>
      <c r="F175" s="151"/>
      <c r="G175" s="151"/>
      <c r="H175" s="151"/>
      <c r="I175" s="151"/>
      <c r="J175" s="151"/>
      <c r="K175" s="151"/>
      <c r="L175" s="151"/>
      <c r="M175" s="151"/>
      <c r="N175" s="151"/>
      <c r="O175" s="151"/>
      <c r="P175" s="151"/>
      <c r="Q175" s="151"/>
      <c r="R175" s="155"/>
    </row>
    <row r="176" spans="1:18" x14ac:dyDescent="0.25">
      <c r="A176" s="151"/>
      <c r="B176" s="151"/>
      <c r="C176" s="151"/>
      <c r="D176" s="151"/>
      <c r="E176" s="151"/>
      <c r="F176" s="151"/>
      <c r="G176" s="151"/>
      <c r="H176" s="151"/>
      <c r="I176" s="151"/>
      <c r="J176" s="151"/>
      <c r="K176" s="151"/>
      <c r="L176" s="151"/>
      <c r="M176" s="151"/>
      <c r="N176" s="151"/>
      <c r="O176" s="151"/>
      <c r="P176" s="151"/>
      <c r="Q176" s="151"/>
      <c r="R176" s="155"/>
    </row>
    <row r="177" spans="1:18" x14ac:dyDescent="0.25">
      <c r="A177" s="151"/>
      <c r="B177" s="151"/>
      <c r="C177" s="151"/>
      <c r="D177" s="151"/>
      <c r="E177" s="151"/>
      <c r="F177" s="151"/>
      <c r="G177" s="151"/>
      <c r="H177" s="151"/>
      <c r="I177" s="151"/>
      <c r="J177" s="151"/>
      <c r="K177" s="151"/>
      <c r="L177" s="151"/>
      <c r="M177" s="151"/>
      <c r="N177" s="151"/>
      <c r="O177" s="151"/>
      <c r="P177" s="151"/>
      <c r="Q177" s="151"/>
      <c r="R177" s="155"/>
    </row>
    <row r="178" spans="1:18" x14ac:dyDescent="0.25">
      <c r="A178" s="151"/>
      <c r="B178" s="151"/>
      <c r="C178" s="151"/>
      <c r="D178" s="151"/>
      <c r="E178" s="151"/>
      <c r="F178" s="151"/>
      <c r="G178" s="151"/>
      <c r="H178" s="151"/>
      <c r="I178" s="151"/>
      <c r="J178" s="151"/>
      <c r="K178" s="151"/>
      <c r="L178" s="151"/>
      <c r="M178" s="151"/>
      <c r="N178" s="151"/>
      <c r="O178" s="151"/>
      <c r="P178" s="151"/>
      <c r="Q178" s="151"/>
      <c r="R178" s="155"/>
    </row>
    <row r="179" spans="1:18" x14ac:dyDescent="0.25">
      <c r="A179" s="151"/>
      <c r="B179" s="151"/>
      <c r="C179" s="151"/>
      <c r="D179" s="151"/>
      <c r="E179" s="151"/>
      <c r="F179" s="151"/>
      <c r="G179" s="151"/>
      <c r="H179" s="151"/>
      <c r="I179" s="151"/>
      <c r="J179" s="151"/>
      <c r="K179" s="151"/>
      <c r="L179" s="151"/>
      <c r="M179" s="151"/>
      <c r="N179" s="151"/>
      <c r="O179" s="151"/>
      <c r="P179" s="151"/>
      <c r="Q179" s="151"/>
      <c r="R179" s="155"/>
    </row>
    <row r="180" spans="1:18" x14ac:dyDescent="0.25">
      <c r="A180" s="151"/>
      <c r="B180" s="151"/>
      <c r="C180" s="151"/>
      <c r="D180" s="151"/>
      <c r="E180" s="151"/>
      <c r="F180" s="151"/>
      <c r="G180" s="151"/>
      <c r="H180" s="151"/>
      <c r="I180" s="151"/>
      <c r="J180" s="151"/>
      <c r="K180" s="151"/>
      <c r="L180" s="151"/>
      <c r="M180" s="151"/>
      <c r="N180" s="151"/>
      <c r="O180" s="151"/>
      <c r="P180" s="151"/>
      <c r="Q180" s="151"/>
      <c r="R180" s="155"/>
    </row>
    <row r="181" spans="1:18" x14ac:dyDescent="0.25">
      <c r="A181" s="151"/>
      <c r="B181" s="151"/>
      <c r="C181" s="151"/>
      <c r="D181" s="151"/>
      <c r="E181" s="151"/>
      <c r="F181" s="151"/>
      <c r="G181" s="151"/>
      <c r="H181" s="151"/>
      <c r="I181" s="151"/>
      <c r="J181" s="151"/>
      <c r="K181" s="151"/>
      <c r="L181" s="151"/>
      <c r="M181" s="151"/>
      <c r="N181" s="151"/>
      <c r="O181" s="151"/>
      <c r="P181" s="151"/>
      <c r="Q181" s="151"/>
      <c r="R181" s="155"/>
    </row>
    <row r="182" spans="1:18" x14ac:dyDescent="0.25">
      <c r="A182" s="151"/>
      <c r="B182" s="151"/>
      <c r="C182" s="151"/>
      <c r="D182" s="151"/>
      <c r="E182" s="151"/>
      <c r="F182" s="151"/>
      <c r="G182" s="151"/>
      <c r="H182" s="151"/>
      <c r="I182" s="151"/>
      <c r="J182" s="151"/>
      <c r="K182" s="151"/>
      <c r="L182" s="151"/>
      <c r="M182" s="151"/>
      <c r="N182" s="151"/>
      <c r="O182" s="151"/>
      <c r="P182" s="151"/>
      <c r="Q182" s="151"/>
      <c r="R182" s="155"/>
    </row>
    <row r="183" spans="1:18" x14ac:dyDescent="0.25">
      <c r="A183" s="151"/>
      <c r="B183" s="151"/>
      <c r="C183" s="151"/>
      <c r="D183" s="151"/>
      <c r="E183" s="151"/>
      <c r="F183" s="151"/>
      <c r="G183" s="151"/>
      <c r="H183" s="151"/>
      <c r="I183" s="151"/>
      <c r="J183" s="151"/>
      <c r="K183" s="151"/>
      <c r="L183" s="151"/>
      <c r="M183" s="151"/>
      <c r="N183" s="151"/>
      <c r="O183" s="151"/>
      <c r="P183" s="151"/>
      <c r="Q183" s="151"/>
      <c r="R183" s="155"/>
    </row>
    <row r="184" spans="1:18" x14ac:dyDescent="0.25">
      <c r="A184" s="151"/>
      <c r="B184" s="151"/>
      <c r="C184" s="151"/>
      <c r="D184" s="151"/>
      <c r="E184" s="151"/>
      <c r="F184" s="151"/>
      <c r="G184" s="151"/>
      <c r="H184" s="151"/>
      <c r="I184" s="151"/>
      <c r="J184" s="151"/>
      <c r="K184" s="151"/>
      <c r="L184" s="151"/>
      <c r="M184" s="151"/>
      <c r="N184" s="151"/>
      <c r="O184" s="151"/>
      <c r="P184" s="151"/>
      <c r="Q184" s="151"/>
      <c r="R184" s="155"/>
    </row>
    <row r="185" spans="1:18" x14ac:dyDescent="0.25">
      <c r="A185" s="151"/>
      <c r="B185" s="151"/>
      <c r="C185" s="151"/>
      <c r="D185" s="151"/>
      <c r="E185" s="151"/>
      <c r="F185" s="151"/>
      <c r="G185" s="151"/>
      <c r="H185" s="151"/>
      <c r="I185" s="151"/>
      <c r="J185" s="151"/>
      <c r="K185" s="151"/>
      <c r="L185" s="151"/>
      <c r="M185" s="151"/>
      <c r="N185" s="151"/>
      <c r="O185" s="151"/>
      <c r="P185" s="151"/>
      <c r="Q185" s="151"/>
      <c r="R185" s="155"/>
    </row>
    <row r="186" spans="1:18" x14ac:dyDescent="0.25">
      <c r="A186" s="151"/>
      <c r="B186" s="151"/>
      <c r="C186" s="151"/>
      <c r="D186" s="151"/>
      <c r="E186" s="151"/>
      <c r="F186" s="151"/>
      <c r="G186" s="151"/>
      <c r="H186" s="151"/>
      <c r="I186" s="151"/>
      <c r="J186" s="151"/>
      <c r="K186" s="151"/>
      <c r="L186" s="151"/>
      <c r="M186" s="151"/>
      <c r="N186" s="151"/>
      <c r="O186" s="151"/>
      <c r="P186" s="151"/>
      <c r="Q186" s="151"/>
      <c r="R186" s="155"/>
    </row>
    <row r="187" spans="1:18" x14ac:dyDescent="0.25">
      <c r="A187" s="151"/>
      <c r="B187" s="151"/>
      <c r="C187" s="151"/>
      <c r="D187" s="151"/>
      <c r="E187" s="151"/>
      <c r="F187" s="151"/>
      <c r="G187" s="151"/>
      <c r="H187" s="151"/>
      <c r="I187" s="151"/>
      <c r="J187" s="151"/>
      <c r="K187" s="151"/>
      <c r="L187" s="151"/>
      <c r="M187" s="151"/>
      <c r="N187" s="151"/>
      <c r="O187" s="151"/>
      <c r="P187" s="151"/>
      <c r="Q187" s="151"/>
      <c r="R187" s="155"/>
    </row>
    <row r="188" spans="1:18" x14ac:dyDescent="0.25">
      <c r="A188" s="151"/>
      <c r="B188" s="151"/>
      <c r="C188" s="151"/>
      <c r="D188" s="151"/>
      <c r="E188" s="151"/>
      <c r="F188" s="151"/>
      <c r="G188" s="151"/>
      <c r="H188" s="151"/>
      <c r="I188" s="151"/>
      <c r="J188" s="151"/>
      <c r="K188" s="151"/>
      <c r="L188" s="151"/>
      <c r="M188" s="151"/>
      <c r="N188" s="151"/>
      <c r="O188" s="151"/>
      <c r="P188" s="151"/>
      <c r="Q188" s="151"/>
      <c r="R188" s="155"/>
    </row>
    <row r="189" spans="1:18" x14ac:dyDescent="0.25">
      <c r="A189" s="151"/>
      <c r="B189" s="151"/>
      <c r="C189" s="151"/>
      <c r="D189" s="151"/>
      <c r="E189" s="151"/>
      <c r="F189" s="151"/>
      <c r="G189" s="151"/>
      <c r="H189" s="151"/>
      <c r="I189" s="151"/>
      <c r="J189" s="151"/>
      <c r="K189" s="151"/>
      <c r="L189" s="151"/>
      <c r="M189" s="151"/>
      <c r="N189" s="151"/>
      <c r="O189" s="151"/>
      <c r="P189" s="151"/>
      <c r="Q189" s="151"/>
      <c r="R189" s="155"/>
    </row>
    <row r="190" spans="1:18" x14ac:dyDescent="0.25">
      <c r="A190" s="151"/>
      <c r="B190" s="151"/>
      <c r="C190" s="151"/>
      <c r="D190" s="151"/>
      <c r="E190" s="151"/>
      <c r="F190" s="151"/>
      <c r="G190" s="151"/>
      <c r="H190" s="151"/>
      <c r="I190" s="151"/>
      <c r="J190" s="151"/>
      <c r="K190" s="151"/>
      <c r="L190" s="151"/>
      <c r="M190" s="151"/>
      <c r="N190" s="151"/>
      <c r="O190" s="151"/>
      <c r="P190" s="151"/>
      <c r="Q190" s="151"/>
      <c r="R190" s="155"/>
    </row>
    <row r="191" spans="1:18" x14ac:dyDescent="0.25">
      <c r="A191" s="151"/>
      <c r="B191" s="151"/>
      <c r="C191" s="151"/>
      <c r="D191" s="151"/>
      <c r="E191" s="151"/>
      <c r="F191" s="151"/>
      <c r="G191" s="151"/>
      <c r="H191" s="151"/>
      <c r="I191" s="151"/>
      <c r="J191" s="151"/>
      <c r="K191" s="151"/>
      <c r="L191" s="151"/>
      <c r="M191" s="151"/>
      <c r="N191" s="151"/>
      <c r="O191" s="151"/>
      <c r="P191" s="151"/>
      <c r="Q191" s="151"/>
      <c r="R191" s="155"/>
    </row>
    <row r="192" spans="1:18" x14ac:dyDescent="0.25">
      <c r="A192" s="151"/>
      <c r="B192" s="151"/>
      <c r="C192" s="151"/>
      <c r="D192" s="151"/>
      <c r="E192" s="151"/>
      <c r="F192" s="151"/>
      <c r="G192" s="151"/>
      <c r="H192" s="151"/>
      <c r="I192" s="151"/>
      <c r="J192" s="151"/>
      <c r="K192" s="151"/>
      <c r="L192" s="151"/>
      <c r="M192" s="151"/>
      <c r="N192" s="151"/>
      <c r="O192" s="151"/>
      <c r="P192" s="151"/>
      <c r="Q192" s="151"/>
      <c r="R192" s="155"/>
    </row>
    <row r="193" spans="1:18" x14ac:dyDescent="0.25">
      <c r="A193" s="151"/>
      <c r="B193" s="151"/>
      <c r="C193" s="151"/>
      <c r="D193" s="151"/>
      <c r="E193" s="151"/>
      <c r="F193" s="151"/>
      <c r="G193" s="151"/>
      <c r="H193" s="151"/>
      <c r="I193" s="151"/>
      <c r="J193" s="151"/>
      <c r="K193" s="151"/>
      <c r="L193" s="151"/>
      <c r="M193" s="151"/>
      <c r="N193" s="151"/>
      <c r="O193" s="151"/>
      <c r="P193" s="151"/>
      <c r="Q193" s="151"/>
      <c r="R193" s="155"/>
    </row>
    <row r="194" spans="1:18" x14ac:dyDescent="0.25">
      <c r="A194" s="151"/>
      <c r="B194" s="151"/>
      <c r="C194" s="151"/>
      <c r="D194" s="151"/>
      <c r="E194" s="151"/>
      <c r="F194" s="151"/>
      <c r="G194" s="151"/>
      <c r="H194" s="151"/>
      <c r="I194" s="151"/>
      <c r="J194" s="151"/>
      <c r="K194" s="151"/>
      <c r="L194" s="151"/>
      <c r="M194" s="151"/>
      <c r="N194" s="151"/>
      <c r="O194" s="151"/>
      <c r="P194" s="151"/>
      <c r="Q194" s="151"/>
      <c r="R194" s="155"/>
    </row>
    <row r="195" spans="1:18" x14ac:dyDescent="0.25">
      <c r="A195" s="151"/>
      <c r="B195" s="151"/>
      <c r="C195" s="151"/>
      <c r="D195" s="151"/>
      <c r="E195" s="151"/>
      <c r="F195" s="151"/>
      <c r="G195" s="151"/>
      <c r="H195" s="151"/>
      <c r="I195" s="151"/>
      <c r="J195" s="151"/>
      <c r="K195" s="151"/>
      <c r="L195" s="151"/>
      <c r="M195" s="151"/>
      <c r="N195" s="151"/>
      <c r="O195" s="151"/>
      <c r="P195" s="151"/>
      <c r="Q195" s="151"/>
      <c r="R195" s="155"/>
    </row>
    <row r="196" spans="1:18" x14ac:dyDescent="0.25">
      <c r="A196" s="151"/>
      <c r="B196" s="151"/>
      <c r="C196" s="151"/>
      <c r="D196" s="151"/>
      <c r="E196" s="151"/>
      <c r="F196" s="151"/>
      <c r="G196" s="151"/>
      <c r="H196" s="151"/>
      <c r="I196" s="151"/>
      <c r="J196" s="151"/>
      <c r="K196" s="151"/>
      <c r="L196" s="151"/>
      <c r="M196" s="151"/>
      <c r="N196" s="151"/>
      <c r="O196" s="151"/>
      <c r="P196" s="151"/>
      <c r="Q196" s="151"/>
      <c r="R196" s="155"/>
    </row>
    <row r="197" spans="1:18" x14ac:dyDescent="0.25">
      <c r="A197" s="151"/>
      <c r="B197" s="151"/>
      <c r="C197" s="151"/>
      <c r="D197" s="151"/>
      <c r="E197" s="151"/>
      <c r="F197" s="151"/>
      <c r="G197" s="151"/>
      <c r="H197" s="151"/>
      <c r="I197" s="151"/>
      <c r="J197" s="151"/>
      <c r="K197" s="151"/>
      <c r="L197" s="151"/>
      <c r="M197" s="151"/>
      <c r="N197" s="151"/>
      <c r="O197" s="151"/>
      <c r="P197" s="151"/>
      <c r="Q197" s="151"/>
      <c r="R197" s="155"/>
    </row>
    <row r="198" spans="1:18" x14ac:dyDescent="0.25">
      <c r="A198" s="151"/>
      <c r="B198" s="151"/>
      <c r="C198" s="151"/>
      <c r="D198" s="151"/>
      <c r="E198" s="151"/>
      <c r="F198" s="151"/>
      <c r="G198" s="151"/>
      <c r="H198" s="151"/>
      <c r="I198" s="151"/>
      <c r="J198" s="151"/>
      <c r="K198" s="151"/>
      <c r="L198" s="151"/>
      <c r="M198" s="151"/>
      <c r="N198" s="151"/>
      <c r="O198" s="151"/>
      <c r="P198" s="151"/>
      <c r="Q198" s="151"/>
      <c r="R198" s="155"/>
    </row>
    <row r="199" spans="1:18" x14ac:dyDescent="0.25">
      <c r="A199" s="151"/>
      <c r="B199" s="151"/>
      <c r="C199" s="151"/>
      <c r="D199" s="151"/>
      <c r="E199" s="151"/>
      <c r="F199" s="151"/>
      <c r="G199" s="151"/>
      <c r="H199" s="151"/>
      <c r="I199" s="151"/>
      <c r="J199" s="151"/>
      <c r="K199" s="151"/>
      <c r="L199" s="151"/>
      <c r="M199" s="151"/>
      <c r="N199" s="151"/>
      <c r="O199" s="151"/>
      <c r="P199" s="151"/>
      <c r="Q199" s="151"/>
      <c r="R199" s="155"/>
    </row>
    <row r="200" spans="1:18" x14ac:dyDescent="0.25">
      <c r="A200" s="151"/>
      <c r="B200" s="151"/>
      <c r="C200" s="151"/>
      <c r="D200" s="151"/>
      <c r="E200" s="151"/>
      <c r="F200" s="151"/>
      <c r="G200" s="151"/>
      <c r="H200" s="151"/>
      <c r="I200" s="151"/>
      <c r="J200" s="151"/>
      <c r="K200" s="151"/>
      <c r="L200" s="151"/>
      <c r="M200" s="151"/>
      <c r="N200" s="151"/>
      <c r="O200" s="151"/>
      <c r="P200" s="151"/>
      <c r="Q200" s="151"/>
      <c r="R200" s="155"/>
    </row>
    <row r="201" spans="1:18" x14ac:dyDescent="0.25">
      <c r="A201" s="151"/>
      <c r="B201" s="151"/>
      <c r="C201" s="151"/>
      <c r="D201" s="151"/>
      <c r="E201" s="151"/>
      <c r="F201" s="151"/>
      <c r="G201" s="151"/>
      <c r="H201" s="151"/>
      <c r="I201" s="151"/>
      <c r="J201" s="151"/>
      <c r="K201" s="151"/>
      <c r="L201" s="151"/>
      <c r="M201" s="151"/>
      <c r="N201" s="151"/>
      <c r="O201" s="151"/>
      <c r="P201" s="151"/>
      <c r="Q201" s="151"/>
      <c r="R201" s="155"/>
    </row>
    <row r="202" spans="1:18" x14ac:dyDescent="0.25">
      <c r="A202" s="151"/>
      <c r="B202" s="151"/>
      <c r="C202" s="151"/>
      <c r="D202" s="151"/>
      <c r="E202" s="151"/>
      <c r="F202" s="151"/>
      <c r="G202" s="151"/>
      <c r="H202" s="151"/>
      <c r="I202" s="151"/>
      <c r="J202" s="151"/>
      <c r="K202" s="151"/>
      <c r="L202" s="151"/>
      <c r="M202" s="151"/>
      <c r="N202" s="151"/>
      <c r="O202" s="151"/>
      <c r="P202" s="151"/>
      <c r="Q202" s="151"/>
      <c r="R202" s="155"/>
    </row>
    <row r="203" spans="1:18" x14ac:dyDescent="0.25">
      <c r="A203" s="151"/>
      <c r="B203" s="151"/>
      <c r="C203" s="151"/>
      <c r="D203" s="151"/>
      <c r="E203" s="151"/>
      <c r="F203" s="151"/>
      <c r="G203" s="151"/>
      <c r="H203" s="151"/>
      <c r="I203" s="151"/>
      <c r="J203" s="151"/>
      <c r="K203" s="151"/>
      <c r="L203" s="151"/>
      <c r="M203" s="151"/>
      <c r="N203" s="151"/>
      <c r="O203" s="151"/>
      <c r="P203" s="151"/>
      <c r="Q203" s="151"/>
      <c r="R203" s="155"/>
    </row>
    <row r="204" spans="1:18" x14ac:dyDescent="0.25">
      <c r="A204" s="151"/>
      <c r="B204" s="151"/>
      <c r="C204" s="151"/>
      <c r="D204" s="151"/>
      <c r="E204" s="151"/>
      <c r="F204" s="151"/>
      <c r="G204" s="151"/>
      <c r="H204" s="151"/>
      <c r="I204" s="151"/>
      <c r="J204" s="151"/>
      <c r="K204" s="151"/>
      <c r="L204" s="151"/>
      <c r="M204" s="151"/>
      <c r="N204" s="151"/>
      <c r="O204" s="151"/>
      <c r="P204" s="151"/>
      <c r="Q204" s="151"/>
      <c r="R204" s="155"/>
    </row>
    <row r="205" spans="1:18" x14ac:dyDescent="0.25">
      <c r="A205" s="151"/>
      <c r="B205" s="151"/>
      <c r="C205" s="151"/>
      <c r="D205" s="151"/>
      <c r="E205" s="151"/>
      <c r="F205" s="151"/>
      <c r="G205" s="151"/>
      <c r="H205" s="151"/>
      <c r="I205" s="151"/>
      <c r="J205" s="151"/>
      <c r="K205" s="151"/>
      <c r="L205" s="151"/>
      <c r="M205" s="151"/>
      <c r="N205" s="151"/>
      <c r="O205" s="151"/>
      <c r="P205" s="151"/>
      <c r="Q205" s="151"/>
      <c r="R205" s="155"/>
    </row>
    <row r="206" spans="1:18" x14ac:dyDescent="0.25">
      <c r="A206" s="151"/>
      <c r="B206" s="151"/>
      <c r="C206" s="151"/>
      <c r="D206" s="151"/>
      <c r="E206" s="151"/>
      <c r="F206" s="151"/>
      <c r="G206" s="151"/>
      <c r="H206" s="151"/>
      <c r="I206" s="151"/>
      <c r="J206" s="151"/>
      <c r="K206" s="151"/>
      <c r="L206" s="151"/>
      <c r="M206" s="151"/>
      <c r="N206" s="151"/>
      <c r="O206" s="151"/>
      <c r="P206" s="151"/>
      <c r="Q206" s="151"/>
      <c r="R206" s="155"/>
    </row>
    <row r="207" spans="1:18" x14ac:dyDescent="0.25">
      <c r="A207" s="151"/>
      <c r="B207" s="151"/>
      <c r="C207" s="151"/>
      <c r="D207" s="151"/>
      <c r="E207" s="151"/>
      <c r="F207" s="151"/>
      <c r="G207" s="151"/>
      <c r="H207" s="151"/>
      <c r="I207" s="151"/>
      <c r="J207" s="151"/>
      <c r="K207" s="151"/>
      <c r="L207" s="151"/>
      <c r="M207" s="151"/>
      <c r="N207" s="151"/>
      <c r="O207" s="151"/>
      <c r="P207" s="151"/>
      <c r="Q207" s="151"/>
      <c r="R207" s="155"/>
    </row>
    <row r="208" spans="1:18" x14ac:dyDescent="0.25">
      <c r="A208" s="151"/>
      <c r="B208" s="151"/>
      <c r="C208" s="151"/>
      <c r="D208" s="151"/>
      <c r="E208" s="151"/>
      <c r="F208" s="151"/>
      <c r="G208" s="151"/>
      <c r="H208" s="151"/>
      <c r="I208" s="151"/>
      <c r="J208" s="151"/>
      <c r="K208" s="151"/>
      <c r="L208" s="151"/>
      <c r="M208" s="151"/>
      <c r="N208" s="151"/>
      <c r="O208" s="151"/>
      <c r="P208" s="151"/>
      <c r="Q208" s="151"/>
      <c r="R208" s="155"/>
    </row>
    <row r="209" spans="1:18" x14ac:dyDescent="0.25">
      <c r="A209" s="151"/>
      <c r="B209" s="151"/>
      <c r="C209" s="151"/>
      <c r="D209" s="151"/>
      <c r="E209" s="151"/>
      <c r="F209" s="151"/>
      <c r="G209" s="151"/>
      <c r="H209" s="151"/>
      <c r="I209" s="151"/>
      <c r="J209" s="151"/>
      <c r="K209" s="151"/>
      <c r="L209" s="151"/>
      <c r="M209" s="151"/>
      <c r="N209" s="151"/>
      <c r="O209" s="151"/>
      <c r="P209" s="151"/>
      <c r="Q209" s="151"/>
      <c r="R209" s="155"/>
    </row>
    <row r="210" spans="1:18" x14ac:dyDescent="0.25">
      <c r="A210" s="151"/>
      <c r="B210" s="151"/>
      <c r="C210" s="151"/>
      <c r="D210" s="151"/>
      <c r="E210" s="151"/>
      <c r="F210" s="151"/>
      <c r="G210" s="151"/>
      <c r="H210" s="151"/>
      <c r="I210" s="151"/>
      <c r="J210" s="151"/>
      <c r="K210" s="151"/>
      <c r="L210" s="151"/>
      <c r="M210" s="151"/>
      <c r="N210" s="151"/>
      <c r="O210" s="151"/>
      <c r="P210" s="151"/>
      <c r="Q210" s="151"/>
      <c r="R210" s="155"/>
    </row>
    <row r="211" spans="1:18" x14ac:dyDescent="0.25">
      <c r="A211" s="151"/>
      <c r="B211" s="151"/>
      <c r="C211" s="151"/>
      <c r="D211" s="151"/>
      <c r="E211" s="151"/>
      <c r="F211" s="151"/>
      <c r="G211" s="151"/>
      <c r="H211" s="151"/>
      <c r="I211" s="151"/>
      <c r="J211" s="151"/>
      <c r="K211" s="151"/>
      <c r="L211" s="151"/>
      <c r="M211" s="151"/>
      <c r="N211" s="151"/>
      <c r="O211" s="151"/>
      <c r="P211" s="151"/>
      <c r="Q211" s="151"/>
      <c r="R211" s="155"/>
    </row>
    <row r="212" spans="1:18" x14ac:dyDescent="0.25">
      <c r="A212" s="151"/>
      <c r="B212" s="151"/>
      <c r="C212" s="151"/>
      <c r="D212" s="151"/>
      <c r="E212" s="151"/>
      <c r="F212" s="151"/>
      <c r="G212" s="151"/>
      <c r="H212" s="151"/>
      <c r="I212" s="151"/>
      <c r="J212" s="151"/>
      <c r="K212" s="151"/>
      <c r="L212" s="151"/>
      <c r="M212" s="151"/>
      <c r="N212" s="151"/>
      <c r="O212" s="151"/>
      <c r="P212" s="151"/>
      <c r="Q212" s="151"/>
      <c r="R212" s="155"/>
    </row>
    <row r="213" spans="1:18" x14ac:dyDescent="0.25">
      <c r="A213" s="151"/>
      <c r="B213" s="151"/>
      <c r="C213" s="151"/>
      <c r="D213" s="151"/>
      <c r="E213" s="151"/>
      <c r="F213" s="151"/>
      <c r="G213" s="151"/>
      <c r="H213" s="151"/>
      <c r="I213" s="151"/>
      <c r="J213" s="151"/>
      <c r="K213" s="151"/>
      <c r="L213" s="151"/>
      <c r="M213" s="151"/>
      <c r="N213" s="151"/>
      <c r="O213" s="151"/>
      <c r="P213" s="151"/>
      <c r="Q213" s="151"/>
      <c r="R213" s="155"/>
    </row>
    <row r="214" spans="1:18" x14ac:dyDescent="0.25">
      <c r="A214" s="151"/>
      <c r="B214" s="151"/>
      <c r="C214" s="151"/>
      <c r="D214" s="151"/>
      <c r="E214" s="151"/>
      <c r="F214" s="151"/>
      <c r="G214" s="151"/>
      <c r="H214" s="151"/>
      <c r="I214" s="151"/>
      <c r="J214" s="151"/>
      <c r="K214" s="151"/>
      <c r="L214" s="151"/>
      <c r="M214" s="151"/>
      <c r="N214" s="151"/>
      <c r="O214" s="151"/>
      <c r="P214" s="151"/>
      <c r="Q214" s="151"/>
      <c r="R214" s="155"/>
    </row>
    <row r="215" spans="1:18" x14ac:dyDescent="0.25">
      <c r="A215" s="151"/>
      <c r="B215" s="151"/>
      <c r="C215" s="151"/>
      <c r="D215" s="151"/>
      <c r="E215" s="151"/>
      <c r="F215" s="151"/>
      <c r="G215" s="151"/>
      <c r="H215" s="151"/>
      <c r="I215" s="151"/>
      <c r="J215" s="151"/>
      <c r="K215" s="151"/>
      <c r="L215" s="151"/>
      <c r="M215" s="151"/>
      <c r="N215" s="151"/>
      <c r="O215" s="151"/>
      <c r="P215" s="151"/>
      <c r="Q215" s="151"/>
      <c r="R215" s="155"/>
    </row>
    <row r="216" spans="1:18" x14ac:dyDescent="0.25">
      <c r="A216" s="151"/>
      <c r="B216" s="151"/>
      <c r="C216" s="151"/>
      <c r="D216" s="151"/>
      <c r="E216" s="151"/>
      <c r="F216" s="151"/>
      <c r="G216" s="151"/>
      <c r="H216" s="151"/>
      <c r="I216" s="151"/>
      <c r="J216" s="151"/>
      <c r="K216" s="151"/>
      <c r="L216" s="151"/>
      <c r="M216" s="151"/>
      <c r="N216" s="151"/>
      <c r="O216" s="151"/>
      <c r="P216" s="151"/>
      <c r="Q216" s="151"/>
      <c r="R216" s="155"/>
    </row>
    <row r="217" spans="1:18" x14ac:dyDescent="0.25">
      <c r="A217" s="151"/>
      <c r="B217" s="151"/>
      <c r="C217" s="151"/>
      <c r="D217" s="151"/>
      <c r="E217" s="151"/>
      <c r="F217" s="151"/>
      <c r="G217" s="151"/>
      <c r="H217" s="151"/>
      <c r="I217" s="151"/>
      <c r="J217" s="151"/>
      <c r="K217" s="151"/>
      <c r="L217" s="151"/>
      <c r="M217" s="151"/>
      <c r="N217" s="151"/>
      <c r="O217" s="151"/>
      <c r="P217" s="151"/>
      <c r="Q217" s="151"/>
      <c r="R217" s="155"/>
    </row>
    <row r="218" spans="1:18" x14ac:dyDescent="0.25">
      <c r="A218" s="151"/>
      <c r="B218" s="151"/>
      <c r="C218" s="151"/>
      <c r="D218" s="151"/>
      <c r="E218" s="151"/>
      <c r="F218" s="151"/>
      <c r="G218" s="151"/>
      <c r="H218" s="151"/>
      <c r="I218" s="151"/>
      <c r="J218" s="151"/>
      <c r="K218" s="151"/>
      <c r="L218" s="151"/>
      <c r="M218" s="151"/>
      <c r="N218" s="151"/>
      <c r="O218" s="151"/>
      <c r="P218" s="151"/>
      <c r="Q218" s="151"/>
      <c r="R218" s="155"/>
    </row>
    <row r="219" spans="1:18" x14ac:dyDescent="0.25">
      <c r="A219" s="151"/>
      <c r="B219" s="151"/>
      <c r="C219" s="151"/>
      <c r="D219" s="151"/>
      <c r="E219" s="151"/>
      <c r="F219" s="151"/>
      <c r="G219" s="151"/>
      <c r="H219" s="151"/>
      <c r="I219" s="151"/>
      <c r="J219" s="151"/>
      <c r="K219" s="151"/>
      <c r="L219" s="151"/>
      <c r="M219" s="151"/>
      <c r="N219" s="151"/>
      <c r="O219" s="151"/>
      <c r="P219" s="151"/>
      <c r="Q219" s="151"/>
      <c r="R219" s="155"/>
    </row>
    <row r="220" spans="1:18" x14ac:dyDescent="0.25">
      <c r="A220" s="151"/>
      <c r="B220" s="151"/>
      <c r="C220" s="151"/>
      <c r="D220" s="151"/>
      <c r="E220" s="151"/>
      <c r="F220" s="151"/>
      <c r="G220" s="151"/>
      <c r="H220" s="151"/>
      <c r="I220" s="151"/>
      <c r="J220" s="151"/>
      <c r="K220" s="151"/>
      <c r="L220" s="151"/>
      <c r="M220" s="151"/>
      <c r="N220" s="151"/>
      <c r="O220" s="151"/>
      <c r="P220" s="151"/>
      <c r="Q220" s="151"/>
      <c r="R220" s="155"/>
    </row>
    <row r="221" spans="1:18" x14ac:dyDescent="0.25">
      <c r="A221" s="151"/>
      <c r="B221" s="151"/>
      <c r="C221" s="151"/>
      <c r="D221" s="151"/>
      <c r="E221" s="151"/>
      <c r="F221" s="151"/>
      <c r="G221" s="151"/>
      <c r="H221" s="151"/>
      <c r="I221" s="151"/>
      <c r="J221" s="151"/>
      <c r="K221" s="151"/>
      <c r="L221" s="151"/>
      <c r="M221" s="151"/>
      <c r="N221" s="151"/>
      <c r="O221" s="151"/>
      <c r="P221" s="151"/>
      <c r="Q221" s="151"/>
      <c r="R221" s="155"/>
    </row>
    <row r="222" spans="1:18" x14ac:dyDescent="0.25">
      <c r="A222" s="151"/>
      <c r="B222" s="151"/>
      <c r="C222" s="151"/>
      <c r="D222" s="151"/>
      <c r="E222" s="151"/>
      <c r="F222" s="151"/>
      <c r="G222" s="151"/>
      <c r="H222" s="151"/>
      <c r="I222" s="151"/>
      <c r="J222" s="151"/>
      <c r="K222" s="151"/>
      <c r="L222" s="151"/>
      <c r="M222" s="151"/>
      <c r="N222" s="151"/>
      <c r="O222" s="151"/>
      <c r="P222" s="151"/>
      <c r="Q222" s="151"/>
      <c r="R222" s="155"/>
    </row>
    <row r="223" spans="1:18" x14ac:dyDescent="0.25">
      <c r="A223" s="151"/>
      <c r="B223" s="151"/>
      <c r="C223" s="151"/>
      <c r="D223" s="151"/>
      <c r="E223" s="151"/>
      <c r="F223" s="151"/>
      <c r="G223" s="151"/>
      <c r="H223" s="151"/>
      <c r="I223" s="151"/>
      <c r="J223" s="151"/>
      <c r="K223" s="151"/>
      <c r="L223" s="151"/>
      <c r="M223" s="151"/>
      <c r="N223" s="151"/>
      <c r="O223" s="151"/>
      <c r="P223" s="151"/>
      <c r="Q223" s="151"/>
      <c r="R223" s="155"/>
    </row>
    <row r="224" spans="1:18" x14ac:dyDescent="0.25">
      <c r="A224" s="151"/>
      <c r="B224" s="151"/>
      <c r="C224" s="151"/>
      <c r="D224" s="151"/>
      <c r="E224" s="151"/>
      <c r="F224" s="151"/>
      <c r="G224" s="151"/>
      <c r="H224" s="151"/>
      <c r="I224" s="151"/>
      <c r="J224" s="151"/>
      <c r="K224" s="151"/>
      <c r="L224" s="151"/>
      <c r="M224" s="151"/>
      <c r="N224" s="151"/>
      <c r="O224" s="151"/>
      <c r="P224" s="151"/>
      <c r="Q224" s="151"/>
      <c r="R224" s="155"/>
    </row>
    <row r="225" spans="1:18" x14ac:dyDescent="0.25">
      <c r="A225" s="151"/>
      <c r="B225" s="151"/>
      <c r="C225" s="151"/>
      <c r="D225" s="151"/>
      <c r="E225" s="151"/>
      <c r="F225" s="151"/>
      <c r="G225" s="151"/>
      <c r="H225" s="151"/>
      <c r="I225" s="151"/>
      <c r="J225" s="151"/>
      <c r="K225" s="151"/>
      <c r="L225" s="151"/>
      <c r="M225" s="151"/>
      <c r="N225" s="151"/>
      <c r="O225" s="151"/>
      <c r="P225" s="151"/>
      <c r="Q225" s="151"/>
      <c r="R225" s="155"/>
    </row>
    <row r="226" spans="1:18" x14ac:dyDescent="0.25">
      <c r="A226" s="151"/>
      <c r="B226" s="151"/>
      <c r="C226" s="151"/>
      <c r="D226" s="151"/>
      <c r="E226" s="151"/>
      <c r="F226" s="151"/>
      <c r="G226" s="151"/>
      <c r="H226" s="151"/>
      <c r="I226" s="151"/>
      <c r="J226" s="151"/>
      <c r="K226" s="151"/>
      <c r="L226" s="151"/>
      <c r="M226" s="151"/>
      <c r="N226" s="151"/>
      <c r="O226" s="151"/>
      <c r="P226" s="151"/>
      <c r="Q226" s="151"/>
      <c r="R226" s="155"/>
    </row>
    <row r="227" spans="1:18" x14ac:dyDescent="0.25">
      <c r="A227" s="151"/>
      <c r="B227" s="151"/>
      <c r="C227" s="151"/>
      <c r="D227" s="151"/>
      <c r="E227" s="151"/>
      <c r="F227" s="151"/>
      <c r="G227" s="151"/>
      <c r="H227" s="151"/>
      <c r="I227" s="151"/>
      <c r="J227" s="151"/>
      <c r="K227" s="151"/>
      <c r="L227" s="151"/>
      <c r="M227" s="151"/>
      <c r="N227" s="151"/>
      <c r="O227" s="151"/>
      <c r="P227" s="151"/>
      <c r="Q227" s="151"/>
      <c r="R227" s="155"/>
    </row>
    <row r="228" spans="1:18" x14ac:dyDescent="0.25">
      <c r="A228" s="151"/>
      <c r="B228" s="151"/>
      <c r="C228" s="151"/>
      <c r="D228" s="151"/>
      <c r="E228" s="151"/>
      <c r="F228" s="151"/>
      <c r="G228" s="151"/>
      <c r="H228" s="151"/>
      <c r="I228" s="151"/>
      <c r="J228" s="151"/>
      <c r="K228" s="151"/>
      <c r="L228" s="151"/>
      <c r="M228" s="151"/>
      <c r="N228" s="151"/>
      <c r="O228" s="151"/>
      <c r="P228" s="151"/>
      <c r="Q228" s="151"/>
      <c r="R228" s="155"/>
    </row>
    <row r="229" spans="1:18" x14ac:dyDescent="0.25">
      <c r="A229" s="151"/>
      <c r="B229" s="151"/>
      <c r="C229" s="151"/>
      <c r="D229" s="151"/>
      <c r="E229" s="151"/>
      <c r="F229" s="151"/>
      <c r="G229" s="151"/>
      <c r="H229" s="151"/>
      <c r="I229" s="151"/>
      <c r="J229" s="151"/>
      <c r="K229" s="151"/>
      <c r="L229" s="151"/>
      <c r="M229" s="151"/>
      <c r="N229" s="151"/>
      <c r="O229" s="151"/>
      <c r="P229" s="151"/>
      <c r="Q229" s="151"/>
      <c r="R229" s="155"/>
    </row>
    <row r="230" spans="1:18" x14ac:dyDescent="0.25">
      <c r="A230" s="151"/>
      <c r="B230" s="151"/>
      <c r="C230" s="151"/>
      <c r="D230" s="151"/>
      <c r="E230" s="151"/>
      <c r="F230" s="151"/>
      <c r="G230" s="151"/>
      <c r="H230" s="151"/>
      <c r="I230" s="151"/>
      <c r="J230" s="151"/>
      <c r="K230" s="151"/>
      <c r="L230" s="151"/>
      <c r="M230" s="151"/>
      <c r="N230" s="151"/>
      <c r="O230" s="151"/>
      <c r="P230" s="151"/>
      <c r="Q230" s="151"/>
      <c r="R230" s="155"/>
    </row>
    <row r="231" spans="1:18" x14ac:dyDescent="0.25">
      <c r="A231" s="151"/>
      <c r="B231" s="151"/>
      <c r="C231" s="151"/>
      <c r="D231" s="151"/>
      <c r="E231" s="151"/>
      <c r="F231" s="151"/>
      <c r="G231" s="151"/>
      <c r="H231" s="151"/>
      <c r="I231" s="151"/>
      <c r="J231" s="151"/>
      <c r="K231" s="151"/>
      <c r="L231" s="151"/>
      <c r="M231" s="151"/>
      <c r="N231" s="151"/>
      <c r="O231" s="151"/>
      <c r="P231" s="151"/>
      <c r="Q231" s="151"/>
      <c r="R231" s="155"/>
    </row>
    <row r="232" spans="1:18" x14ac:dyDescent="0.25">
      <c r="A232" s="151"/>
      <c r="B232" s="151"/>
      <c r="C232" s="151"/>
      <c r="D232" s="151"/>
      <c r="E232" s="151"/>
      <c r="F232" s="151"/>
      <c r="G232" s="151"/>
      <c r="H232" s="151"/>
      <c r="I232" s="151"/>
      <c r="J232" s="151"/>
      <c r="K232" s="151"/>
      <c r="L232" s="151"/>
      <c r="M232" s="151"/>
      <c r="N232" s="151"/>
      <c r="O232" s="151"/>
      <c r="P232" s="151"/>
      <c r="Q232" s="151"/>
      <c r="R232" s="155"/>
    </row>
    <row r="233" spans="1:18" x14ac:dyDescent="0.25">
      <c r="A233" s="151"/>
      <c r="B233" s="151"/>
      <c r="C233" s="151"/>
      <c r="D233" s="151"/>
      <c r="E233" s="151"/>
      <c r="F233" s="151"/>
      <c r="G233" s="151"/>
      <c r="H233" s="151"/>
      <c r="I233" s="151"/>
      <c r="J233" s="151"/>
      <c r="K233" s="151"/>
      <c r="L233" s="151"/>
      <c r="M233" s="151"/>
      <c r="N233" s="151"/>
      <c r="O233" s="151"/>
      <c r="P233" s="151"/>
      <c r="Q233" s="151"/>
      <c r="R233" s="155"/>
    </row>
    <row r="234" spans="1:18" x14ac:dyDescent="0.25">
      <c r="A234" s="151"/>
      <c r="B234" s="151"/>
      <c r="C234" s="151"/>
      <c r="D234" s="151"/>
      <c r="E234" s="151"/>
      <c r="F234" s="151"/>
      <c r="G234" s="151"/>
      <c r="H234" s="151"/>
      <c r="I234" s="151"/>
      <c r="J234" s="151"/>
      <c r="K234" s="151"/>
      <c r="L234" s="151"/>
      <c r="M234" s="151"/>
      <c r="N234" s="151"/>
      <c r="O234" s="151"/>
      <c r="P234" s="151"/>
      <c r="Q234" s="151"/>
      <c r="R234" s="155"/>
    </row>
    <row r="235" spans="1:18" x14ac:dyDescent="0.25">
      <c r="A235" s="151"/>
      <c r="B235" s="151"/>
      <c r="C235" s="151"/>
      <c r="D235" s="151"/>
      <c r="E235" s="151"/>
      <c r="F235" s="151"/>
      <c r="G235" s="151"/>
      <c r="H235" s="151"/>
      <c r="I235" s="151"/>
      <c r="J235" s="151"/>
      <c r="K235" s="151"/>
      <c r="L235" s="151"/>
      <c r="M235" s="151"/>
      <c r="N235" s="151"/>
      <c r="O235" s="151"/>
      <c r="P235" s="151"/>
      <c r="Q235" s="151"/>
      <c r="R235" s="155"/>
    </row>
    <row r="236" spans="1:18" x14ac:dyDescent="0.25">
      <c r="A236" s="151"/>
      <c r="B236" s="151"/>
      <c r="C236" s="151"/>
      <c r="D236" s="151"/>
      <c r="E236" s="151"/>
      <c r="F236" s="151"/>
      <c r="G236" s="151"/>
      <c r="H236" s="151"/>
      <c r="I236" s="151"/>
      <c r="J236" s="151"/>
      <c r="K236" s="151"/>
      <c r="L236" s="151"/>
      <c r="M236" s="151"/>
      <c r="N236" s="151"/>
      <c r="O236" s="151"/>
      <c r="P236" s="151"/>
      <c r="Q236" s="151"/>
      <c r="R236" s="155"/>
    </row>
    <row r="237" spans="1:18" x14ac:dyDescent="0.25">
      <c r="A237" s="151"/>
      <c r="B237" s="151"/>
      <c r="C237" s="151"/>
      <c r="D237" s="151"/>
      <c r="E237" s="151"/>
      <c r="F237" s="151"/>
      <c r="G237" s="151"/>
      <c r="H237" s="151"/>
      <c r="I237" s="151"/>
      <c r="J237" s="151"/>
      <c r="K237" s="151"/>
      <c r="L237" s="151"/>
      <c r="M237" s="151"/>
      <c r="N237" s="151"/>
      <c r="O237" s="151"/>
      <c r="P237" s="151"/>
      <c r="Q237" s="151"/>
      <c r="R237" s="155"/>
    </row>
    <row r="238" spans="1:18" x14ac:dyDescent="0.25">
      <c r="A238" s="151"/>
      <c r="B238" s="151"/>
      <c r="C238" s="151"/>
      <c r="D238" s="151"/>
      <c r="E238" s="151"/>
      <c r="F238" s="151"/>
      <c r="G238" s="151"/>
      <c r="H238" s="151"/>
      <c r="I238" s="151"/>
      <c r="J238" s="151"/>
      <c r="K238" s="151"/>
      <c r="L238" s="151"/>
      <c r="M238" s="151"/>
      <c r="N238" s="151"/>
      <c r="O238" s="151"/>
      <c r="P238" s="151"/>
      <c r="Q238" s="151"/>
      <c r="R238" s="155"/>
    </row>
    <row r="239" spans="1:18" x14ac:dyDescent="0.25">
      <c r="A239" s="151"/>
      <c r="B239" s="151"/>
      <c r="C239" s="151"/>
      <c r="D239" s="151"/>
      <c r="E239" s="151"/>
      <c r="F239" s="151"/>
      <c r="G239" s="151"/>
      <c r="H239" s="151"/>
      <c r="I239" s="151"/>
      <c r="J239" s="151"/>
      <c r="K239" s="151"/>
      <c r="L239" s="151"/>
      <c r="M239" s="151"/>
      <c r="N239" s="151"/>
      <c r="O239" s="151"/>
      <c r="P239" s="151"/>
      <c r="Q239" s="151"/>
      <c r="R239" s="155"/>
    </row>
    <row r="240" spans="1:18" x14ac:dyDescent="0.25">
      <c r="A240" s="151"/>
      <c r="B240" s="151"/>
      <c r="C240" s="151"/>
      <c r="D240" s="151"/>
      <c r="E240" s="151"/>
      <c r="F240" s="151"/>
      <c r="G240" s="151"/>
      <c r="H240" s="151"/>
      <c r="I240" s="151"/>
      <c r="J240" s="151"/>
      <c r="K240" s="151"/>
      <c r="L240" s="151"/>
      <c r="M240" s="151"/>
      <c r="N240" s="151"/>
      <c r="O240" s="151"/>
      <c r="P240" s="151"/>
      <c r="Q240" s="151"/>
      <c r="R240" s="155"/>
    </row>
    <row r="241" spans="1:18" x14ac:dyDescent="0.25">
      <c r="A241" s="151"/>
      <c r="B241" s="151"/>
      <c r="C241" s="151"/>
      <c r="D241" s="151"/>
      <c r="E241" s="151"/>
      <c r="F241" s="151"/>
      <c r="G241" s="151"/>
      <c r="H241" s="151"/>
      <c r="I241" s="151"/>
      <c r="J241" s="151"/>
      <c r="K241" s="151"/>
      <c r="L241" s="151"/>
      <c r="M241" s="151"/>
      <c r="N241" s="151"/>
      <c r="O241" s="151"/>
      <c r="P241" s="151"/>
      <c r="Q241" s="151"/>
      <c r="R241" s="155"/>
    </row>
    <row r="242" spans="1:18" x14ac:dyDescent="0.25">
      <c r="A242" s="151"/>
      <c r="B242" s="151"/>
      <c r="C242" s="151"/>
      <c r="D242" s="151"/>
      <c r="E242" s="151"/>
      <c r="F242" s="151"/>
      <c r="G242" s="151"/>
      <c r="H242" s="151"/>
      <c r="I242" s="151"/>
      <c r="J242" s="151"/>
      <c r="K242" s="151"/>
      <c r="L242" s="151"/>
      <c r="M242" s="151"/>
      <c r="N242" s="151"/>
      <c r="O242" s="151"/>
      <c r="P242" s="151"/>
      <c r="Q242" s="151"/>
      <c r="R242" s="155"/>
    </row>
    <row r="243" spans="1:18" x14ac:dyDescent="0.25">
      <c r="A243" s="151"/>
      <c r="B243" s="151"/>
      <c r="C243" s="151"/>
      <c r="D243" s="151"/>
      <c r="E243" s="151"/>
      <c r="F243" s="151"/>
      <c r="G243" s="151"/>
      <c r="H243" s="151"/>
      <c r="I243" s="151"/>
      <c r="J243" s="151"/>
      <c r="K243" s="151"/>
      <c r="L243" s="151"/>
      <c r="M243" s="151"/>
      <c r="N243" s="151"/>
      <c r="O243" s="151"/>
      <c r="P243" s="151"/>
      <c r="Q243" s="151"/>
      <c r="R243" s="155"/>
    </row>
    <row r="244" spans="1:18" x14ac:dyDescent="0.25">
      <c r="A244" s="151"/>
      <c r="B244" s="151"/>
      <c r="C244" s="151"/>
      <c r="D244" s="151"/>
      <c r="E244" s="151"/>
      <c r="F244" s="151"/>
      <c r="G244" s="151"/>
      <c r="H244" s="151"/>
      <c r="I244" s="151"/>
      <c r="J244" s="151"/>
      <c r="K244" s="151"/>
      <c r="L244" s="151"/>
      <c r="M244" s="151"/>
      <c r="N244" s="151"/>
      <c r="O244" s="151"/>
      <c r="P244" s="151"/>
      <c r="Q244" s="151"/>
      <c r="R244" s="155"/>
    </row>
    <row r="245" spans="1:18" x14ac:dyDescent="0.25">
      <c r="A245" s="151"/>
      <c r="B245" s="151"/>
      <c r="C245" s="151"/>
      <c r="D245" s="151"/>
      <c r="E245" s="151"/>
      <c r="F245" s="151"/>
      <c r="G245" s="151"/>
      <c r="H245" s="151"/>
      <c r="I245" s="151"/>
      <c r="J245" s="151"/>
      <c r="K245" s="151"/>
      <c r="L245" s="151"/>
      <c r="M245" s="151"/>
      <c r="N245" s="151"/>
      <c r="O245" s="151"/>
      <c r="P245" s="151"/>
      <c r="Q245" s="151"/>
      <c r="R245" s="155"/>
    </row>
    <row r="246" spans="1:18" x14ac:dyDescent="0.25">
      <c r="A246" s="151"/>
      <c r="B246" s="151"/>
      <c r="C246" s="151"/>
      <c r="D246" s="151"/>
      <c r="E246" s="151"/>
      <c r="F246" s="151"/>
      <c r="G246" s="151"/>
      <c r="H246" s="151"/>
      <c r="I246" s="151"/>
      <c r="J246" s="151"/>
      <c r="K246" s="151"/>
      <c r="L246" s="151"/>
      <c r="M246" s="151"/>
      <c r="N246" s="151"/>
      <c r="O246" s="151"/>
      <c r="P246" s="151"/>
      <c r="Q246" s="151"/>
      <c r="R246" s="155"/>
    </row>
    <row r="247" spans="1:18" x14ac:dyDescent="0.25">
      <c r="A247" s="151"/>
      <c r="B247" s="151"/>
      <c r="C247" s="151"/>
      <c r="D247" s="151"/>
      <c r="E247" s="151"/>
      <c r="F247" s="151"/>
      <c r="G247" s="151"/>
      <c r="H247" s="151"/>
      <c r="I247" s="151"/>
      <c r="J247" s="151"/>
      <c r="K247" s="151"/>
      <c r="L247" s="151"/>
      <c r="M247" s="151"/>
      <c r="N247" s="151"/>
      <c r="O247" s="151"/>
      <c r="P247" s="151"/>
      <c r="Q247" s="151"/>
      <c r="R247" s="155"/>
    </row>
    <row r="248" spans="1:18" x14ac:dyDescent="0.25">
      <c r="A248" s="151"/>
      <c r="B248" s="151"/>
      <c r="C248" s="151"/>
      <c r="D248" s="151"/>
      <c r="E248" s="151"/>
      <c r="F248" s="151"/>
      <c r="G248" s="151"/>
      <c r="H248" s="151"/>
      <c r="I248" s="151"/>
      <c r="J248" s="151"/>
      <c r="K248" s="151"/>
      <c r="L248" s="151"/>
      <c r="M248" s="151"/>
      <c r="N248" s="151"/>
      <c r="O248" s="151"/>
      <c r="P248" s="151"/>
      <c r="Q248" s="151"/>
      <c r="R248" s="155"/>
    </row>
    <row r="249" spans="1:18" x14ac:dyDescent="0.25">
      <c r="A249" s="151"/>
      <c r="B249" s="151"/>
      <c r="C249" s="151"/>
      <c r="D249" s="151"/>
      <c r="E249" s="151"/>
      <c r="F249" s="151"/>
      <c r="G249" s="151"/>
      <c r="H249" s="151"/>
      <c r="I249" s="151"/>
      <c r="J249" s="151"/>
      <c r="K249" s="151"/>
      <c r="L249" s="151"/>
      <c r="M249" s="151"/>
      <c r="N249" s="151"/>
      <c r="O249" s="151"/>
      <c r="P249" s="151"/>
      <c r="Q249" s="151"/>
      <c r="R249" s="155"/>
    </row>
    <row r="250" spans="1:18" x14ac:dyDescent="0.25">
      <c r="A250" s="151"/>
      <c r="B250" s="151"/>
      <c r="C250" s="151"/>
      <c r="D250" s="151"/>
      <c r="E250" s="151"/>
      <c r="F250" s="151"/>
      <c r="G250" s="151"/>
      <c r="H250" s="151"/>
      <c r="I250" s="151"/>
      <c r="J250" s="151"/>
      <c r="K250" s="151"/>
      <c r="L250" s="151"/>
      <c r="M250" s="151"/>
      <c r="N250" s="151"/>
      <c r="O250" s="151"/>
      <c r="P250" s="151"/>
      <c r="Q250" s="151"/>
      <c r="R250" s="155"/>
    </row>
    <row r="251" spans="1:18" x14ac:dyDescent="0.25">
      <c r="A251" s="151"/>
      <c r="B251" s="151"/>
      <c r="C251" s="151"/>
      <c r="D251" s="151"/>
      <c r="E251" s="151"/>
      <c r="F251" s="151"/>
      <c r="G251" s="151"/>
      <c r="H251" s="151"/>
      <c r="I251" s="151"/>
      <c r="J251" s="151"/>
      <c r="K251" s="151"/>
      <c r="L251" s="151"/>
      <c r="M251" s="151"/>
      <c r="N251" s="151"/>
      <c r="O251" s="151"/>
      <c r="P251" s="151"/>
      <c r="Q251" s="151"/>
      <c r="R251" s="155"/>
    </row>
    <row r="252" spans="1:18" x14ac:dyDescent="0.25">
      <c r="A252" s="151"/>
      <c r="B252" s="151"/>
      <c r="C252" s="151"/>
      <c r="D252" s="151"/>
      <c r="E252" s="151"/>
      <c r="F252" s="151"/>
      <c r="G252" s="151"/>
      <c r="H252" s="151"/>
      <c r="I252" s="151"/>
      <c r="J252" s="151"/>
      <c r="K252" s="151"/>
      <c r="L252" s="151"/>
      <c r="M252" s="151"/>
      <c r="N252" s="151"/>
      <c r="O252" s="151"/>
      <c r="P252" s="151"/>
      <c r="Q252" s="151"/>
      <c r="R252" s="155"/>
    </row>
    <row r="253" spans="1:18" x14ac:dyDescent="0.25">
      <c r="A253" s="151"/>
      <c r="B253" s="151"/>
      <c r="C253" s="151"/>
      <c r="D253" s="151"/>
      <c r="E253" s="151"/>
      <c r="F253" s="151"/>
      <c r="G253" s="151"/>
      <c r="H253" s="151"/>
      <c r="I253" s="151"/>
      <c r="J253" s="151"/>
      <c r="K253" s="151"/>
      <c r="L253" s="151"/>
      <c r="M253" s="151"/>
      <c r="N253" s="151"/>
      <c r="O253" s="151"/>
      <c r="P253" s="151"/>
      <c r="Q253" s="151"/>
      <c r="R253" s="155"/>
    </row>
    <row r="254" spans="1:18" x14ac:dyDescent="0.25">
      <c r="A254" s="151"/>
      <c r="B254" s="151"/>
      <c r="C254" s="151"/>
      <c r="D254" s="151"/>
      <c r="E254" s="151"/>
      <c r="F254" s="151"/>
      <c r="G254" s="151"/>
      <c r="H254" s="151"/>
      <c r="I254" s="151"/>
      <c r="J254" s="151"/>
      <c r="K254" s="151"/>
      <c r="L254" s="151"/>
      <c r="M254" s="151"/>
      <c r="N254" s="151"/>
      <c r="O254" s="151"/>
      <c r="P254" s="151"/>
      <c r="Q254" s="151"/>
      <c r="R254" s="155"/>
    </row>
    <row r="255" spans="1:18" x14ac:dyDescent="0.25">
      <c r="A255" s="151"/>
      <c r="B255" s="151"/>
      <c r="C255" s="151"/>
      <c r="D255" s="151"/>
      <c r="E255" s="151"/>
      <c r="F255" s="151"/>
      <c r="G255" s="151"/>
      <c r="H255" s="151"/>
      <c r="I255" s="151"/>
      <c r="J255" s="151"/>
      <c r="K255" s="151"/>
      <c r="L255" s="151"/>
      <c r="M255" s="151"/>
      <c r="N255" s="151"/>
      <c r="O255" s="151"/>
      <c r="P255" s="151"/>
      <c r="Q255" s="151"/>
      <c r="R255" s="155"/>
    </row>
    <row r="256" spans="1:18" x14ac:dyDescent="0.25">
      <c r="A256" s="151"/>
      <c r="B256" s="151"/>
      <c r="C256" s="151"/>
      <c r="D256" s="151"/>
      <c r="E256" s="151"/>
      <c r="F256" s="151"/>
      <c r="G256" s="151"/>
      <c r="H256" s="151"/>
      <c r="I256" s="151"/>
      <c r="J256" s="151"/>
      <c r="K256" s="151"/>
      <c r="L256" s="151"/>
      <c r="M256" s="151"/>
      <c r="N256" s="151"/>
      <c r="O256" s="151"/>
      <c r="P256" s="151"/>
      <c r="Q256" s="151"/>
      <c r="R256" s="155"/>
    </row>
    <row r="257" spans="1:18" x14ac:dyDescent="0.25">
      <c r="A257" s="151"/>
      <c r="B257" s="151"/>
      <c r="C257" s="151"/>
      <c r="D257" s="151"/>
      <c r="E257" s="151"/>
      <c r="F257" s="151"/>
      <c r="G257" s="151"/>
      <c r="H257" s="151"/>
      <c r="I257" s="151"/>
      <c r="J257" s="151"/>
      <c r="K257" s="151"/>
      <c r="L257" s="151"/>
      <c r="M257" s="151"/>
      <c r="N257" s="151"/>
      <c r="O257" s="151"/>
      <c r="P257" s="151"/>
      <c r="Q257" s="151"/>
      <c r="R257" s="155"/>
    </row>
    <row r="258" spans="1:18" x14ac:dyDescent="0.25">
      <c r="A258" s="151"/>
      <c r="B258" s="151"/>
      <c r="C258" s="151"/>
      <c r="D258" s="151"/>
      <c r="E258" s="151"/>
      <c r="F258" s="151"/>
      <c r="G258" s="151"/>
      <c r="H258" s="151"/>
      <c r="I258" s="151"/>
      <c r="J258" s="151"/>
      <c r="K258" s="151"/>
      <c r="L258" s="151"/>
      <c r="M258" s="151"/>
      <c r="N258" s="151"/>
      <c r="O258" s="151"/>
      <c r="P258" s="151"/>
      <c r="Q258" s="151"/>
      <c r="R258" s="155"/>
    </row>
    <row r="259" spans="1:18" x14ac:dyDescent="0.25">
      <c r="A259" s="151"/>
      <c r="B259" s="151"/>
      <c r="C259" s="151"/>
      <c r="D259" s="151"/>
      <c r="E259" s="151"/>
      <c r="F259" s="151"/>
      <c r="G259" s="151"/>
      <c r="H259" s="151"/>
      <c r="I259" s="151"/>
      <c r="J259" s="151"/>
      <c r="K259" s="151"/>
      <c r="L259" s="151"/>
      <c r="M259" s="151"/>
      <c r="N259" s="151"/>
      <c r="O259" s="151"/>
      <c r="P259" s="151"/>
      <c r="Q259" s="151"/>
      <c r="R259" s="155"/>
    </row>
    <row r="260" spans="1:18" x14ac:dyDescent="0.25">
      <c r="A260" s="151"/>
      <c r="B260" s="151"/>
      <c r="C260" s="151"/>
      <c r="D260" s="151"/>
      <c r="E260" s="151"/>
      <c r="F260" s="151"/>
      <c r="G260" s="151"/>
      <c r="H260" s="151"/>
      <c r="I260" s="151"/>
      <c r="J260" s="151"/>
      <c r="K260" s="151"/>
      <c r="L260" s="151"/>
      <c r="M260" s="151"/>
      <c r="N260" s="151"/>
      <c r="O260" s="151"/>
      <c r="P260" s="151"/>
      <c r="Q260" s="151"/>
      <c r="R260" s="155"/>
    </row>
    <row r="261" spans="1:18" x14ac:dyDescent="0.25">
      <c r="A261" s="151"/>
      <c r="B261" s="151"/>
      <c r="C261" s="151"/>
      <c r="D261" s="151"/>
      <c r="E261" s="151"/>
      <c r="F261" s="151"/>
      <c r="G261" s="151"/>
      <c r="H261" s="151"/>
      <c r="I261" s="151"/>
      <c r="J261" s="151"/>
      <c r="K261" s="151"/>
      <c r="L261" s="151"/>
      <c r="M261" s="151"/>
      <c r="N261" s="151"/>
      <c r="O261" s="151"/>
      <c r="P261" s="151"/>
      <c r="Q261" s="151"/>
      <c r="R261" s="155"/>
    </row>
    <row r="262" spans="1:18" x14ac:dyDescent="0.25">
      <c r="A262" s="151"/>
      <c r="B262" s="151"/>
      <c r="C262" s="151"/>
      <c r="D262" s="151"/>
      <c r="E262" s="151"/>
      <c r="F262" s="151"/>
      <c r="G262" s="151"/>
      <c r="H262" s="151"/>
      <c r="I262" s="151"/>
      <c r="J262" s="151"/>
      <c r="K262" s="151"/>
      <c r="L262" s="151"/>
      <c r="M262" s="151"/>
      <c r="N262" s="151"/>
      <c r="O262" s="151"/>
      <c r="P262" s="151"/>
      <c r="Q262" s="151"/>
      <c r="R262" s="155"/>
    </row>
    <row r="263" spans="1:18" x14ac:dyDescent="0.25">
      <c r="A263" s="151"/>
      <c r="B263" s="151"/>
      <c r="C263" s="151"/>
      <c r="D263" s="151"/>
      <c r="E263" s="151"/>
      <c r="F263" s="151"/>
      <c r="G263" s="151"/>
      <c r="H263" s="151"/>
      <c r="I263" s="151"/>
      <c r="J263" s="151"/>
      <c r="K263" s="151"/>
      <c r="L263" s="151"/>
      <c r="M263" s="151"/>
      <c r="N263" s="151"/>
      <c r="O263" s="151"/>
      <c r="P263" s="151"/>
      <c r="Q263" s="151"/>
      <c r="R263" s="155"/>
    </row>
    <row r="264" spans="1:18" x14ac:dyDescent="0.25">
      <c r="A264" s="151"/>
      <c r="B264" s="151"/>
      <c r="C264" s="151"/>
      <c r="D264" s="151"/>
      <c r="E264" s="151"/>
      <c r="F264" s="151"/>
      <c r="G264" s="151"/>
      <c r="H264" s="151"/>
      <c r="I264" s="151"/>
      <c r="J264" s="151"/>
      <c r="K264" s="151"/>
      <c r="L264" s="151"/>
      <c r="M264" s="151"/>
      <c r="N264" s="151"/>
      <c r="O264" s="151"/>
      <c r="P264" s="151"/>
      <c r="Q264" s="151"/>
      <c r="R264" s="155"/>
    </row>
    <row r="265" spans="1:18" x14ac:dyDescent="0.25">
      <c r="A265" s="151"/>
      <c r="B265" s="151"/>
      <c r="C265" s="151"/>
      <c r="D265" s="151"/>
      <c r="E265" s="151"/>
      <c r="F265" s="151"/>
      <c r="G265" s="151"/>
      <c r="H265" s="151"/>
      <c r="I265" s="151"/>
      <c r="J265" s="151"/>
      <c r="K265" s="151"/>
      <c r="L265" s="151"/>
      <c r="M265" s="151"/>
      <c r="N265" s="151"/>
      <c r="O265" s="151"/>
      <c r="P265" s="151"/>
      <c r="Q265" s="151"/>
      <c r="R265" s="155"/>
    </row>
    <row r="266" spans="1:18" x14ac:dyDescent="0.25">
      <c r="A266" s="151"/>
      <c r="B266" s="151"/>
      <c r="C266" s="151"/>
      <c r="D266" s="151"/>
      <c r="E266" s="151"/>
      <c r="F266" s="151"/>
      <c r="G266" s="151"/>
      <c r="H266" s="151"/>
      <c r="I266" s="151"/>
      <c r="J266" s="151"/>
      <c r="K266" s="151"/>
      <c r="L266" s="151"/>
      <c r="M266" s="151"/>
      <c r="N266" s="151"/>
      <c r="O266" s="151"/>
      <c r="P266" s="151"/>
      <c r="Q266" s="151"/>
      <c r="R266" s="155"/>
    </row>
    <row r="267" spans="1:18" x14ac:dyDescent="0.25">
      <c r="A267" s="151"/>
      <c r="B267" s="151"/>
      <c r="C267" s="151"/>
      <c r="D267" s="151"/>
      <c r="E267" s="151"/>
      <c r="F267" s="151"/>
      <c r="G267" s="151"/>
      <c r="H267" s="151"/>
      <c r="I267" s="151"/>
      <c r="J267" s="151"/>
      <c r="K267" s="151"/>
      <c r="L267" s="151"/>
      <c r="M267" s="151"/>
      <c r="N267" s="151"/>
      <c r="O267" s="151"/>
      <c r="P267" s="151"/>
      <c r="Q267" s="151"/>
      <c r="R267" s="155"/>
    </row>
    <row r="268" spans="1:18" x14ac:dyDescent="0.25">
      <c r="A268" s="151"/>
      <c r="B268" s="151"/>
      <c r="C268" s="151"/>
      <c r="D268" s="151"/>
      <c r="E268" s="151"/>
      <c r="F268" s="151"/>
      <c r="G268" s="151"/>
      <c r="H268" s="151"/>
      <c r="I268" s="151"/>
      <c r="J268" s="151"/>
      <c r="K268" s="151"/>
      <c r="L268" s="151"/>
      <c r="M268" s="151"/>
      <c r="N268" s="151"/>
      <c r="O268" s="151"/>
      <c r="P268" s="151"/>
      <c r="Q268" s="151"/>
      <c r="R268" s="155"/>
    </row>
    <row r="269" spans="1:18" ht="15.5" x14ac:dyDescent="0.35">
      <c r="A269" s="182" t="s">
        <v>176</v>
      </c>
      <c r="B269" s="182"/>
      <c r="C269" s="182"/>
      <c r="D269" s="182"/>
      <c r="E269" s="182"/>
      <c r="F269" s="182"/>
      <c r="G269" s="182"/>
      <c r="H269" s="182"/>
      <c r="I269" s="182"/>
      <c r="J269" s="182"/>
      <c r="K269" s="182"/>
      <c r="L269" s="182"/>
      <c r="M269" s="182"/>
      <c r="N269" s="182"/>
      <c r="O269" s="182"/>
      <c r="P269" s="151"/>
      <c r="Q269" s="151"/>
      <c r="R269" s="155"/>
    </row>
    <row r="270" spans="1:18" ht="15.5" x14ac:dyDescent="0.35">
      <c r="A270" s="151"/>
      <c r="B270" s="153"/>
      <c r="C270" s="153"/>
      <c r="D270" s="153"/>
      <c r="E270" s="153"/>
      <c r="F270" s="153"/>
      <c r="G270" s="153"/>
      <c r="H270" s="153"/>
      <c r="I270" s="153"/>
      <c r="J270" s="153"/>
      <c r="K270" s="153"/>
      <c r="L270" s="153"/>
      <c r="M270" s="153"/>
      <c r="N270" s="153"/>
      <c r="O270" s="183" t="s">
        <v>205</v>
      </c>
      <c r="P270" s="184"/>
      <c r="Q270" s="185"/>
      <c r="R270" s="155"/>
    </row>
    <row r="271" spans="1:18" x14ac:dyDescent="0.25">
      <c r="A271" s="151"/>
      <c r="B271" s="151"/>
      <c r="C271" s="151"/>
      <c r="D271" s="151"/>
      <c r="E271" s="151"/>
      <c r="F271" s="151"/>
      <c r="G271" s="151"/>
      <c r="H271" s="151"/>
      <c r="I271" s="151"/>
      <c r="J271" s="151"/>
      <c r="K271" s="151"/>
      <c r="L271" s="151"/>
      <c r="M271" s="151"/>
      <c r="N271" s="151"/>
      <c r="O271" s="170" t="s">
        <v>173</v>
      </c>
      <c r="P271" s="171"/>
      <c r="Q271" s="172"/>
      <c r="R271" s="155"/>
    </row>
    <row r="272" spans="1:18" x14ac:dyDescent="0.25">
      <c r="A272" s="151"/>
      <c r="B272" s="151"/>
      <c r="C272" s="151"/>
      <c r="D272" s="151"/>
      <c r="E272" s="151"/>
      <c r="F272" s="151"/>
      <c r="G272" s="151"/>
      <c r="H272" s="151"/>
      <c r="I272" s="151"/>
      <c r="J272" s="151"/>
      <c r="K272" s="151"/>
      <c r="L272" s="151"/>
      <c r="M272" s="151"/>
      <c r="N272" s="151"/>
      <c r="O272" s="173">
        <v>45016</v>
      </c>
      <c r="P272" s="174"/>
      <c r="Q272" s="175"/>
      <c r="R272" s="155"/>
    </row>
    <row r="273" spans="1:18" x14ac:dyDescent="0.25">
      <c r="A273" s="151"/>
      <c r="B273" s="151"/>
      <c r="C273" s="151"/>
      <c r="D273" s="151"/>
      <c r="E273" s="151"/>
      <c r="F273" s="151"/>
      <c r="G273" s="151"/>
      <c r="H273" s="151"/>
      <c r="I273" s="151"/>
      <c r="J273" s="151"/>
      <c r="K273" s="151"/>
      <c r="L273" s="151"/>
      <c r="M273" s="151"/>
      <c r="N273" s="151"/>
      <c r="O273" s="176" t="s">
        <v>175</v>
      </c>
      <c r="P273" s="177"/>
      <c r="Q273" s="178"/>
      <c r="R273" s="155"/>
    </row>
    <row r="274" spans="1:18" x14ac:dyDescent="0.25">
      <c r="A274" s="151"/>
      <c r="B274" s="151"/>
      <c r="C274" s="151"/>
      <c r="D274" s="151"/>
      <c r="E274" s="151"/>
      <c r="F274" s="151"/>
      <c r="G274" s="151"/>
      <c r="H274" s="151"/>
      <c r="I274" s="151"/>
      <c r="J274" s="151"/>
      <c r="K274" s="151"/>
      <c r="L274" s="151"/>
      <c r="M274" s="151"/>
      <c r="N274" s="151"/>
      <c r="O274" s="151"/>
      <c r="P274" s="151"/>
      <c r="Q274" s="151"/>
      <c r="R274" s="155"/>
    </row>
    <row r="275" spans="1:18" ht="15.5" x14ac:dyDescent="0.35">
      <c r="A275" s="151"/>
      <c r="B275" s="151"/>
      <c r="C275" s="153"/>
      <c r="D275" s="153"/>
      <c r="E275" s="153"/>
      <c r="F275" s="153"/>
      <c r="G275" s="153"/>
      <c r="H275" s="153"/>
      <c r="I275" s="153"/>
      <c r="J275" s="153"/>
      <c r="K275" s="153"/>
      <c r="L275" s="153"/>
      <c r="M275" s="153"/>
      <c r="N275" s="153"/>
      <c r="O275" s="153"/>
      <c r="P275" s="153"/>
      <c r="Q275" s="153"/>
      <c r="R275" s="158"/>
    </row>
    <row r="276" spans="1:18" x14ac:dyDescent="0.25">
      <c r="A276" s="155"/>
      <c r="B276" s="155"/>
      <c r="C276" s="155"/>
      <c r="D276" s="155"/>
      <c r="E276" s="155"/>
      <c r="F276" s="155"/>
      <c r="G276" s="155"/>
      <c r="H276" s="155"/>
      <c r="I276" s="155"/>
      <c r="J276" s="155"/>
      <c r="K276" s="155"/>
      <c r="L276" s="155"/>
      <c r="M276" s="155"/>
      <c r="N276" s="155"/>
      <c r="O276" s="155"/>
      <c r="P276" s="155"/>
      <c r="Q276" s="155"/>
      <c r="R276" s="155"/>
    </row>
    <row r="277" spans="1:18" x14ac:dyDescent="0.25">
      <c r="A277" s="151"/>
      <c r="B277" s="151"/>
      <c r="C277" s="151"/>
      <c r="D277" s="151"/>
      <c r="E277" s="151"/>
      <c r="F277" s="151"/>
      <c r="G277" s="151"/>
      <c r="H277" s="151"/>
      <c r="I277" s="151"/>
      <c r="J277" s="151"/>
      <c r="K277" s="151"/>
      <c r="L277" s="151"/>
      <c r="M277" s="151"/>
      <c r="N277" s="151"/>
      <c r="O277" s="151"/>
      <c r="P277" s="151"/>
      <c r="Q277" s="151"/>
      <c r="R277" s="151"/>
    </row>
    <row r="278" spans="1:18" x14ac:dyDescent="0.25">
      <c r="A278" s="151"/>
      <c r="B278" s="151"/>
      <c r="C278" s="151"/>
      <c r="D278" s="151"/>
      <c r="E278" s="151"/>
      <c r="F278" s="151"/>
      <c r="G278" s="151"/>
      <c r="H278" s="151"/>
      <c r="I278" s="151"/>
      <c r="J278" s="151"/>
      <c r="K278" s="151"/>
      <c r="L278" s="151"/>
      <c r="M278" s="151"/>
      <c r="N278" s="151"/>
      <c r="O278" s="151"/>
      <c r="P278" s="151"/>
      <c r="Q278" s="151"/>
      <c r="R278" s="151"/>
    </row>
    <row r="279" spans="1:18" x14ac:dyDescent="0.25">
      <c r="A279" s="151"/>
      <c r="B279" s="151"/>
      <c r="C279" s="151"/>
      <c r="D279" s="151"/>
      <c r="E279" s="151"/>
      <c r="F279" s="151"/>
      <c r="G279" s="151"/>
      <c r="H279" s="151"/>
      <c r="I279" s="151"/>
      <c r="J279" s="151"/>
      <c r="K279" s="151"/>
      <c r="L279" s="151"/>
      <c r="M279" s="151"/>
      <c r="N279" s="151"/>
      <c r="O279" s="151"/>
      <c r="P279" s="151"/>
      <c r="Q279" s="151"/>
      <c r="R279" s="151"/>
    </row>
    <row r="280" spans="1:18" x14ac:dyDescent="0.25">
      <c r="A280" s="151"/>
      <c r="B280" s="151"/>
      <c r="C280" s="151"/>
      <c r="D280" s="151"/>
      <c r="E280" s="151"/>
      <c r="F280" s="151"/>
      <c r="G280" s="151"/>
      <c r="H280" s="151"/>
      <c r="I280" s="151"/>
      <c r="J280" s="151"/>
      <c r="K280" s="151"/>
      <c r="L280" s="151"/>
      <c r="M280" s="151"/>
      <c r="N280" s="151"/>
      <c r="O280" s="151"/>
      <c r="P280" s="151"/>
      <c r="Q280" s="151"/>
      <c r="R280" s="151"/>
    </row>
    <row r="281" spans="1:18" x14ac:dyDescent="0.25">
      <c r="A281" s="151"/>
      <c r="B281" s="151"/>
      <c r="C281" s="151"/>
      <c r="D281" s="151"/>
      <c r="E281" s="151"/>
      <c r="F281" s="151"/>
      <c r="G281" s="151"/>
      <c r="H281" s="151"/>
      <c r="I281" s="151"/>
      <c r="J281" s="151"/>
      <c r="K281" s="151"/>
      <c r="L281" s="151"/>
      <c r="M281" s="151"/>
      <c r="N281" s="151"/>
      <c r="O281" s="151"/>
      <c r="P281" s="151"/>
      <c r="Q281" s="151"/>
      <c r="R281" s="151"/>
    </row>
    <row r="282" spans="1:18" x14ac:dyDescent="0.25">
      <c r="A282" s="151"/>
      <c r="B282" s="151"/>
      <c r="C282" s="151"/>
      <c r="D282" s="151"/>
      <c r="E282" s="151"/>
      <c r="F282" s="151"/>
      <c r="G282" s="151"/>
      <c r="H282" s="151"/>
      <c r="I282" s="151"/>
      <c r="J282" s="151"/>
      <c r="K282" s="151"/>
      <c r="L282" s="151"/>
      <c r="M282" s="151"/>
      <c r="N282" s="151"/>
      <c r="O282" s="151"/>
      <c r="P282" s="151"/>
      <c r="Q282" s="151"/>
      <c r="R282" s="151"/>
    </row>
    <row r="283" spans="1:18" x14ac:dyDescent="0.25">
      <c r="A283" s="151"/>
      <c r="B283" s="151"/>
      <c r="C283" s="151"/>
      <c r="D283" s="151"/>
      <c r="E283" s="151"/>
      <c r="F283" s="151"/>
      <c r="G283" s="151"/>
      <c r="H283" s="151"/>
      <c r="I283" s="151"/>
      <c r="J283" s="151"/>
      <c r="K283" s="151"/>
      <c r="L283" s="151"/>
      <c r="M283" s="151"/>
      <c r="N283" s="151"/>
      <c r="O283" s="151"/>
      <c r="P283" s="151"/>
      <c r="Q283" s="151"/>
      <c r="R283" s="151"/>
    </row>
    <row r="284" spans="1:18" x14ac:dyDescent="0.25">
      <c r="A284" s="151"/>
      <c r="B284" s="151"/>
      <c r="C284" s="151"/>
      <c r="D284" s="151"/>
      <c r="E284" s="151"/>
      <c r="F284" s="151"/>
      <c r="G284" s="151"/>
      <c r="H284" s="151"/>
      <c r="I284" s="151"/>
      <c r="J284" s="151"/>
      <c r="K284" s="151"/>
      <c r="L284" s="151"/>
      <c r="M284" s="151"/>
      <c r="N284" s="151"/>
      <c r="O284" s="151"/>
      <c r="P284" s="151"/>
      <c r="Q284" s="151"/>
      <c r="R284" s="151"/>
    </row>
    <row r="285" spans="1:18" x14ac:dyDescent="0.25">
      <c r="A285" s="151"/>
      <c r="B285" s="151"/>
      <c r="C285" s="151"/>
      <c r="D285" s="151"/>
      <c r="E285" s="151"/>
      <c r="F285" s="151"/>
      <c r="G285" s="151"/>
      <c r="H285" s="151"/>
      <c r="I285" s="151"/>
      <c r="J285" s="151"/>
      <c r="K285" s="151"/>
      <c r="L285" s="151"/>
      <c r="M285" s="151"/>
      <c r="N285" s="151"/>
      <c r="O285" s="151"/>
      <c r="P285" s="151"/>
      <c r="Q285" s="151"/>
      <c r="R285" s="151"/>
    </row>
    <row r="286" spans="1:18" x14ac:dyDescent="0.25">
      <c r="A286" s="151"/>
      <c r="B286" s="151"/>
      <c r="C286" s="151"/>
      <c r="D286" s="151"/>
      <c r="E286" s="151"/>
      <c r="F286" s="151"/>
      <c r="G286" s="151"/>
      <c r="H286" s="151"/>
      <c r="I286" s="151"/>
      <c r="J286" s="151"/>
      <c r="K286" s="151"/>
      <c r="L286" s="151"/>
      <c r="M286" s="151"/>
      <c r="N286" s="151"/>
      <c r="O286" s="151"/>
      <c r="P286" s="151"/>
      <c r="Q286" s="151"/>
      <c r="R286" s="151"/>
    </row>
    <row r="287" spans="1:18" ht="12.75" customHeight="1" x14ac:dyDescent="0.25">
      <c r="A287" s="151"/>
      <c r="B287" s="151"/>
      <c r="C287" s="151"/>
      <c r="D287" s="151"/>
      <c r="E287" s="151"/>
      <c r="F287" s="151"/>
      <c r="G287" s="151"/>
      <c r="H287" s="151"/>
      <c r="I287" s="151"/>
      <c r="J287" s="151"/>
      <c r="K287" s="151"/>
      <c r="L287" s="151"/>
      <c r="M287" s="151"/>
      <c r="N287" s="151"/>
      <c r="O287" s="151"/>
      <c r="P287" s="151"/>
      <c r="Q287" s="151"/>
      <c r="R287" s="151"/>
    </row>
    <row r="288" spans="1:18" x14ac:dyDescent="0.25">
      <c r="A288" s="151"/>
      <c r="B288" s="151"/>
      <c r="C288" s="151"/>
      <c r="D288" s="151"/>
      <c r="E288" s="151"/>
      <c r="F288" s="151"/>
      <c r="G288" s="151"/>
      <c r="H288" s="151"/>
      <c r="I288" s="151"/>
      <c r="J288" s="151"/>
      <c r="K288" s="151"/>
      <c r="L288" s="151"/>
      <c r="M288" s="151"/>
      <c r="N288" s="151"/>
      <c r="O288" s="151"/>
      <c r="P288" s="151"/>
      <c r="Q288" s="151"/>
      <c r="R288" s="151"/>
    </row>
    <row r="289" spans="1:18" x14ac:dyDescent="0.25">
      <c r="A289" s="151"/>
      <c r="B289" s="151"/>
      <c r="C289" s="151"/>
      <c r="D289" s="151"/>
      <c r="E289" s="151"/>
      <c r="F289" s="151"/>
      <c r="G289" s="151"/>
      <c r="H289" s="151"/>
      <c r="I289" s="151"/>
      <c r="J289" s="151"/>
      <c r="K289" s="151"/>
      <c r="L289" s="151"/>
      <c r="M289" s="151"/>
      <c r="N289" s="151"/>
      <c r="O289" s="151"/>
      <c r="P289" s="151"/>
      <c r="Q289" s="151"/>
      <c r="R289" s="151"/>
    </row>
    <row r="290" spans="1:18" x14ac:dyDescent="0.25">
      <c r="A290" s="151"/>
      <c r="B290" s="151"/>
      <c r="C290" s="151"/>
      <c r="D290" s="151"/>
      <c r="E290" s="151"/>
      <c r="F290" s="151"/>
      <c r="G290" s="151"/>
      <c r="H290" s="151"/>
      <c r="I290" s="151"/>
      <c r="J290" s="151"/>
      <c r="K290" s="151"/>
      <c r="L290" s="151"/>
      <c r="M290" s="151"/>
      <c r="N290" s="151"/>
      <c r="O290" s="151"/>
      <c r="P290" s="151"/>
      <c r="Q290" s="151"/>
      <c r="R290" s="151"/>
    </row>
    <row r="291" spans="1:18" x14ac:dyDescent="0.25">
      <c r="A291" s="151"/>
      <c r="B291" s="151"/>
      <c r="C291" s="151"/>
      <c r="D291" s="151"/>
      <c r="E291" s="151"/>
      <c r="F291" s="151"/>
      <c r="G291" s="151"/>
      <c r="H291" s="151"/>
      <c r="I291" s="151"/>
      <c r="J291" s="151"/>
      <c r="K291" s="151"/>
      <c r="L291" s="151"/>
      <c r="M291" s="151"/>
      <c r="N291" s="151"/>
      <c r="O291" s="151"/>
      <c r="P291" s="151"/>
      <c r="Q291" s="151"/>
      <c r="R291" s="151"/>
    </row>
    <row r="292" spans="1:18" x14ac:dyDescent="0.25">
      <c r="A292" s="151"/>
      <c r="B292" s="151"/>
      <c r="C292" s="151"/>
      <c r="D292" s="151"/>
      <c r="E292" s="151"/>
      <c r="F292" s="151"/>
      <c r="G292" s="151"/>
      <c r="H292" s="151"/>
      <c r="I292" s="151"/>
      <c r="J292" s="151"/>
      <c r="K292" s="151"/>
      <c r="L292" s="151"/>
      <c r="M292" s="151"/>
      <c r="N292" s="151"/>
      <c r="O292" s="151"/>
      <c r="P292" s="151"/>
      <c r="Q292" s="151"/>
      <c r="R292" s="151"/>
    </row>
    <row r="293" spans="1:18" x14ac:dyDescent="0.25">
      <c r="A293" s="151"/>
      <c r="B293" s="151"/>
      <c r="C293" s="151"/>
      <c r="D293" s="151"/>
      <c r="E293" s="151"/>
      <c r="F293" s="151"/>
      <c r="G293" s="151"/>
      <c r="H293" s="151"/>
      <c r="I293" s="151"/>
      <c r="J293" s="151"/>
      <c r="K293" s="151"/>
      <c r="L293" s="151"/>
      <c r="M293" s="151"/>
      <c r="N293" s="151"/>
      <c r="O293" s="151"/>
      <c r="P293" s="151"/>
      <c r="Q293" s="151"/>
      <c r="R293" s="151"/>
    </row>
    <row r="294" spans="1:18" x14ac:dyDescent="0.25">
      <c r="A294" s="151"/>
      <c r="B294" s="151"/>
      <c r="C294" s="151"/>
      <c r="D294" s="151"/>
      <c r="E294" s="151"/>
      <c r="F294" s="151"/>
      <c r="G294" s="151"/>
      <c r="H294" s="151"/>
      <c r="I294" s="151"/>
      <c r="J294" s="151"/>
      <c r="K294" s="151"/>
      <c r="L294" s="151"/>
      <c r="M294" s="151"/>
      <c r="N294" s="151"/>
      <c r="O294" s="151"/>
      <c r="P294" s="151"/>
      <c r="Q294" s="151"/>
      <c r="R294" s="151"/>
    </row>
    <row r="295" spans="1:18" x14ac:dyDescent="0.25">
      <c r="A295" s="151"/>
      <c r="B295" s="151"/>
      <c r="C295" s="151"/>
      <c r="D295" s="151"/>
      <c r="E295" s="151"/>
      <c r="F295" s="151"/>
      <c r="G295" s="151"/>
      <c r="H295" s="151"/>
      <c r="I295" s="151"/>
      <c r="J295" s="151"/>
      <c r="K295" s="151"/>
      <c r="L295" s="151"/>
      <c r="M295" s="151"/>
      <c r="N295" s="151"/>
      <c r="O295" s="151"/>
      <c r="P295" s="151"/>
      <c r="Q295" s="151"/>
      <c r="R295" s="151"/>
    </row>
    <row r="296" spans="1:18" x14ac:dyDescent="0.25">
      <c r="A296" s="151"/>
      <c r="B296" s="151"/>
      <c r="C296" s="151"/>
      <c r="D296" s="151"/>
      <c r="E296" s="151"/>
      <c r="F296" s="151"/>
      <c r="G296" s="151"/>
      <c r="H296" s="151"/>
      <c r="I296" s="151"/>
      <c r="J296" s="151"/>
      <c r="K296" s="151"/>
      <c r="L296" s="151"/>
      <c r="M296" s="151"/>
      <c r="N296" s="151"/>
      <c r="O296" s="151"/>
      <c r="P296" s="151"/>
      <c r="Q296" s="151"/>
      <c r="R296" s="151"/>
    </row>
    <row r="297" spans="1:18" x14ac:dyDescent="0.25">
      <c r="A297" s="151"/>
      <c r="B297" s="151"/>
      <c r="C297" s="151"/>
      <c r="D297" s="151"/>
      <c r="E297" s="151"/>
      <c r="F297" s="151"/>
      <c r="G297" s="151"/>
      <c r="H297" s="151"/>
      <c r="I297" s="151"/>
      <c r="J297" s="151"/>
      <c r="K297" s="151"/>
      <c r="L297" s="151"/>
      <c r="M297" s="151"/>
      <c r="N297" s="151"/>
      <c r="O297" s="151"/>
      <c r="P297" s="151"/>
      <c r="Q297" s="151"/>
      <c r="R297" s="151"/>
    </row>
    <row r="298" spans="1:18" x14ac:dyDescent="0.25">
      <c r="A298" s="151"/>
      <c r="B298" s="151"/>
      <c r="C298" s="151"/>
      <c r="D298" s="151"/>
      <c r="E298" s="151"/>
      <c r="F298" s="151"/>
      <c r="G298" s="151"/>
      <c r="H298" s="151"/>
      <c r="I298" s="151"/>
      <c r="J298" s="151"/>
      <c r="K298" s="151"/>
      <c r="L298" s="151"/>
      <c r="M298" s="151"/>
      <c r="N298" s="151"/>
      <c r="O298" s="151"/>
      <c r="P298" s="151"/>
      <c r="Q298" s="151"/>
      <c r="R298" s="151"/>
    </row>
    <row r="299" spans="1:18" x14ac:dyDescent="0.25">
      <c r="A299" s="151"/>
      <c r="B299" s="151"/>
      <c r="C299" s="151"/>
      <c r="D299" s="151"/>
      <c r="E299" s="151"/>
      <c r="F299" s="151"/>
      <c r="G299" s="151"/>
      <c r="H299" s="151"/>
      <c r="I299" s="151"/>
      <c r="J299" s="151"/>
      <c r="K299" s="151"/>
      <c r="L299" s="151"/>
      <c r="M299" s="151"/>
      <c r="N299" s="151"/>
      <c r="O299" s="151"/>
      <c r="P299" s="151"/>
      <c r="Q299" s="151"/>
      <c r="R299" s="151"/>
    </row>
    <row r="300" spans="1:18" x14ac:dyDescent="0.25">
      <c r="A300" s="151"/>
      <c r="B300" s="151"/>
      <c r="C300" s="151"/>
      <c r="D300" s="151"/>
      <c r="E300" s="151"/>
      <c r="F300" s="151"/>
      <c r="G300" s="151"/>
      <c r="H300" s="151"/>
      <c r="I300" s="151"/>
      <c r="J300" s="151"/>
      <c r="K300" s="151"/>
      <c r="L300" s="151"/>
      <c r="M300" s="151"/>
      <c r="N300" s="151"/>
      <c r="O300" s="151"/>
      <c r="P300" s="151"/>
      <c r="Q300" s="151"/>
      <c r="R300" s="151"/>
    </row>
    <row r="301" spans="1:18" x14ac:dyDescent="0.25">
      <c r="A301" s="151"/>
      <c r="B301" s="151"/>
      <c r="C301" s="151"/>
      <c r="D301" s="151"/>
      <c r="E301" s="151"/>
      <c r="F301" s="151"/>
      <c r="G301" s="151"/>
      <c r="H301" s="151"/>
      <c r="I301" s="151"/>
      <c r="J301" s="151"/>
      <c r="K301" s="151"/>
      <c r="L301" s="151"/>
      <c r="M301" s="151"/>
      <c r="N301" s="151"/>
      <c r="O301" s="151"/>
      <c r="P301" s="151"/>
      <c r="Q301" s="151"/>
      <c r="R301" s="151"/>
    </row>
    <row r="302" spans="1:18" x14ac:dyDescent="0.25">
      <c r="A302" s="151"/>
      <c r="B302" s="151"/>
      <c r="C302" s="151"/>
      <c r="D302" s="151"/>
      <c r="E302" s="151"/>
      <c r="F302" s="151"/>
      <c r="G302" s="151"/>
      <c r="H302" s="151"/>
      <c r="I302" s="151"/>
      <c r="J302" s="151"/>
      <c r="K302" s="151"/>
      <c r="L302" s="151"/>
      <c r="M302" s="151"/>
      <c r="N302" s="151"/>
      <c r="O302" s="151"/>
      <c r="P302" s="151"/>
      <c r="Q302" s="151"/>
      <c r="R302" s="151"/>
    </row>
    <row r="303" spans="1:18" x14ac:dyDescent="0.25">
      <c r="A303" s="151"/>
      <c r="B303" s="151"/>
      <c r="C303" s="151"/>
      <c r="D303" s="151"/>
      <c r="E303" s="151"/>
      <c r="F303" s="151"/>
      <c r="G303" s="151"/>
      <c r="H303" s="151"/>
      <c r="I303" s="151"/>
      <c r="J303" s="151"/>
      <c r="K303" s="151"/>
      <c r="L303" s="151"/>
      <c r="M303" s="151"/>
      <c r="N303" s="151"/>
      <c r="O303" s="151"/>
      <c r="P303" s="151"/>
      <c r="Q303" s="151"/>
      <c r="R303" s="151"/>
    </row>
    <row r="304" spans="1:18" x14ac:dyDescent="0.25">
      <c r="A304" s="151"/>
      <c r="B304" s="151"/>
      <c r="C304" s="151"/>
      <c r="D304" s="151"/>
      <c r="E304" s="151"/>
      <c r="F304" s="151"/>
      <c r="G304" s="151"/>
      <c r="H304" s="151"/>
      <c r="I304" s="151"/>
      <c r="J304" s="151"/>
      <c r="K304" s="151"/>
      <c r="L304" s="151"/>
      <c r="M304" s="151"/>
      <c r="N304" s="151"/>
      <c r="O304" s="151"/>
      <c r="P304" s="151"/>
      <c r="Q304" s="151"/>
      <c r="R304" s="151"/>
    </row>
    <row r="305" spans="1:18" x14ac:dyDescent="0.25">
      <c r="A305" s="151"/>
      <c r="B305" s="151"/>
      <c r="C305" s="151"/>
      <c r="D305" s="151"/>
      <c r="E305" s="151"/>
      <c r="F305" s="151"/>
      <c r="G305" s="151"/>
      <c r="H305" s="151"/>
      <c r="I305" s="151"/>
      <c r="J305" s="151"/>
      <c r="K305" s="151"/>
      <c r="L305" s="151"/>
      <c r="M305" s="151"/>
      <c r="N305" s="151"/>
      <c r="O305" s="151"/>
      <c r="P305" s="151"/>
      <c r="Q305" s="151"/>
      <c r="R305" s="151"/>
    </row>
    <row r="306" spans="1:18" x14ac:dyDescent="0.25">
      <c r="A306" s="151"/>
      <c r="B306" s="151"/>
      <c r="C306" s="151"/>
      <c r="D306" s="151"/>
      <c r="E306" s="151"/>
      <c r="F306" s="151"/>
      <c r="G306" s="151"/>
      <c r="H306" s="151"/>
      <c r="I306" s="151"/>
      <c r="J306" s="151"/>
      <c r="K306" s="151"/>
      <c r="L306" s="151"/>
      <c r="M306" s="151"/>
      <c r="N306" s="151"/>
      <c r="O306" s="151"/>
      <c r="P306" s="151"/>
      <c r="Q306" s="151"/>
      <c r="R306" s="151"/>
    </row>
    <row r="307" spans="1:18" x14ac:dyDescent="0.25">
      <c r="A307" s="151"/>
      <c r="B307" s="151"/>
      <c r="C307" s="151"/>
      <c r="D307" s="151"/>
      <c r="E307" s="151"/>
      <c r="F307" s="151"/>
      <c r="G307" s="151"/>
      <c r="H307" s="151"/>
      <c r="I307" s="151"/>
      <c r="J307" s="151"/>
      <c r="K307" s="151"/>
      <c r="L307" s="151"/>
      <c r="M307" s="151"/>
      <c r="N307" s="151"/>
      <c r="O307" s="151"/>
      <c r="P307" s="151"/>
      <c r="Q307" s="151"/>
      <c r="R307" s="151"/>
    </row>
    <row r="308" spans="1:18" x14ac:dyDescent="0.25">
      <c r="A308" s="151"/>
      <c r="B308" s="151"/>
      <c r="C308" s="151"/>
      <c r="D308" s="151"/>
      <c r="E308" s="151"/>
      <c r="F308" s="151"/>
      <c r="G308" s="151"/>
      <c r="H308" s="151"/>
      <c r="I308" s="151"/>
      <c r="J308" s="151"/>
      <c r="K308" s="151"/>
      <c r="L308" s="151"/>
      <c r="M308" s="151"/>
      <c r="N308" s="151"/>
      <c r="O308" s="151"/>
      <c r="P308" s="151"/>
      <c r="Q308" s="151"/>
      <c r="R308" s="151"/>
    </row>
    <row r="309" spans="1:18" x14ac:dyDescent="0.25">
      <c r="A309" s="151"/>
      <c r="B309" s="151"/>
      <c r="C309" s="151"/>
      <c r="D309" s="151"/>
      <c r="E309" s="151"/>
      <c r="F309" s="151"/>
      <c r="G309" s="151"/>
      <c r="H309" s="151"/>
      <c r="I309" s="151"/>
      <c r="J309" s="151"/>
      <c r="K309" s="151"/>
      <c r="L309" s="151"/>
      <c r="M309" s="151"/>
      <c r="N309" s="151"/>
      <c r="O309" s="151"/>
      <c r="P309" s="151"/>
      <c r="Q309" s="151"/>
      <c r="R309" s="151"/>
    </row>
    <row r="310" spans="1:18" x14ac:dyDescent="0.25">
      <c r="A310" s="151"/>
      <c r="B310" s="151"/>
      <c r="C310" s="151"/>
      <c r="D310" s="151"/>
      <c r="E310" s="151"/>
      <c r="F310" s="151"/>
      <c r="G310" s="151"/>
      <c r="H310" s="151"/>
      <c r="I310" s="151"/>
      <c r="J310" s="151"/>
      <c r="K310" s="151"/>
      <c r="L310" s="151"/>
      <c r="M310" s="151"/>
      <c r="N310" s="151"/>
      <c r="O310" s="151"/>
      <c r="P310" s="151"/>
      <c r="Q310" s="151"/>
      <c r="R310" s="151"/>
    </row>
    <row r="311" spans="1:18" x14ac:dyDescent="0.25">
      <c r="A311" s="151"/>
      <c r="B311" s="151"/>
      <c r="C311" s="151"/>
      <c r="D311" s="151"/>
      <c r="E311" s="151"/>
      <c r="F311" s="151"/>
      <c r="G311" s="151"/>
      <c r="H311" s="151"/>
      <c r="I311" s="151"/>
      <c r="J311" s="151"/>
      <c r="K311" s="151"/>
      <c r="L311" s="151"/>
      <c r="M311" s="151"/>
      <c r="N311" s="151"/>
      <c r="O311" s="151"/>
      <c r="P311" s="151"/>
      <c r="Q311" s="151"/>
      <c r="R311" s="151"/>
    </row>
    <row r="312" spans="1:18" x14ac:dyDescent="0.25">
      <c r="A312" s="151"/>
      <c r="B312" s="151"/>
      <c r="C312" s="151"/>
      <c r="D312" s="151"/>
      <c r="E312" s="151"/>
      <c r="F312" s="151"/>
      <c r="G312" s="151"/>
      <c r="H312" s="151"/>
      <c r="I312" s="151"/>
      <c r="J312" s="151"/>
      <c r="K312" s="151"/>
      <c r="L312" s="151"/>
      <c r="M312" s="151"/>
      <c r="N312" s="151"/>
      <c r="O312" s="151"/>
      <c r="P312" s="151"/>
      <c r="Q312" s="151"/>
      <c r="R312" s="151"/>
    </row>
    <row r="313" spans="1:18" x14ac:dyDescent="0.25">
      <c r="A313" s="151"/>
      <c r="B313" s="151"/>
      <c r="C313" s="151"/>
      <c r="D313" s="151"/>
      <c r="E313" s="151"/>
      <c r="F313" s="151"/>
      <c r="G313" s="151"/>
      <c r="H313" s="151"/>
      <c r="I313" s="151"/>
      <c r="J313" s="151"/>
      <c r="K313" s="151"/>
      <c r="L313" s="151"/>
      <c r="M313" s="151"/>
      <c r="N313" s="151"/>
      <c r="O313" s="151"/>
      <c r="P313" s="151"/>
      <c r="Q313" s="151"/>
      <c r="R313" s="151"/>
    </row>
    <row r="314" spans="1:18" x14ac:dyDescent="0.25">
      <c r="A314" s="151"/>
      <c r="B314" s="151"/>
      <c r="C314" s="151"/>
      <c r="D314" s="151"/>
      <c r="E314" s="151"/>
      <c r="F314" s="151"/>
      <c r="G314" s="151"/>
      <c r="H314" s="151"/>
      <c r="I314" s="151"/>
      <c r="J314" s="151"/>
      <c r="K314" s="151"/>
      <c r="L314" s="151"/>
      <c r="M314" s="151"/>
      <c r="N314" s="151"/>
      <c r="O314" s="151"/>
      <c r="P314" s="151"/>
      <c r="Q314" s="151"/>
      <c r="R314" s="151"/>
    </row>
    <row r="315" spans="1:18" x14ac:dyDescent="0.25">
      <c r="A315" s="151"/>
      <c r="B315" s="151"/>
      <c r="C315" s="151"/>
      <c r="D315" s="151"/>
      <c r="E315" s="151"/>
      <c r="F315" s="151"/>
      <c r="G315" s="151"/>
      <c r="H315" s="151"/>
      <c r="I315" s="151"/>
      <c r="J315" s="151"/>
      <c r="K315" s="151"/>
      <c r="L315" s="151"/>
      <c r="M315" s="151"/>
      <c r="N315" s="151"/>
      <c r="O315" s="151"/>
      <c r="P315" s="151"/>
      <c r="Q315" s="151"/>
      <c r="R315" s="151"/>
    </row>
    <row r="316" spans="1:18" x14ac:dyDescent="0.25">
      <c r="A316" s="151"/>
      <c r="B316" s="151"/>
      <c r="C316" s="151"/>
      <c r="D316" s="151"/>
      <c r="E316" s="151"/>
      <c r="F316" s="151"/>
      <c r="G316" s="151"/>
      <c r="H316" s="151"/>
      <c r="I316" s="151"/>
      <c r="J316" s="151"/>
      <c r="K316" s="151"/>
      <c r="L316" s="151"/>
      <c r="M316" s="151"/>
      <c r="N316" s="151"/>
      <c r="O316" s="151"/>
      <c r="P316" s="151"/>
      <c r="Q316" s="151"/>
      <c r="R316" s="151"/>
    </row>
    <row r="317" spans="1:18" x14ac:dyDescent="0.25">
      <c r="A317" s="151"/>
      <c r="B317" s="151"/>
      <c r="C317" s="151"/>
      <c r="D317" s="151"/>
      <c r="E317" s="151"/>
      <c r="F317" s="151"/>
      <c r="G317" s="151"/>
      <c r="H317" s="151"/>
      <c r="I317" s="151"/>
      <c r="J317" s="151"/>
      <c r="K317" s="151"/>
      <c r="L317" s="151"/>
      <c r="M317" s="151"/>
      <c r="N317" s="151"/>
      <c r="O317" s="151"/>
      <c r="P317" s="151"/>
      <c r="Q317" s="151"/>
      <c r="R317" s="151"/>
    </row>
    <row r="318" spans="1:18" x14ac:dyDescent="0.25">
      <c r="A318" s="151"/>
      <c r="B318" s="151"/>
      <c r="C318" s="151"/>
      <c r="D318" s="151"/>
      <c r="E318" s="151"/>
      <c r="F318" s="151"/>
      <c r="G318" s="151"/>
      <c r="H318" s="151"/>
      <c r="I318" s="151"/>
      <c r="J318" s="151"/>
      <c r="K318" s="151"/>
      <c r="L318" s="151"/>
      <c r="M318" s="151"/>
      <c r="N318" s="151"/>
      <c r="O318" s="151"/>
      <c r="P318" s="151"/>
      <c r="Q318" s="151"/>
      <c r="R318" s="151"/>
    </row>
    <row r="319" spans="1:18" x14ac:dyDescent="0.25">
      <c r="A319" s="151"/>
      <c r="B319" s="151"/>
      <c r="C319" s="151"/>
      <c r="D319" s="151"/>
      <c r="E319" s="151"/>
      <c r="F319" s="151"/>
      <c r="G319" s="151"/>
      <c r="H319" s="151"/>
      <c r="I319" s="151"/>
      <c r="J319" s="151"/>
      <c r="K319" s="151"/>
      <c r="L319" s="151"/>
      <c r="M319" s="151"/>
      <c r="N319" s="151"/>
      <c r="O319" s="151"/>
      <c r="P319" s="151"/>
      <c r="Q319" s="151"/>
      <c r="R319" s="151"/>
    </row>
    <row r="320" spans="1:18" x14ac:dyDescent="0.25">
      <c r="A320" s="151"/>
      <c r="B320" s="151"/>
      <c r="C320" s="151"/>
      <c r="D320" s="151"/>
      <c r="E320" s="151"/>
      <c r="F320" s="151"/>
      <c r="G320" s="151"/>
      <c r="H320" s="151"/>
      <c r="I320" s="151"/>
      <c r="J320" s="151"/>
      <c r="K320" s="151"/>
      <c r="L320" s="151"/>
      <c r="M320" s="151"/>
      <c r="N320" s="151"/>
      <c r="O320" s="151"/>
      <c r="P320" s="151"/>
      <c r="Q320" s="151"/>
      <c r="R320" s="151"/>
    </row>
    <row r="321" spans="1:18" x14ac:dyDescent="0.25">
      <c r="A321" s="151"/>
      <c r="B321" s="151"/>
      <c r="C321" s="151"/>
      <c r="D321" s="151"/>
      <c r="E321" s="151"/>
      <c r="F321" s="151"/>
      <c r="G321" s="151"/>
      <c r="H321" s="151"/>
      <c r="I321" s="151"/>
      <c r="J321" s="151"/>
      <c r="K321" s="151"/>
      <c r="L321" s="151"/>
      <c r="M321" s="151"/>
      <c r="N321" s="151"/>
      <c r="O321" s="151"/>
      <c r="P321" s="151"/>
      <c r="Q321" s="151"/>
      <c r="R321" s="151"/>
    </row>
    <row r="322" spans="1:18" x14ac:dyDescent="0.25">
      <c r="A322" s="151"/>
      <c r="B322" s="151"/>
      <c r="C322" s="151"/>
      <c r="D322" s="151"/>
      <c r="E322" s="151"/>
      <c r="F322" s="151"/>
      <c r="G322" s="151"/>
      <c r="H322" s="151"/>
      <c r="I322" s="151"/>
      <c r="J322" s="151"/>
      <c r="K322" s="151"/>
      <c r="L322" s="151"/>
      <c r="M322" s="151"/>
      <c r="N322" s="151"/>
      <c r="O322" s="151"/>
      <c r="P322" s="151"/>
      <c r="Q322" s="151"/>
      <c r="R322" s="151"/>
    </row>
    <row r="323" spans="1:18" x14ac:dyDescent="0.25">
      <c r="A323" s="151"/>
      <c r="B323" s="151"/>
      <c r="C323" s="151"/>
      <c r="D323" s="151"/>
      <c r="E323" s="151"/>
      <c r="F323" s="151"/>
      <c r="G323" s="151"/>
      <c r="H323" s="151"/>
      <c r="I323" s="151"/>
      <c r="J323" s="151"/>
      <c r="K323" s="151"/>
      <c r="L323" s="151"/>
      <c r="M323" s="151"/>
      <c r="N323" s="151"/>
      <c r="O323" s="151"/>
      <c r="P323" s="151"/>
      <c r="Q323" s="151"/>
      <c r="R323" s="151"/>
    </row>
    <row r="324" spans="1:18" x14ac:dyDescent="0.25">
      <c r="A324" s="151"/>
      <c r="B324" s="151"/>
      <c r="C324" s="151"/>
      <c r="D324" s="151"/>
      <c r="E324" s="151"/>
      <c r="F324" s="151"/>
      <c r="G324" s="151"/>
      <c r="H324" s="151"/>
      <c r="I324" s="151"/>
      <c r="J324" s="151"/>
      <c r="K324" s="151"/>
      <c r="L324" s="151"/>
      <c r="M324" s="151"/>
      <c r="N324" s="151"/>
      <c r="O324" s="151"/>
      <c r="P324" s="151"/>
      <c r="Q324" s="151"/>
      <c r="R324" s="151"/>
    </row>
  </sheetData>
  <sheetProtection algorithmName="SHA-512" hashValue="SzVaQRsT6nzgEH0KrWbRvg7yvVR8WpX8r+Ovk9boVWLNeuxK+6U6G4/Js4C2xvXnq9md37n/MCUrstlvXSTI4w==" saltValue="nULJeSVj62miwcG10Nx2yA==" spinCount="100000" sheet="1"/>
  <mergeCells count="10">
    <mergeCell ref="O271:Q271"/>
    <mergeCell ref="O272:Q272"/>
    <mergeCell ref="O273:Q273"/>
    <mergeCell ref="A2:Q2"/>
    <mergeCell ref="A3:Q3"/>
    <mergeCell ref="A4:Q4"/>
    <mergeCell ref="A6:Q6"/>
    <mergeCell ref="A269:O269"/>
    <mergeCell ref="O270:Q270"/>
    <mergeCell ref="A7:Q7"/>
  </mergeCells>
  <phoneticPr fontId="2" type="noConversion"/>
  <printOptions horizontalCentered="1"/>
  <pageMargins left="0.75" right="0.75" top="0.5" bottom="0.5" header="0.5" footer="0.5"/>
  <pageSetup scale="66" fitToHeight="4"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1"/>
  <sheetViews>
    <sheetView showGridLines="0" zoomScaleNormal="100" workbookViewId="0">
      <selection activeCell="S16" sqref="S16"/>
    </sheetView>
  </sheetViews>
  <sheetFormatPr defaultRowHeight="12.5" x14ac:dyDescent="0.25"/>
  <cols>
    <col min="1" max="1" width="0.90625" customWidth="1"/>
    <col min="2" max="2" width="8.54296875" customWidth="1"/>
    <col min="4" max="4" width="11" customWidth="1"/>
    <col min="11" max="11" width="6.90625" customWidth="1"/>
    <col min="12" max="12" width="2.08984375" customWidth="1"/>
    <col min="14" max="14" width="9.6328125" customWidth="1"/>
    <col min="15" max="15" width="1.6328125" customWidth="1"/>
  </cols>
  <sheetData>
    <row r="1" spans="1:16" s="77" customFormat="1" ht="10" x14ac:dyDescent="0.2">
      <c r="A1" s="156"/>
      <c r="B1" s="159"/>
      <c r="C1" s="159"/>
      <c r="D1" s="159"/>
      <c r="E1" s="159"/>
      <c r="F1" s="159"/>
      <c r="G1" s="159"/>
      <c r="H1" s="159"/>
      <c r="I1" s="159"/>
      <c r="J1" s="159"/>
      <c r="K1" s="159"/>
      <c r="L1" s="159"/>
      <c r="M1" s="159"/>
      <c r="N1" s="159"/>
      <c r="O1" s="159"/>
      <c r="P1" s="156"/>
    </row>
    <row r="2" spans="1:16" s="77" customFormat="1" ht="17.25" customHeight="1" x14ac:dyDescent="0.35">
      <c r="B2" s="179" t="s">
        <v>169</v>
      </c>
      <c r="C2" s="179"/>
      <c r="D2" s="179"/>
      <c r="E2" s="179"/>
      <c r="F2" s="179"/>
      <c r="G2" s="179"/>
      <c r="H2" s="179"/>
      <c r="I2" s="179"/>
      <c r="J2" s="179"/>
      <c r="K2" s="179"/>
      <c r="L2" s="179"/>
      <c r="M2" s="179"/>
      <c r="N2" s="179"/>
      <c r="O2" s="179"/>
      <c r="P2" s="156"/>
    </row>
    <row r="3" spans="1:16" s="77" customFormat="1" ht="20" x14ac:dyDescent="0.4">
      <c r="B3" s="180" t="s">
        <v>170</v>
      </c>
      <c r="C3" s="180"/>
      <c r="D3" s="180"/>
      <c r="E3" s="180"/>
      <c r="F3" s="180"/>
      <c r="G3" s="180"/>
      <c r="H3" s="180"/>
      <c r="I3" s="180"/>
      <c r="J3" s="180"/>
      <c r="K3" s="180"/>
      <c r="L3" s="180"/>
      <c r="M3" s="180"/>
      <c r="N3" s="180"/>
      <c r="O3" s="180"/>
      <c r="P3" s="156"/>
    </row>
    <row r="4" spans="1:16" s="77" customFormat="1" ht="19.5" customHeight="1" x14ac:dyDescent="0.35">
      <c r="B4" s="179" t="s">
        <v>201</v>
      </c>
      <c r="C4" s="179"/>
      <c r="D4" s="179"/>
      <c r="E4" s="179"/>
      <c r="F4" s="179"/>
      <c r="G4" s="179"/>
      <c r="H4" s="179"/>
      <c r="I4" s="179"/>
      <c r="J4" s="179"/>
      <c r="K4" s="179"/>
      <c r="L4" s="179"/>
      <c r="M4" s="179"/>
      <c r="N4" s="179"/>
      <c r="O4" s="179"/>
      <c r="P4" s="156"/>
    </row>
    <row r="5" spans="1:16" s="77" customFormat="1" ht="9.9" customHeight="1" x14ac:dyDescent="0.2">
      <c r="B5" s="76"/>
      <c r="C5" s="76"/>
      <c r="D5" s="76"/>
      <c r="E5" s="76"/>
      <c r="F5" s="76"/>
      <c r="G5" s="76"/>
      <c r="H5" s="76"/>
      <c r="I5" s="76"/>
      <c r="J5" s="76"/>
      <c r="K5" s="76"/>
      <c r="L5" s="76"/>
      <c r="M5" s="76"/>
      <c r="N5" s="76"/>
      <c r="O5" s="76"/>
      <c r="P5" s="156"/>
    </row>
    <row r="6" spans="1:16" s="77" customFormat="1" ht="19.5" customHeight="1" x14ac:dyDescent="0.4">
      <c r="B6" s="181" t="s">
        <v>174</v>
      </c>
      <c r="C6" s="181"/>
      <c r="D6" s="181"/>
      <c r="E6" s="181"/>
      <c r="F6" s="181"/>
      <c r="G6" s="181"/>
      <c r="H6" s="181"/>
      <c r="I6" s="181"/>
      <c r="J6" s="181"/>
      <c r="K6" s="181"/>
      <c r="L6" s="181"/>
      <c r="M6" s="181"/>
      <c r="N6" s="181"/>
      <c r="O6" s="181"/>
      <c r="P6" s="156"/>
    </row>
    <row r="7" spans="1:16" s="77" customFormat="1" ht="19.5" customHeight="1" x14ac:dyDescent="0.2">
      <c r="B7" s="186" t="s">
        <v>203</v>
      </c>
      <c r="C7" s="186"/>
      <c r="D7" s="186"/>
      <c r="E7" s="186"/>
      <c r="F7" s="186"/>
      <c r="G7" s="186"/>
      <c r="H7" s="186"/>
      <c r="I7" s="186"/>
      <c r="J7" s="186"/>
      <c r="K7" s="186"/>
      <c r="L7" s="186"/>
      <c r="M7" s="186"/>
      <c r="N7" s="186"/>
      <c r="O7" s="186"/>
      <c r="P7" s="156"/>
    </row>
    <row r="8" spans="1:16" ht="10.5" customHeight="1" x14ac:dyDescent="0.25">
      <c r="B8" s="1"/>
      <c r="C8" s="1"/>
      <c r="D8" s="1"/>
      <c r="E8" s="1"/>
      <c r="F8" s="1"/>
      <c r="G8" s="1"/>
      <c r="H8" s="1"/>
      <c r="I8" s="1"/>
      <c r="J8" s="1"/>
      <c r="K8" s="1"/>
      <c r="L8" s="1"/>
      <c r="M8" s="1"/>
      <c r="N8" s="1"/>
      <c r="O8" s="1"/>
      <c r="P8" s="85"/>
    </row>
    <row r="9" spans="1:16" s="77" customFormat="1" ht="18" x14ac:dyDescent="0.4">
      <c r="B9" s="80" t="s">
        <v>172</v>
      </c>
      <c r="C9" s="81"/>
      <c r="D9" s="81"/>
      <c r="E9" s="82"/>
      <c r="F9" s="83"/>
      <c r="G9" s="83"/>
      <c r="H9" s="84"/>
      <c r="I9" s="83"/>
      <c r="J9" s="83"/>
      <c r="K9" s="83"/>
      <c r="L9" s="83"/>
      <c r="M9" s="83"/>
      <c r="N9" s="83"/>
      <c r="O9" s="83"/>
      <c r="P9" s="156"/>
    </row>
    <row r="10" spans="1:16" ht="13" x14ac:dyDescent="0.3">
      <c r="B10" s="2"/>
      <c r="C10" s="1"/>
      <c r="D10" s="1"/>
      <c r="E10" s="1"/>
      <c r="F10" s="1"/>
      <c r="G10" s="1"/>
      <c r="H10" s="1"/>
      <c r="I10" s="1"/>
      <c r="J10" s="1"/>
      <c r="K10" s="1"/>
      <c r="L10" s="1"/>
      <c r="M10" s="1"/>
      <c r="N10" s="1"/>
      <c r="O10" s="1"/>
      <c r="P10" s="85"/>
    </row>
    <row r="11" spans="1:16" x14ac:dyDescent="0.25">
      <c r="A11" s="85"/>
      <c r="B11" s="86"/>
      <c r="C11" s="86"/>
      <c r="D11" s="86"/>
      <c r="E11" s="86"/>
      <c r="F11" s="86"/>
      <c r="G11" s="86"/>
      <c r="H11" s="86"/>
      <c r="I11" s="86"/>
      <c r="J11" s="86"/>
      <c r="K11" s="86"/>
      <c r="L11" s="86"/>
      <c r="M11" s="86"/>
      <c r="N11" s="86"/>
      <c r="O11" s="86"/>
      <c r="P11" s="85"/>
    </row>
    <row r="12" spans="1:16" x14ac:dyDescent="0.25">
      <c r="A12" s="85"/>
      <c r="B12" s="86"/>
      <c r="C12" s="86"/>
      <c r="D12" s="86"/>
      <c r="E12" s="86"/>
      <c r="F12" s="86"/>
      <c r="G12" s="86"/>
      <c r="H12" s="86"/>
      <c r="I12" s="86"/>
      <c r="J12" s="86"/>
      <c r="K12" s="86"/>
      <c r="L12" s="86"/>
      <c r="M12" s="86"/>
      <c r="N12" s="86"/>
      <c r="O12" s="86"/>
      <c r="P12" s="85"/>
    </row>
    <row r="13" spans="1:16" x14ac:dyDescent="0.25">
      <c r="A13" s="85"/>
      <c r="B13" s="86"/>
      <c r="C13" s="86"/>
      <c r="D13" s="86"/>
      <c r="E13" s="86"/>
      <c r="F13" s="86"/>
      <c r="G13" s="86"/>
      <c r="H13" s="86"/>
      <c r="I13" s="86"/>
      <c r="J13" s="86"/>
      <c r="K13" s="86"/>
      <c r="L13" s="86"/>
      <c r="M13" s="86"/>
      <c r="N13" s="86"/>
      <c r="O13" s="86"/>
      <c r="P13" s="85"/>
    </row>
    <row r="14" spans="1:16" x14ac:dyDescent="0.25">
      <c r="A14" s="85"/>
      <c r="B14" s="86"/>
      <c r="C14" s="86"/>
      <c r="D14" s="86"/>
      <c r="E14" s="86"/>
      <c r="F14" s="86"/>
      <c r="G14" s="86"/>
      <c r="H14" s="86"/>
      <c r="I14" s="86"/>
      <c r="J14" s="86"/>
      <c r="K14" s="86"/>
      <c r="L14" s="86"/>
      <c r="M14" s="86"/>
      <c r="N14" s="86"/>
      <c r="O14" s="86"/>
      <c r="P14" s="85"/>
    </row>
    <row r="15" spans="1:16" x14ac:dyDescent="0.25">
      <c r="A15" s="85"/>
      <c r="B15" s="86"/>
      <c r="C15" s="86"/>
      <c r="D15" s="86"/>
      <c r="E15" s="86"/>
      <c r="F15" s="86"/>
      <c r="G15" s="86"/>
      <c r="H15" s="86"/>
      <c r="I15" s="86"/>
      <c r="J15" s="86"/>
      <c r="K15" s="86"/>
      <c r="L15" s="86"/>
      <c r="M15" s="86"/>
      <c r="N15" s="86"/>
      <c r="O15" s="86"/>
      <c r="P15" s="85"/>
    </row>
    <row r="16" spans="1:16" x14ac:dyDescent="0.25">
      <c r="A16" s="85"/>
      <c r="B16" s="86"/>
      <c r="C16" s="86"/>
      <c r="D16" s="86"/>
      <c r="E16" s="86"/>
      <c r="F16" s="86"/>
      <c r="G16" s="86"/>
      <c r="H16" s="86"/>
      <c r="I16" s="86"/>
      <c r="J16" s="86"/>
      <c r="K16" s="86"/>
      <c r="L16" s="86"/>
      <c r="M16" s="86"/>
      <c r="N16" s="86"/>
      <c r="O16" s="86"/>
      <c r="P16" s="85"/>
    </row>
    <row r="17" spans="1:16" x14ac:dyDescent="0.25">
      <c r="A17" s="85"/>
      <c r="B17" s="86"/>
      <c r="C17" s="86"/>
      <c r="D17" s="86"/>
      <c r="E17" s="86"/>
      <c r="F17" s="86"/>
      <c r="G17" s="86"/>
      <c r="H17" s="86"/>
      <c r="I17" s="86"/>
      <c r="J17" s="86"/>
      <c r="K17" s="86"/>
      <c r="L17" s="86"/>
      <c r="M17" s="86"/>
      <c r="N17" s="86"/>
      <c r="O17" s="86"/>
      <c r="P17" s="85"/>
    </row>
    <row r="18" spans="1:16" x14ac:dyDescent="0.25">
      <c r="A18" s="85"/>
      <c r="B18" s="86"/>
      <c r="C18" s="86"/>
      <c r="D18" s="86"/>
      <c r="E18" s="86"/>
      <c r="F18" s="86"/>
      <c r="G18" s="86"/>
      <c r="H18" s="86"/>
      <c r="I18" s="86"/>
      <c r="J18" s="86"/>
      <c r="K18" s="86"/>
      <c r="L18" s="86"/>
      <c r="M18" s="86"/>
      <c r="N18" s="86"/>
      <c r="O18" s="86"/>
      <c r="P18" s="85"/>
    </row>
    <row r="19" spans="1:16" x14ac:dyDescent="0.25">
      <c r="A19" s="85"/>
      <c r="B19" s="86"/>
      <c r="C19" s="86"/>
      <c r="D19" s="86"/>
      <c r="E19" s="86"/>
      <c r="F19" s="86"/>
      <c r="G19" s="86"/>
      <c r="H19" s="86"/>
      <c r="I19" s="86"/>
      <c r="J19" s="86"/>
      <c r="K19" s="86"/>
      <c r="L19" s="86"/>
      <c r="M19" s="86"/>
      <c r="N19" s="86"/>
      <c r="O19" s="86"/>
      <c r="P19" s="85"/>
    </row>
    <row r="20" spans="1:16" x14ac:dyDescent="0.25">
      <c r="A20" s="85"/>
      <c r="B20" s="86"/>
      <c r="C20" s="86"/>
      <c r="D20" s="86"/>
      <c r="E20" s="86"/>
      <c r="F20" s="86"/>
      <c r="G20" s="86"/>
      <c r="H20" s="86"/>
      <c r="I20" s="86"/>
      <c r="J20" s="86"/>
      <c r="K20" s="86"/>
      <c r="L20" s="86"/>
      <c r="M20" s="86"/>
      <c r="N20" s="86"/>
      <c r="O20" s="86"/>
      <c r="P20" s="85"/>
    </row>
    <row r="21" spans="1:16" x14ac:dyDescent="0.25">
      <c r="A21" s="85"/>
      <c r="B21" s="86"/>
      <c r="C21" s="86"/>
      <c r="D21" s="86"/>
      <c r="E21" s="86"/>
      <c r="F21" s="86"/>
      <c r="G21" s="86"/>
      <c r="H21" s="86"/>
      <c r="I21" s="86"/>
      <c r="J21" s="86"/>
      <c r="K21" s="86"/>
      <c r="L21" s="86"/>
      <c r="M21" s="86"/>
      <c r="N21" s="86"/>
      <c r="O21" s="86"/>
      <c r="P21" s="85"/>
    </row>
    <row r="22" spans="1:16" x14ac:dyDescent="0.25">
      <c r="A22" s="85"/>
      <c r="B22" s="86"/>
      <c r="C22" s="86"/>
      <c r="D22" s="86"/>
      <c r="E22" s="86"/>
      <c r="F22" s="86"/>
      <c r="G22" s="86"/>
      <c r="H22" s="86"/>
      <c r="I22" s="86"/>
      <c r="J22" s="86"/>
      <c r="K22" s="86"/>
      <c r="L22" s="86"/>
      <c r="M22" s="86"/>
      <c r="N22" s="86"/>
      <c r="O22" s="86"/>
      <c r="P22" s="85"/>
    </row>
    <row r="23" spans="1:16" x14ac:dyDescent="0.25">
      <c r="A23" s="85"/>
      <c r="B23" s="86"/>
      <c r="C23" s="86"/>
      <c r="D23" s="86"/>
      <c r="E23" s="86"/>
      <c r="F23" s="86"/>
      <c r="G23" s="86"/>
      <c r="H23" s="86"/>
      <c r="I23" s="86"/>
      <c r="J23" s="86"/>
      <c r="K23" s="86"/>
      <c r="L23" s="86"/>
      <c r="M23" s="86"/>
      <c r="N23" s="86"/>
      <c r="O23" s="86"/>
      <c r="P23" s="85"/>
    </row>
    <row r="24" spans="1:16" x14ac:dyDescent="0.25">
      <c r="A24" s="85"/>
      <c r="B24" s="86"/>
      <c r="C24" s="86"/>
      <c r="D24" s="86"/>
      <c r="E24" s="86"/>
      <c r="F24" s="86"/>
      <c r="G24" s="86"/>
      <c r="H24" s="86"/>
      <c r="I24" s="86"/>
      <c r="J24" s="86"/>
      <c r="K24" s="86"/>
      <c r="L24" s="86"/>
      <c r="M24" s="86"/>
      <c r="N24" s="86"/>
      <c r="O24" s="86"/>
      <c r="P24" s="85"/>
    </row>
    <row r="25" spans="1:16" x14ac:dyDescent="0.25">
      <c r="A25" s="85"/>
      <c r="B25" s="86"/>
      <c r="C25" s="86"/>
      <c r="D25" s="86"/>
      <c r="E25" s="86"/>
      <c r="F25" s="86"/>
      <c r="G25" s="86"/>
      <c r="H25" s="86"/>
      <c r="I25" s="86"/>
      <c r="J25" s="86"/>
      <c r="K25" s="86"/>
      <c r="L25" s="86"/>
      <c r="M25" s="86"/>
      <c r="N25" s="86"/>
      <c r="O25" s="86"/>
      <c r="P25" s="85"/>
    </row>
    <row r="26" spans="1:16" x14ac:dyDescent="0.25">
      <c r="A26" s="85"/>
      <c r="B26" s="86"/>
      <c r="C26" s="86"/>
      <c r="D26" s="86"/>
      <c r="E26" s="86"/>
      <c r="F26" s="86"/>
      <c r="G26" s="86"/>
      <c r="H26" s="86"/>
      <c r="I26" s="86"/>
      <c r="J26" s="86"/>
      <c r="K26" s="86"/>
      <c r="L26" s="86"/>
      <c r="M26" s="86"/>
      <c r="N26" s="86"/>
      <c r="O26" s="86"/>
      <c r="P26" s="85"/>
    </row>
    <row r="27" spans="1:16" x14ac:dyDescent="0.25">
      <c r="A27" s="85"/>
      <c r="B27" s="86"/>
      <c r="C27" s="86"/>
      <c r="D27" s="86"/>
      <c r="E27" s="86"/>
      <c r="F27" s="86"/>
      <c r="G27" s="86"/>
      <c r="H27" s="86"/>
      <c r="I27" s="86"/>
      <c r="J27" s="86"/>
      <c r="K27" s="86"/>
      <c r="L27" s="86"/>
      <c r="M27" s="86"/>
      <c r="N27" s="86"/>
      <c r="O27" s="86"/>
      <c r="P27" s="85"/>
    </row>
    <row r="28" spans="1:16" x14ac:dyDescent="0.25">
      <c r="A28" s="85"/>
      <c r="B28" s="86"/>
      <c r="C28" s="86"/>
      <c r="D28" s="86"/>
      <c r="E28" s="86"/>
      <c r="F28" s="86"/>
      <c r="G28" s="86"/>
      <c r="H28" s="86"/>
      <c r="I28" s="86"/>
      <c r="J28" s="86"/>
      <c r="K28" s="86"/>
      <c r="L28" s="86"/>
      <c r="M28" s="86"/>
      <c r="N28" s="86"/>
      <c r="O28" s="86"/>
      <c r="P28" s="85"/>
    </row>
    <row r="29" spans="1:16" x14ac:dyDescent="0.25">
      <c r="A29" s="85"/>
      <c r="B29" s="86"/>
      <c r="C29" s="86"/>
      <c r="D29" s="86"/>
      <c r="E29" s="86"/>
      <c r="F29" s="86"/>
      <c r="G29" s="86"/>
      <c r="H29" s="86"/>
      <c r="I29" s="86"/>
      <c r="J29" s="86"/>
      <c r="K29" s="86"/>
      <c r="L29" s="86"/>
      <c r="M29" s="86"/>
      <c r="N29" s="86"/>
      <c r="O29" s="86"/>
      <c r="P29" s="85"/>
    </row>
    <row r="30" spans="1:16" x14ac:dyDescent="0.25">
      <c r="A30" s="85"/>
      <c r="B30" s="86"/>
      <c r="C30" s="86"/>
      <c r="D30" s="86"/>
      <c r="E30" s="86"/>
      <c r="F30" s="86"/>
      <c r="G30" s="86"/>
      <c r="H30" s="86"/>
      <c r="I30" s="86"/>
      <c r="J30" s="86"/>
      <c r="K30" s="86"/>
      <c r="L30" s="86"/>
      <c r="M30" s="86"/>
      <c r="N30" s="86"/>
      <c r="O30" s="86"/>
      <c r="P30" s="85"/>
    </row>
    <row r="31" spans="1:16" x14ac:dyDescent="0.25">
      <c r="A31" s="85"/>
      <c r="B31" s="86"/>
      <c r="C31" s="86"/>
      <c r="D31" s="86"/>
      <c r="E31" s="86"/>
      <c r="F31" s="86"/>
      <c r="G31" s="86"/>
      <c r="H31" s="86"/>
      <c r="I31" s="86"/>
      <c r="J31" s="86"/>
      <c r="K31" s="86"/>
      <c r="L31" s="86"/>
      <c r="M31" s="86"/>
      <c r="N31" s="86"/>
      <c r="O31" s="86"/>
      <c r="P31" s="85"/>
    </row>
    <row r="32" spans="1:16" x14ac:dyDescent="0.25">
      <c r="A32" s="85"/>
      <c r="B32" s="86"/>
      <c r="C32" s="86"/>
      <c r="D32" s="86"/>
      <c r="E32" s="86"/>
      <c r="F32" s="86"/>
      <c r="G32" s="86"/>
      <c r="H32" s="86"/>
      <c r="I32" s="86"/>
      <c r="J32" s="86"/>
      <c r="K32" s="86"/>
      <c r="L32" s="86"/>
      <c r="M32" s="86"/>
      <c r="N32" s="86"/>
      <c r="O32" s="86"/>
      <c r="P32" s="85"/>
    </row>
    <row r="33" spans="1:16" x14ac:dyDescent="0.25">
      <c r="A33" s="85"/>
      <c r="B33" s="86"/>
      <c r="C33" s="86"/>
      <c r="D33" s="86"/>
      <c r="E33" s="86"/>
      <c r="F33" s="86"/>
      <c r="G33" s="86"/>
      <c r="H33" s="86"/>
      <c r="I33" s="86"/>
      <c r="J33" s="86"/>
      <c r="K33" s="86"/>
      <c r="L33" s="86"/>
      <c r="M33" s="86"/>
      <c r="N33" s="86"/>
      <c r="O33" s="86"/>
      <c r="P33" s="85"/>
    </row>
    <row r="34" spans="1:16" x14ac:dyDescent="0.25">
      <c r="A34" s="85"/>
      <c r="B34" s="86"/>
      <c r="C34" s="86"/>
      <c r="D34" s="86"/>
      <c r="E34" s="86"/>
      <c r="F34" s="86"/>
      <c r="G34" s="86"/>
      <c r="H34" s="86"/>
      <c r="I34" s="86"/>
      <c r="J34" s="86"/>
      <c r="K34" s="86"/>
      <c r="L34" s="86"/>
      <c r="M34" s="86"/>
      <c r="N34" s="86"/>
      <c r="O34" s="86"/>
      <c r="P34" s="85"/>
    </row>
    <row r="35" spans="1:16" x14ac:dyDescent="0.25">
      <c r="A35" s="85"/>
      <c r="B35" s="86"/>
      <c r="C35" s="86"/>
      <c r="D35" s="86"/>
      <c r="E35" s="86"/>
      <c r="F35" s="86"/>
      <c r="G35" s="86"/>
      <c r="H35" s="86"/>
      <c r="I35" s="86"/>
      <c r="J35" s="86"/>
      <c r="K35" s="86"/>
      <c r="L35" s="86"/>
      <c r="M35" s="86"/>
      <c r="N35" s="86"/>
      <c r="O35" s="86"/>
      <c r="P35" s="85"/>
    </row>
    <row r="36" spans="1:16" x14ac:dyDescent="0.25">
      <c r="A36" s="85"/>
      <c r="B36" s="86"/>
      <c r="C36" s="86"/>
      <c r="D36" s="86"/>
      <c r="E36" s="86"/>
      <c r="F36" s="86"/>
      <c r="G36" s="86"/>
      <c r="H36" s="86"/>
      <c r="I36" s="86"/>
      <c r="J36" s="86"/>
      <c r="K36" s="86"/>
      <c r="L36" s="86"/>
      <c r="M36" s="86"/>
      <c r="N36" s="86"/>
      <c r="O36" s="86"/>
      <c r="P36" s="85"/>
    </row>
    <row r="37" spans="1:16" x14ac:dyDescent="0.25">
      <c r="A37" s="85"/>
      <c r="B37" s="86"/>
      <c r="C37" s="86"/>
      <c r="D37" s="86"/>
      <c r="E37" s="86"/>
      <c r="F37" s="86"/>
      <c r="G37" s="86"/>
      <c r="H37" s="86"/>
      <c r="I37" s="86"/>
      <c r="J37" s="86"/>
      <c r="K37" s="86"/>
      <c r="L37" s="86"/>
      <c r="M37" s="86"/>
      <c r="N37" s="86"/>
      <c r="O37" s="86"/>
      <c r="P37" s="85"/>
    </row>
    <row r="38" spans="1:16" x14ac:dyDescent="0.25">
      <c r="A38" s="85"/>
      <c r="B38" s="86"/>
      <c r="C38" s="86"/>
      <c r="D38" s="86"/>
      <c r="E38" s="86"/>
      <c r="F38" s="86"/>
      <c r="G38" s="86"/>
      <c r="H38" s="86"/>
      <c r="I38" s="86"/>
      <c r="J38" s="86"/>
      <c r="K38" s="86"/>
      <c r="L38" s="86"/>
      <c r="M38" s="86"/>
      <c r="N38" s="86"/>
      <c r="O38" s="86"/>
      <c r="P38" s="85"/>
    </row>
    <row r="39" spans="1:16" x14ac:dyDescent="0.25">
      <c r="A39" s="85"/>
      <c r="B39" s="86"/>
      <c r="C39" s="86"/>
      <c r="D39" s="86"/>
      <c r="E39" s="86"/>
      <c r="F39" s="86"/>
      <c r="G39" s="86"/>
      <c r="H39" s="86"/>
      <c r="I39" s="86"/>
      <c r="J39" s="86"/>
      <c r="K39" s="86"/>
      <c r="L39" s="86"/>
      <c r="M39" s="86"/>
      <c r="N39" s="86"/>
      <c r="O39" s="86"/>
      <c r="P39" s="85"/>
    </row>
    <row r="40" spans="1:16" x14ac:dyDescent="0.25">
      <c r="A40" s="85"/>
      <c r="B40" s="86"/>
      <c r="C40" s="86"/>
      <c r="D40" s="86"/>
      <c r="E40" s="86"/>
      <c r="F40" s="86"/>
      <c r="G40" s="86"/>
      <c r="H40" s="86"/>
      <c r="I40" s="86"/>
      <c r="J40" s="86"/>
      <c r="K40" s="86"/>
      <c r="L40" s="86"/>
      <c r="M40" s="86"/>
      <c r="N40" s="86"/>
      <c r="O40" s="86"/>
      <c r="P40" s="85"/>
    </row>
    <row r="41" spans="1:16" x14ac:dyDescent="0.25">
      <c r="A41" s="85"/>
      <c r="B41" s="86"/>
      <c r="C41" s="86"/>
      <c r="D41" s="86"/>
      <c r="E41" s="86"/>
      <c r="F41" s="86"/>
      <c r="G41" s="86"/>
      <c r="H41" s="86"/>
      <c r="I41" s="86"/>
      <c r="J41" s="86"/>
      <c r="K41" s="86"/>
      <c r="L41" s="86"/>
      <c r="M41" s="86"/>
      <c r="N41" s="86"/>
      <c r="O41" s="86"/>
      <c r="P41" s="85"/>
    </row>
    <row r="42" spans="1:16" x14ac:dyDescent="0.25">
      <c r="A42" s="85"/>
      <c r="B42" s="86"/>
      <c r="C42" s="86"/>
      <c r="D42" s="86"/>
      <c r="E42" s="86"/>
      <c r="F42" s="86"/>
      <c r="G42" s="86"/>
      <c r="H42" s="86"/>
      <c r="I42" s="86"/>
      <c r="J42" s="86"/>
      <c r="K42" s="86"/>
      <c r="L42" s="86"/>
      <c r="M42" s="86"/>
      <c r="N42" s="86"/>
      <c r="O42" s="86"/>
      <c r="P42" s="85"/>
    </row>
    <row r="43" spans="1:16" x14ac:dyDescent="0.25">
      <c r="A43" s="85"/>
      <c r="B43" s="86"/>
      <c r="C43" s="86"/>
      <c r="D43" s="86"/>
      <c r="E43" s="86"/>
      <c r="F43" s="86"/>
      <c r="G43" s="86"/>
      <c r="H43" s="86"/>
      <c r="I43" s="86"/>
      <c r="J43" s="86"/>
      <c r="K43" s="86"/>
      <c r="L43" s="86"/>
      <c r="M43" s="86"/>
      <c r="N43" s="86"/>
      <c r="O43" s="86"/>
      <c r="P43" s="85"/>
    </row>
    <row r="44" spans="1:16" x14ac:dyDescent="0.25">
      <c r="A44" s="85"/>
      <c r="B44" s="86"/>
      <c r="C44" s="86"/>
      <c r="D44" s="86"/>
      <c r="E44" s="86"/>
      <c r="F44" s="86"/>
      <c r="G44" s="86"/>
      <c r="H44" s="86"/>
      <c r="I44" s="86"/>
      <c r="J44" s="86"/>
      <c r="K44" s="86"/>
      <c r="L44" s="86"/>
      <c r="M44" s="86"/>
      <c r="N44" s="86"/>
      <c r="O44" s="86"/>
      <c r="P44" s="85"/>
    </row>
    <row r="45" spans="1:16" x14ac:dyDescent="0.25">
      <c r="A45" s="85"/>
      <c r="B45" s="86"/>
      <c r="C45" s="86"/>
      <c r="D45" s="86"/>
      <c r="E45" s="86"/>
      <c r="F45" s="86"/>
      <c r="G45" s="86"/>
      <c r="H45" s="86"/>
      <c r="I45" s="86"/>
      <c r="J45" s="86"/>
      <c r="K45" s="86"/>
      <c r="L45" s="86"/>
      <c r="M45" s="86"/>
      <c r="N45" s="86"/>
      <c r="O45" s="86"/>
      <c r="P45" s="85"/>
    </row>
    <row r="46" spans="1:16" x14ac:dyDescent="0.25">
      <c r="A46" s="85"/>
      <c r="B46" s="86"/>
      <c r="C46" s="86"/>
      <c r="D46" s="86"/>
      <c r="E46" s="86"/>
      <c r="F46" s="86"/>
      <c r="G46" s="86"/>
      <c r="H46" s="86"/>
      <c r="I46" s="86"/>
      <c r="J46" s="86"/>
      <c r="K46" s="86"/>
      <c r="L46" s="86"/>
      <c r="M46" s="86"/>
      <c r="N46" s="86"/>
      <c r="O46" s="86"/>
      <c r="P46" s="85"/>
    </row>
    <row r="47" spans="1:16" x14ac:dyDescent="0.25">
      <c r="A47" s="85"/>
      <c r="B47" s="86"/>
      <c r="C47" s="86"/>
      <c r="D47" s="86"/>
      <c r="E47" s="86"/>
      <c r="F47" s="86"/>
      <c r="G47" s="86"/>
      <c r="H47" s="86"/>
      <c r="I47" s="86"/>
      <c r="J47" s="86"/>
      <c r="K47" s="86"/>
      <c r="L47" s="86"/>
      <c r="M47" s="86"/>
      <c r="N47" s="86"/>
      <c r="O47" s="86"/>
      <c r="P47" s="85"/>
    </row>
    <row r="48" spans="1:16" x14ac:dyDescent="0.25">
      <c r="A48" s="85"/>
      <c r="B48" s="86"/>
      <c r="C48" s="86"/>
      <c r="D48" s="86"/>
      <c r="E48" s="86"/>
      <c r="F48" s="86"/>
      <c r="G48" s="86"/>
      <c r="H48" s="86"/>
      <c r="I48" s="86"/>
      <c r="J48" s="86"/>
      <c r="K48" s="86"/>
      <c r="L48" s="86"/>
      <c r="M48" s="86"/>
      <c r="N48" s="86"/>
      <c r="O48" s="86"/>
      <c r="P48" s="85"/>
    </row>
    <row r="49" spans="1:16" x14ac:dyDescent="0.25">
      <c r="A49" s="85"/>
      <c r="B49" s="86"/>
      <c r="C49" s="86"/>
      <c r="D49" s="86"/>
      <c r="E49" s="86"/>
      <c r="F49" s="86"/>
      <c r="G49" s="86"/>
      <c r="H49" s="86"/>
      <c r="I49" s="86"/>
      <c r="J49" s="86"/>
      <c r="K49" s="86"/>
      <c r="L49" s="86"/>
      <c r="M49" s="86"/>
      <c r="N49" s="86"/>
      <c r="O49" s="86"/>
      <c r="P49" s="85"/>
    </row>
    <row r="50" spans="1:16" x14ac:dyDescent="0.25">
      <c r="A50" s="85"/>
      <c r="B50" s="86"/>
      <c r="C50" s="86"/>
      <c r="D50" s="86"/>
      <c r="E50" s="86"/>
      <c r="F50" s="86"/>
      <c r="G50" s="86"/>
      <c r="H50" s="86"/>
      <c r="I50" s="86"/>
      <c r="J50" s="86"/>
      <c r="K50" s="86"/>
      <c r="L50" s="86"/>
      <c r="M50" s="86"/>
      <c r="N50" s="86"/>
      <c r="O50" s="86"/>
      <c r="P50" s="85"/>
    </row>
    <row r="51" spans="1:16" x14ac:dyDescent="0.25">
      <c r="A51" s="85"/>
      <c r="B51" s="86"/>
      <c r="C51" s="86"/>
      <c r="D51" s="86"/>
      <c r="E51" s="86"/>
      <c r="F51" s="86"/>
      <c r="G51" s="86"/>
      <c r="H51" s="86"/>
      <c r="I51" s="86"/>
      <c r="J51" s="86"/>
      <c r="K51" s="86"/>
      <c r="L51" s="86"/>
      <c r="M51" s="86"/>
      <c r="N51" s="86"/>
      <c r="O51" s="86"/>
      <c r="P51" s="85"/>
    </row>
    <row r="52" spans="1:16" x14ac:dyDescent="0.25">
      <c r="A52" s="85"/>
      <c r="B52" s="86"/>
      <c r="C52" s="86"/>
      <c r="D52" s="86"/>
      <c r="E52" s="86"/>
      <c r="F52" s="86"/>
      <c r="G52" s="86"/>
      <c r="H52" s="86"/>
      <c r="I52" s="86"/>
      <c r="J52" s="86"/>
      <c r="K52" s="86"/>
      <c r="L52" s="86"/>
      <c r="M52" s="86"/>
      <c r="N52" s="86"/>
      <c r="O52" s="86"/>
      <c r="P52" s="85"/>
    </row>
    <row r="53" spans="1:16" x14ac:dyDescent="0.25">
      <c r="A53" s="85"/>
      <c r="B53" s="86"/>
      <c r="C53" s="86"/>
      <c r="D53" s="86"/>
      <c r="E53" s="86"/>
      <c r="F53" s="86"/>
      <c r="G53" s="86"/>
      <c r="H53" s="86"/>
      <c r="I53" s="86"/>
      <c r="J53" s="86"/>
      <c r="K53" s="86"/>
      <c r="L53" s="86"/>
      <c r="M53" s="86"/>
      <c r="N53" s="86"/>
      <c r="O53" s="86"/>
      <c r="P53" s="85"/>
    </row>
    <row r="54" spans="1:16" x14ac:dyDescent="0.25">
      <c r="A54" s="85"/>
      <c r="B54" s="86"/>
      <c r="C54" s="86"/>
      <c r="D54" s="86"/>
      <c r="E54" s="86"/>
      <c r="F54" s="86"/>
      <c r="G54" s="86"/>
      <c r="H54" s="86"/>
      <c r="I54" s="86"/>
      <c r="J54" s="86"/>
      <c r="K54" s="86"/>
      <c r="L54" s="86"/>
      <c r="M54" s="86"/>
      <c r="N54" s="86"/>
      <c r="O54" s="86"/>
      <c r="P54" s="85"/>
    </row>
    <row r="55" spans="1:16" x14ac:dyDescent="0.25">
      <c r="A55" s="85"/>
      <c r="B55" s="86"/>
      <c r="C55" s="86"/>
      <c r="D55" s="86"/>
      <c r="E55" s="86"/>
      <c r="F55" s="86"/>
      <c r="G55" s="86"/>
      <c r="H55" s="86"/>
      <c r="I55" s="86"/>
      <c r="J55" s="86"/>
      <c r="K55" s="86"/>
      <c r="L55" s="86"/>
      <c r="M55" s="86"/>
      <c r="N55" s="86"/>
      <c r="O55" s="86"/>
      <c r="P55" s="85"/>
    </row>
    <row r="56" spans="1:16" x14ac:dyDescent="0.25">
      <c r="A56" s="85"/>
      <c r="B56" s="86"/>
      <c r="C56" s="86"/>
      <c r="D56" s="86"/>
      <c r="E56" s="86"/>
      <c r="F56" s="86"/>
      <c r="G56" s="86"/>
      <c r="H56" s="86"/>
      <c r="I56" s="86"/>
      <c r="J56" s="86"/>
      <c r="K56" s="86"/>
      <c r="L56" s="86"/>
      <c r="M56" s="86"/>
      <c r="N56" s="86"/>
      <c r="O56" s="86"/>
      <c r="P56" s="85"/>
    </row>
    <row r="57" spans="1:16" x14ac:dyDescent="0.25">
      <c r="A57" s="85"/>
      <c r="B57" s="86"/>
      <c r="C57" s="86"/>
      <c r="D57" s="86"/>
      <c r="E57" s="86"/>
      <c r="F57" s="86"/>
      <c r="G57" s="86"/>
      <c r="H57" s="86"/>
      <c r="I57" s="86"/>
      <c r="J57" s="86"/>
      <c r="K57" s="86"/>
      <c r="L57" s="86"/>
      <c r="M57" s="86"/>
      <c r="N57" s="86"/>
      <c r="O57" s="86"/>
      <c r="P57" s="85"/>
    </row>
    <row r="58" spans="1:16" x14ac:dyDescent="0.25">
      <c r="A58" s="85"/>
      <c r="B58" s="86"/>
      <c r="C58" s="86"/>
      <c r="D58" s="86"/>
      <c r="E58" s="86"/>
      <c r="F58" s="86"/>
      <c r="G58" s="86"/>
      <c r="H58" s="86"/>
      <c r="I58" s="86"/>
      <c r="J58" s="86"/>
      <c r="K58" s="86"/>
      <c r="L58" s="86"/>
      <c r="M58" s="86"/>
      <c r="N58" s="86"/>
      <c r="O58" s="86"/>
      <c r="P58" s="85"/>
    </row>
    <row r="59" spans="1:16" x14ac:dyDescent="0.25">
      <c r="A59" s="85"/>
      <c r="B59" s="86"/>
      <c r="C59" s="86"/>
      <c r="D59" s="86"/>
      <c r="E59" s="86"/>
      <c r="F59" s="86"/>
      <c r="G59" s="86"/>
      <c r="H59" s="86"/>
      <c r="I59" s="86"/>
      <c r="J59" s="86"/>
      <c r="K59" s="86"/>
      <c r="L59" s="86"/>
      <c r="M59" s="86"/>
      <c r="N59" s="86"/>
      <c r="O59" s="86"/>
      <c r="P59" s="85"/>
    </row>
    <row r="60" spans="1:16" x14ac:dyDescent="0.25">
      <c r="A60" s="85"/>
      <c r="B60" s="86"/>
      <c r="C60" s="86"/>
      <c r="D60" s="86"/>
      <c r="E60" s="86"/>
      <c r="F60" s="86"/>
      <c r="G60" s="86"/>
      <c r="H60" s="86"/>
      <c r="I60" s="86"/>
      <c r="J60" s="86"/>
      <c r="K60" s="86"/>
      <c r="L60" s="86"/>
      <c r="M60" s="86"/>
      <c r="N60" s="86"/>
      <c r="O60" s="86"/>
      <c r="P60" s="85"/>
    </row>
    <row r="61" spans="1:16" x14ac:dyDescent="0.25">
      <c r="A61" s="85"/>
      <c r="B61" s="86"/>
      <c r="C61" s="86"/>
      <c r="D61" s="86"/>
      <c r="E61" s="86"/>
      <c r="F61" s="86"/>
      <c r="G61" s="86"/>
      <c r="H61" s="86"/>
      <c r="I61" s="86"/>
      <c r="J61" s="86"/>
      <c r="K61" s="86"/>
      <c r="L61" s="86"/>
      <c r="M61" s="86"/>
      <c r="N61" s="86"/>
      <c r="O61" s="86"/>
      <c r="P61" s="85"/>
    </row>
    <row r="62" spans="1:16" x14ac:dyDescent="0.25">
      <c r="A62" s="85"/>
      <c r="B62" s="86"/>
      <c r="C62" s="86"/>
      <c r="D62" s="86"/>
      <c r="E62" s="86"/>
      <c r="F62" s="86"/>
      <c r="G62" s="86"/>
      <c r="H62" s="86"/>
      <c r="I62" s="86"/>
      <c r="J62" s="86"/>
      <c r="K62" s="86"/>
      <c r="L62" s="86"/>
      <c r="M62" s="86"/>
      <c r="N62" s="86"/>
      <c r="O62" s="86"/>
      <c r="P62" s="85"/>
    </row>
    <row r="63" spans="1:16" ht="12" customHeight="1" x14ac:dyDescent="0.25">
      <c r="A63" s="85"/>
      <c r="B63" s="86"/>
      <c r="C63" s="86"/>
      <c r="D63" s="86"/>
      <c r="E63" s="86"/>
      <c r="F63" s="86"/>
      <c r="G63" s="86"/>
      <c r="H63" s="86"/>
      <c r="I63" s="86"/>
      <c r="J63" s="86"/>
      <c r="K63" s="86"/>
      <c r="L63" s="86"/>
      <c r="M63" s="86"/>
      <c r="N63" s="86"/>
      <c r="O63" s="86"/>
      <c r="P63" s="85"/>
    </row>
    <row r="64" spans="1:16" ht="12.75" customHeight="1" x14ac:dyDescent="0.25">
      <c r="A64" s="85"/>
      <c r="B64" s="87"/>
      <c r="C64" s="87"/>
      <c r="D64" s="87"/>
      <c r="E64" s="87"/>
      <c r="F64" s="87"/>
      <c r="G64" s="87"/>
      <c r="H64" s="87"/>
      <c r="I64" s="87"/>
      <c r="J64" s="87"/>
      <c r="K64" s="87"/>
      <c r="L64" s="1"/>
      <c r="M64" s="217" t="s">
        <v>205</v>
      </c>
      <c r="N64" s="218"/>
      <c r="O64" s="86"/>
      <c r="P64" s="85"/>
    </row>
    <row r="65" spans="1:16" x14ac:dyDescent="0.25">
      <c r="A65" s="85"/>
      <c r="B65" s="87"/>
      <c r="C65" s="87"/>
      <c r="D65" s="87"/>
      <c r="E65" s="87"/>
      <c r="F65" s="87"/>
      <c r="G65" s="87"/>
      <c r="H65" s="87"/>
      <c r="I65" s="87"/>
      <c r="J65" s="87"/>
      <c r="K65" s="87"/>
      <c r="L65" s="1"/>
      <c r="M65" s="219" t="s">
        <v>173</v>
      </c>
      <c r="N65" s="220"/>
      <c r="O65" s="86"/>
      <c r="P65" s="85"/>
    </row>
    <row r="66" spans="1:16" x14ac:dyDescent="0.25">
      <c r="A66" s="85"/>
      <c r="B66" s="87"/>
      <c r="C66" s="87"/>
      <c r="D66" s="87"/>
      <c r="E66" s="87"/>
      <c r="F66" s="87"/>
      <c r="G66" s="87"/>
      <c r="H66" s="87"/>
      <c r="I66" s="87"/>
      <c r="J66" s="87"/>
      <c r="K66" s="87"/>
      <c r="L66" s="1"/>
      <c r="M66" s="221">
        <v>45016</v>
      </c>
      <c r="N66" s="222"/>
      <c r="O66" s="86"/>
      <c r="P66" s="85"/>
    </row>
    <row r="67" spans="1:16" x14ac:dyDescent="0.25">
      <c r="A67" s="85"/>
      <c r="B67" s="87"/>
      <c r="C67" s="87"/>
      <c r="D67" s="87"/>
      <c r="E67" s="87"/>
      <c r="F67" s="87"/>
      <c r="G67" s="87"/>
      <c r="H67" s="87"/>
      <c r="I67" s="87"/>
      <c r="J67" s="87"/>
      <c r="K67" s="87"/>
      <c r="L67" s="1"/>
      <c r="M67" s="223" t="s">
        <v>175</v>
      </c>
      <c r="N67" s="224"/>
      <c r="O67" s="86"/>
      <c r="P67" s="85"/>
    </row>
    <row r="68" spans="1:16" ht="6" customHeight="1" x14ac:dyDescent="0.25">
      <c r="A68" s="85"/>
      <c r="B68" s="87"/>
      <c r="C68" s="87"/>
      <c r="D68" s="87"/>
      <c r="E68" s="87"/>
      <c r="F68" s="87"/>
      <c r="G68" s="87"/>
      <c r="H68" s="87"/>
      <c r="I68" s="87"/>
      <c r="J68" s="87"/>
      <c r="K68" s="87"/>
      <c r="L68" s="86"/>
      <c r="M68" s="86"/>
      <c r="N68" s="86"/>
      <c r="O68" s="86"/>
      <c r="P68" s="85"/>
    </row>
    <row r="69" spans="1:16" x14ac:dyDescent="0.25">
      <c r="A69" s="85"/>
      <c r="B69" s="85"/>
      <c r="C69" s="85"/>
      <c r="D69" s="85"/>
      <c r="E69" s="85"/>
      <c r="F69" s="85"/>
      <c r="G69" s="85"/>
      <c r="H69" s="85"/>
      <c r="I69" s="85"/>
      <c r="J69" s="85"/>
      <c r="K69" s="85"/>
      <c r="L69" s="85"/>
      <c r="M69" s="85"/>
      <c r="N69" s="85"/>
      <c r="O69" s="85"/>
      <c r="P69" s="85"/>
    </row>
    <row r="70" spans="1:16" x14ac:dyDescent="0.25">
      <c r="A70" s="85"/>
      <c r="B70" s="85"/>
      <c r="C70" s="85"/>
      <c r="D70" s="85"/>
      <c r="E70" s="85"/>
      <c r="F70" s="85"/>
      <c r="G70" s="85"/>
      <c r="H70" s="85"/>
      <c r="I70" s="85"/>
      <c r="J70" s="85"/>
      <c r="K70" s="85"/>
      <c r="L70" s="85"/>
      <c r="O70" s="85"/>
    </row>
    <row r="71" spans="1:16" x14ac:dyDescent="0.25">
      <c r="A71" s="85"/>
      <c r="B71" s="85"/>
      <c r="C71" s="85"/>
      <c r="D71" s="85"/>
      <c r="E71" s="85"/>
      <c r="F71" s="85"/>
      <c r="G71" s="85"/>
      <c r="H71" s="85"/>
      <c r="I71" s="85"/>
      <c r="J71" s="85"/>
      <c r="K71" s="85"/>
      <c r="L71" s="85"/>
      <c r="O71" s="85"/>
    </row>
    <row r="72" spans="1:16" x14ac:dyDescent="0.25">
      <c r="A72" s="85"/>
      <c r="B72" s="85"/>
      <c r="C72" s="85"/>
      <c r="D72" s="85"/>
      <c r="E72" s="85"/>
      <c r="F72" s="85"/>
      <c r="G72" s="85"/>
      <c r="H72" s="85"/>
      <c r="I72" s="85"/>
      <c r="J72" s="85"/>
      <c r="K72" s="85"/>
      <c r="L72" s="85"/>
      <c r="O72" s="85"/>
    </row>
    <row r="73" spans="1:16" x14ac:dyDescent="0.25">
      <c r="A73" s="85"/>
      <c r="B73" s="85"/>
      <c r="C73" s="85"/>
      <c r="D73" s="85"/>
      <c r="E73" s="85"/>
      <c r="F73" s="85"/>
      <c r="G73" s="85"/>
      <c r="H73" s="85"/>
      <c r="I73" s="85"/>
      <c r="J73" s="85"/>
      <c r="K73" s="85"/>
      <c r="L73" s="85"/>
      <c r="O73" s="85"/>
    </row>
    <row r="74" spans="1:16" x14ac:dyDescent="0.25">
      <c r="A74" s="85"/>
      <c r="B74" s="85"/>
      <c r="C74" s="85"/>
      <c r="D74" s="85"/>
      <c r="E74" s="85"/>
      <c r="F74" s="85"/>
      <c r="G74" s="85"/>
      <c r="H74" s="85"/>
      <c r="I74" s="85"/>
      <c r="J74" s="85"/>
      <c r="K74" s="85"/>
      <c r="L74" s="85"/>
      <c r="M74" s="85"/>
      <c r="N74" s="85"/>
      <c r="O74" s="85"/>
    </row>
    <row r="75" spans="1:16" x14ac:dyDescent="0.25">
      <c r="A75" s="85"/>
      <c r="B75" s="85"/>
      <c r="C75" s="85"/>
      <c r="D75" s="85"/>
      <c r="E75" s="85"/>
      <c r="F75" s="85"/>
      <c r="G75" s="85"/>
      <c r="H75" s="85"/>
      <c r="I75" s="85"/>
      <c r="J75" s="85"/>
      <c r="K75" s="85"/>
      <c r="L75" s="85"/>
      <c r="M75" s="85"/>
      <c r="N75" s="85"/>
      <c r="O75" s="85"/>
    </row>
    <row r="76" spans="1:16" x14ac:dyDescent="0.25">
      <c r="A76" s="85"/>
      <c r="B76" s="85"/>
      <c r="C76" s="85"/>
      <c r="D76" s="85"/>
      <c r="E76" s="85"/>
      <c r="F76" s="85"/>
      <c r="G76" s="85"/>
      <c r="H76" s="85"/>
      <c r="I76" s="85"/>
      <c r="J76" s="85"/>
      <c r="K76" s="85"/>
      <c r="L76" s="85"/>
      <c r="M76" s="85"/>
      <c r="N76" s="85"/>
      <c r="O76" s="85"/>
    </row>
    <row r="77" spans="1:16" x14ac:dyDescent="0.25">
      <c r="A77" s="85"/>
      <c r="B77" s="85"/>
      <c r="C77" s="85"/>
      <c r="D77" s="85"/>
      <c r="E77" s="85"/>
      <c r="F77" s="85"/>
      <c r="G77" s="85"/>
      <c r="H77" s="85"/>
      <c r="I77" s="85"/>
      <c r="J77" s="85"/>
      <c r="K77" s="85"/>
      <c r="L77" s="85"/>
      <c r="M77" s="85"/>
      <c r="N77" s="85"/>
      <c r="O77" s="85"/>
    </row>
    <row r="78" spans="1:16" x14ac:dyDescent="0.25">
      <c r="A78" s="85"/>
      <c r="B78" s="85"/>
      <c r="C78" s="85"/>
      <c r="D78" s="85"/>
      <c r="E78" s="85"/>
      <c r="F78" s="85"/>
      <c r="G78" s="85"/>
      <c r="H78" s="85"/>
      <c r="I78" s="85"/>
      <c r="J78" s="85"/>
      <c r="K78" s="85"/>
      <c r="L78" s="85"/>
      <c r="M78" s="85"/>
      <c r="N78" s="85"/>
      <c r="O78" s="85"/>
    </row>
    <row r="79" spans="1:16" x14ac:dyDescent="0.25">
      <c r="A79" s="85"/>
      <c r="B79" s="85"/>
      <c r="C79" s="85"/>
      <c r="D79" s="85"/>
      <c r="E79" s="85"/>
      <c r="F79" s="85"/>
      <c r="G79" s="85"/>
      <c r="H79" s="85"/>
      <c r="I79" s="85"/>
      <c r="J79" s="85"/>
      <c r="K79" s="85"/>
      <c r="L79" s="85"/>
      <c r="M79" s="85"/>
      <c r="N79" s="85"/>
      <c r="O79" s="85"/>
    </row>
    <row r="80" spans="1:16" x14ac:dyDescent="0.25">
      <c r="A80" s="85"/>
      <c r="B80" s="85"/>
      <c r="C80" s="85"/>
      <c r="D80" s="85"/>
      <c r="E80" s="85"/>
      <c r="F80" s="85"/>
      <c r="G80" s="85"/>
      <c r="H80" s="85"/>
      <c r="I80" s="85"/>
      <c r="J80" s="85"/>
      <c r="K80" s="85"/>
      <c r="L80" s="85"/>
      <c r="M80" s="85"/>
      <c r="N80" s="85"/>
      <c r="O80" s="85"/>
    </row>
    <row r="81" spans="1:15" x14ac:dyDescent="0.25">
      <c r="A81" s="85"/>
      <c r="B81" s="85"/>
      <c r="C81" s="85"/>
      <c r="D81" s="85"/>
      <c r="E81" s="85"/>
      <c r="F81" s="85"/>
      <c r="G81" s="85"/>
      <c r="H81" s="85"/>
      <c r="I81" s="85"/>
      <c r="J81" s="85"/>
      <c r="K81" s="85"/>
      <c r="L81" s="85"/>
      <c r="M81" s="85"/>
      <c r="N81" s="85"/>
      <c r="O81" s="85"/>
    </row>
    <row r="82" spans="1:15" x14ac:dyDescent="0.25">
      <c r="A82" s="85"/>
      <c r="B82" s="85"/>
      <c r="C82" s="85"/>
      <c r="D82" s="85"/>
      <c r="E82" s="85"/>
      <c r="F82" s="85"/>
      <c r="G82" s="85"/>
      <c r="H82" s="85"/>
      <c r="I82" s="85"/>
      <c r="J82" s="85"/>
      <c r="K82" s="85"/>
      <c r="L82" s="85"/>
      <c r="M82" s="85"/>
      <c r="N82" s="85"/>
      <c r="O82" s="85"/>
    </row>
    <row r="83" spans="1:15" x14ac:dyDescent="0.25">
      <c r="A83" s="85"/>
      <c r="B83" s="85"/>
      <c r="C83" s="85"/>
      <c r="D83" s="85"/>
      <c r="E83" s="85"/>
      <c r="F83" s="85"/>
      <c r="G83" s="85"/>
      <c r="H83" s="85"/>
      <c r="I83" s="85"/>
      <c r="J83" s="85"/>
      <c r="K83" s="85"/>
      <c r="L83" s="85"/>
      <c r="M83" s="85"/>
      <c r="N83" s="85"/>
      <c r="O83" s="85"/>
    </row>
    <row r="84" spans="1:15" x14ac:dyDescent="0.25">
      <c r="A84" s="85"/>
      <c r="B84" s="85"/>
      <c r="C84" s="85"/>
      <c r="D84" s="85"/>
      <c r="E84" s="85"/>
      <c r="F84" s="85"/>
      <c r="G84" s="85"/>
      <c r="H84" s="85"/>
      <c r="I84" s="85"/>
      <c r="J84" s="85"/>
      <c r="K84" s="85"/>
      <c r="L84" s="85"/>
      <c r="M84" s="85"/>
      <c r="N84" s="85"/>
      <c r="O84" s="85"/>
    </row>
    <row r="85" spans="1:15" x14ac:dyDescent="0.25">
      <c r="A85" s="85"/>
      <c r="B85" s="85"/>
      <c r="C85" s="85"/>
      <c r="D85" s="85"/>
      <c r="E85" s="85"/>
      <c r="F85" s="85"/>
      <c r="G85" s="85"/>
      <c r="H85" s="85"/>
      <c r="I85" s="85"/>
      <c r="J85" s="85"/>
      <c r="K85" s="85"/>
      <c r="L85" s="85"/>
      <c r="M85" s="85"/>
      <c r="N85" s="85"/>
      <c r="O85" s="85"/>
    </row>
    <row r="86" spans="1:15" x14ac:dyDescent="0.25">
      <c r="A86" s="85"/>
      <c r="B86" s="85"/>
      <c r="C86" s="85"/>
      <c r="D86" s="85"/>
      <c r="E86" s="85"/>
      <c r="F86" s="85"/>
      <c r="G86" s="85"/>
      <c r="H86" s="85"/>
      <c r="I86" s="85"/>
      <c r="J86" s="85"/>
      <c r="K86" s="85"/>
      <c r="L86" s="85"/>
      <c r="M86" s="85"/>
      <c r="N86" s="85"/>
      <c r="O86" s="85"/>
    </row>
    <row r="87" spans="1:15" x14ac:dyDescent="0.25">
      <c r="A87" s="85"/>
      <c r="B87" s="85"/>
      <c r="C87" s="85"/>
      <c r="D87" s="85"/>
      <c r="E87" s="85"/>
      <c r="F87" s="85"/>
      <c r="G87" s="85"/>
      <c r="H87" s="85"/>
      <c r="I87" s="85"/>
      <c r="J87" s="85"/>
      <c r="K87" s="85"/>
      <c r="L87" s="85"/>
      <c r="M87" s="85"/>
      <c r="N87" s="85"/>
      <c r="O87" s="85"/>
    </row>
    <row r="88" spans="1:15" x14ac:dyDescent="0.25">
      <c r="A88" s="85"/>
      <c r="B88" s="85"/>
      <c r="C88" s="85"/>
      <c r="D88" s="85"/>
      <c r="E88" s="85"/>
      <c r="F88" s="85"/>
      <c r="G88" s="85"/>
      <c r="H88" s="85"/>
      <c r="I88" s="85"/>
      <c r="J88" s="85"/>
      <c r="K88" s="85"/>
      <c r="L88" s="85"/>
      <c r="M88" s="85"/>
      <c r="N88" s="85"/>
      <c r="O88" s="85"/>
    </row>
    <row r="89" spans="1:15" x14ac:dyDescent="0.25">
      <c r="A89" s="85"/>
      <c r="B89" s="85"/>
      <c r="C89" s="85"/>
      <c r="D89" s="85"/>
      <c r="E89" s="85"/>
      <c r="F89" s="85"/>
      <c r="G89" s="85"/>
      <c r="H89" s="85"/>
      <c r="I89" s="85"/>
      <c r="J89" s="85"/>
      <c r="K89" s="85"/>
      <c r="L89" s="85"/>
      <c r="M89" s="85"/>
      <c r="N89" s="85"/>
      <c r="O89" s="85"/>
    </row>
    <row r="90" spans="1:15" x14ac:dyDescent="0.25">
      <c r="A90" s="85"/>
      <c r="B90" s="85"/>
      <c r="C90" s="85"/>
      <c r="D90" s="85"/>
      <c r="E90" s="85"/>
      <c r="F90" s="85"/>
      <c r="G90" s="85"/>
      <c r="H90" s="85"/>
      <c r="I90" s="85"/>
      <c r="J90" s="85"/>
      <c r="K90" s="85"/>
      <c r="L90" s="85"/>
      <c r="M90" s="85"/>
      <c r="N90" s="85"/>
      <c r="O90" s="85"/>
    </row>
    <row r="91" spans="1:15" x14ac:dyDescent="0.25">
      <c r="A91" s="85"/>
      <c r="B91" s="85"/>
      <c r="C91" s="85"/>
      <c r="D91" s="85"/>
      <c r="E91" s="85"/>
      <c r="F91" s="85"/>
      <c r="G91" s="85"/>
      <c r="H91" s="85"/>
      <c r="I91" s="85"/>
      <c r="J91" s="85"/>
      <c r="K91" s="85"/>
      <c r="L91" s="85"/>
      <c r="M91" s="85"/>
      <c r="N91" s="85"/>
      <c r="O91" s="85"/>
    </row>
    <row r="92" spans="1:15" x14ac:dyDescent="0.25">
      <c r="A92" s="85"/>
      <c r="B92" s="85"/>
      <c r="C92" s="85"/>
      <c r="D92" s="85"/>
      <c r="E92" s="85"/>
      <c r="F92" s="85"/>
      <c r="G92" s="85"/>
      <c r="H92" s="85"/>
      <c r="I92" s="85"/>
      <c r="J92" s="85"/>
      <c r="K92" s="85"/>
      <c r="L92" s="85"/>
      <c r="M92" s="85"/>
      <c r="N92" s="85"/>
      <c r="O92" s="85"/>
    </row>
    <row r="93" spans="1:15" x14ac:dyDescent="0.25">
      <c r="A93" s="85"/>
      <c r="B93" s="85"/>
      <c r="C93" s="85"/>
      <c r="D93" s="85"/>
      <c r="E93" s="85"/>
      <c r="F93" s="85"/>
      <c r="G93" s="85"/>
      <c r="H93" s="85"/>
      <c r="I93" s="85"/>
      <c r="J93" s="85"/>
      <c r="K93" s="85"/>
      <c r="L93" s="85"/>
      <c r="M93" s="85"/>
      <c r="N93" s="85"/>
      <c r="O93" s="85"/>
    </row>
    <row r="94" spans="1:15" x14ac:dyDescent="0.25">
      <c r="A94" s="85"/>
      <c r="B94" s="85"/>
      <c r="C94" s="85"/>
      <c r="D94" s="85"/>
      <c r="E94" s="85"/>
      <c r="F94" s="85"/>
      <c r="G94" s="85"/>
      <c r="H94" s="85"/>
      <c r="I94" s="85"/>
      <c r="J94" s="85"/>
      <c r="K94" s="85"/>
      <c r="L94" s="85"/>
      <c r="M94" s="85"/>
      <c r="N94" s="85"/>
      <c r="O94" s="85"/>
    </row>
    <row r="95" spans="1:15" x14ac:dyDescent="0.25">
      <c r="A95" s="85"/>
      <c r="B95" s="85"/>
      <c r="C95" s="85"/>
      <c r="D95" s="85"/>
      <c r="E95" s="85"/>
      <c r="F95" s="85"/>
      <c r="G95" s="85"/>
      <c r="H95" s="85"/>
      <c r="I95" s="85"/>
      <c r="J95" s="85"/>
      <c r="K95" s="85"/>
      <c r="L95" s="85"/>
      <c r="M95" s="85"/>
      <c r="N95" s="85"/>
      <c r="O95" s="85"/>
    </row>
    <row r="96" spans="1:15" x14ac:dyDescent="0.25">
      <c r="A96" s="85"/>
      <c r="B96" s="85"/>
      <c r="C96" s="85"/>
      <c r="D96" s="85"/>
      <c r="E96" s="85"/>
      <c r="F96" s="85"/>
      <c r="G96" s="85"/>
      <c r="H96" s="85"/>
      <c r="I96" s="85"/>
      <c r="J96" s="85"/>
      <c r="K96" s="85"/>
      <c r="L96" s="85"/>
      <c r="M96" s="85"/>
      <c r="N96" s="85"/>
      <c r="O96" s="85"/>
    </row>
    <row r="97" spans="1:15" x14ac:dyDescent="0.25">
      <c r="A97" s="85"/>
      <c r="B97" s="85"/>
      <c r="C97" s="85"/>
      <c r="D97" s="85"/>
      <c r="E97" s="85"/>
      <c r="F97" s="85"/>
      <c r="G97" s="85"/>
      <c r="H97" s="85"/>
      <c r="I97" s="85"/>
      <c r="J97" s="85"/>
      <c r="K97" s="85"/>
      <c r="L97" s="85"/>
      <c r="M97" s="85"/>
      <c r="N97" s="85"/>
      <c r="O97" s="85"/>
    </row>
    <row r="98" spans="1:15" x14ac:dyDescent="0.25">
      <c r="A98" s="85"/>
      <c r="B98" s="85"/>
      <c r="C98" s="85"/>
      <c r="D98" s="85"/>
      <c r="E98" s="85"/>
      <c r="F98" s="85"/>
      <c r="G98" s="85"/>
      <c r="H98" s="85"/>
      <c r="I98" s="85"/>
      <c r="J98" s="85"/>
      <c r="K98" s="85"/>
      <c r="L98" s="85"/>
      <c r="M98" s="85"/>
      <c r="N98" s="85"/>
      <c r="O98" s="85"/>
    </row>
    <row r="99" spans="1:15" x14ac:dyDescent="0.25">
      <c r="A99" s="85"/>
      <c r="B99" s="85"/>
      <c r="C99" s="85"/>
      <c r="D99" s="85"/>
      <c r="E99" s="85"/>
      <c r="F99" s="85"/>
      <c r="G99" s="85"/>
      <c r="H99" s="85"/>
      <c r="I99" s="85"/>
      <c r="J99" s="85"/>
      <c r="K99" s="85"/>
      <c r="L99" s="85"/>
      <c r="M99" s="85"/>
      <c r="N99" s="85"/>
      <c r="O99" s="85"/>
    </row>
    <row r="100" spans="1:15" x14ac:dyDescent="0.25">
      <c r="A100" s="85"/>
      <c r="B100" s="85"/>
      <c r="C100" s="85"/>
      <c r="D100" s="85"/>
      <c r="E100" s="85"/>
      <c r="F100" s="85"/>
      <c r="G100" s="85"/>
      <c r="H100" s="85"/>
      <c r="I100" s="85"/>
      <c r="J100" s="85"/>
      <c r="K100" s="85"/>
      <c r="L100" s="85"/>
      <c r="M100" s="85"/>
      <c r="N100" s="85"/>
      <c r="O100" s="85"/>
    </row>
    <row r="101" spans="1:15" x14ac:dyDescent="0.25">
      <c r="A101" s="85"/>
      <c r="B101" s="85"/>
      <c r="C101" s="85"/>
      <c r="D101" s="85"/>
      <c r="E101" s="85"/>
      <c r="F101" s="85"/>
      <c r="G101" s="85"/>
      <c r="H101" s="85"/>
      <c r="I101" s="85"/>
      <c r="J101" s="85"/>
      <c r="K101" s="85"/>
      <c r="L101" s="85"/>
      <c r="M101" s="85"/>
      <c r="N101" s="85"/>
      <c r="O101" s="85"/>
    </row>
    <row r="102" spans="1:15" x14ac:dyDescent="0.25">
      <c r="A102" s="85"/>
      <c r="B102" s="85"/>
      <c r="C102" s="85"/>
      <c r="D102" s="85"/>
      <c r="E102" s="85"/>
      <c r="F102" s="85"/>
      <c r="G102" s="85"/>
      <c r="H102" s="85"/>
      <c r="I102" s="85"/>
      <c r="J102" s="85"/>
      <c r="K102" s="85"/>
      <c r="L102" s="85"/>
      <c r="M102" s="85"/>
      <c r="N102" s="85"/>
      <c r="O102" s="85"/>
    </row>
    <row r="103" spans="1:15" x14ac:dyDescent="0.25">
      <c r="A103" s="85"/>
      <c r="B103" s="85"/>
      <c r="C103" s="85"/>
      <c r="D103" s="85"/>
      <c r="E103" s="85"/>
      <c r="F103" s="85"/>
      <c r="G103" s="85"/>
      <c r="H103" s="85"/>
      <c r="I103" s="85"/>
      <c r="J103" s="85"/>
      <c r="K103" s="85"/>
      <c r="L103" s="85"/>
      <c r="M103" s="85"/>
      <c r="N103" s="85"/>
      <c r="O103" s="85"/>
    </row>
    <row r="104" spans="1:15" x14ac:dyDescent="0.25">
      <c r="A104" s="85"/>
      <c r="B104" s="85"/>
      <c r="C104" s="85"/>
      <c r="D104" s="85"/>
      <c r="E104" s="85"/>
      <c r="F104" s="85"/>
      <c r="G104" s="85"/>
      <c r="H104" s="85"/>
      <c r="I104" s="85"/>
      <c r="J104" s="85"/>
      <c r="K104" s="85"/>
      <c r="L104" s="85"/>
      <c r="M104" s="85"/>
      <c r="N104" s="85"/>
      <c r="O104" s="85"/>
    </row>
    <row r="105" spans="1:15" x14ac:dyDescent="0.25">
      <c r="A105" s="85"/>
      <c r="B105" s="85"/>
      <c r="C105" s="85"/>
      <c r="D105" s="85"/>
      <c r="E105" s="85"/>
      <c r="F105" s="85"/>
      <c r="G105" s="85"/>
      <c r="H105" s="85"/>
      <c r="I105" s="85"/>
      <c r="J105" s="85"/>
      <c r="K105" s="85"/>
      <c r="L105" s="85"/>
      <c r="M105" s="85"/>
      <c r="N105" s="85"/>
      <c r="O105" s="85"/>
    </row>
    <row r="106" spans="1:15" x14ac:dyDescent="0.25">
      <c r="A106" s="85"/>
      <c r="B106" s="85"/>
      <c r="C106" s="85"/>
      <c r="D106" s="85"/>
      <c r="E106" s="85"/>
      <c r="F106" s="85"/>
      <c r="G106" s="85"/>
      <c r="H106" s="85"/>
      <c r="I106" s="85"/>
      <c r="J106" s="85"/>
      <c r="K106" s="85"/>
      <c r="L106" s="85"/>
      <c r="M106" s="85"/>
      <c r="N106" s="85"/>
      <c r="O106" s="85"/>
    </row>
    <row r="107" spans="1:15" x14ac:dyDescent="0.25">
      <c r="A107" s="85"/>
      <c r="B107" s="85"/>
      <c r="C107" s="85"/>
      <c r="D107" s="85"/>
      <c r="E107" s="85"/>
      <c r="F107" s="85"/>
      <c r="G107" s="85"/>
      <c r="H107" s="85"/>
      <c r="I107" s="85"/>
      <c r="J107" s="85"/>
      <c r="K107" s="85"/>
      <c r="L107" s="85"/>
      <c r="M107" s="85"/>
      <c r="N107" s="85"/>
      <c r="O107" s="85"/>
    </row>
    <row r="108" spans="1:15" x14ac:dyDescent="0.25">
      <c r="A108" s="85"/>
      <c r="B108" s="85"/>
      <c r="C108" s="85"/>
      <c r="D108" s="85"/>
      <c r="E108" s="85"/>
      <c r="F108" s="85"/>
      <c r="G108" s="85"/>
      <c r="H108" s="85"/>
      <c r="I108" s="85"/>
      <c r="J108" s="85"/>
      <c r="K108" s="85"/>
      <c r="L108" s="85"/>
      <c r="M108" s="85"/>
      <c r="N108" s="85"/>
      <c r="O108" s="85"/>
    </row>
    <row r="109" spans="1:15" x14ac:dyDescent="0.25">
      <c r="A109" s="85"/>
      <c r="B109" s="85"/>
      <c r="C109" s="85"/>
      <c r="D109" s="85"/>
      <c r="E109" s="85"/>
      <c r="F109" s="85"/>
      <c r="G109" s="85"/>
      <c r="H109" s="85"/>
      <c r="I109" s="85"/>
      <c r="J109" s="85"/>
      <c r="K109" s="85"/>
      <c r="L109" s="85"/>
      <c r="M109" s="85"/>
      <c r="N109" s="85"/>
      <c r="O109" s="85"/>
    </row>
    <row r="110" spans="1:15" x14ac:dyDescent="0.25">
      <c r="A110" s="85"/>
      <c r="B110" s="85"/>
      <c r="C110" s="85"/>
      <c r="D110" s="85"/>
      <c r="E110" s="85"/>
      <c r="F110" s="85"/>
      <c r="G110" s="85"/>
      <c r="H110" s="85"/>
      <c r="I110" s="85"/>
      <c r="J110" s="85"/>
      <c r="K110" s="85"/>
      <c r="L110" s="85"/>
      <c r="M110" s="85"/>
      <c r="N110" s="85"/>
      <c r="O110" s="85"/>
    </row>
    <row r="111" spans="1:15" x14ac:dyDescent="0.25">
      <c r="A111" s="85"/>
      <c r="B111" s="85"/>
      <c r="C111" s="85"/>
      <c r="D111" s="85"/>
      <c r="E111" s="85"/>
      <c r="F111" s="85"/>
      <c r="G111" s="85"/>
      <c r="H111" s="85"/>
      <c r="I111" s="85"/>
      <c r="J111" s="85"/>
      <c r="K111" s="85"/>
      <c r="L111" s="85"/>
      <c r="M111" s="85"/>
      <c r="N111" s="85"/>
      <c r="O111" s="85"/>
    </row>
    <row r="112" spans="1:15" x14ac:dyDescent="0.25">
      <c r="A112" s="85"/>
      <c r="B112" s="85"/>
      <c r="C112" s="85"/>
      <c r="D112" s="85"/>
      <c r="E112" s="85"/>
      <c r="F112" s="85"/>
      <c r="G112" s="85"/>
      <c r="H112" s="85"/>
      <c r="I112" s="85"/>
      <c r="J112" s="85"/>
      <c r="K112" s="85"/>
      <c r="L112" s="85"/>
      <c r="M112" s="85"/>
      <c r="N112" s="85"/>
      <c r="O112" s="85"/>
    </row>
    <row r="113" spans="1:15" x14ac:dyDescent="0.25">
      <c r="A113" s="85"/>
      <c r="B113" s="85"/>
      <c r="C113" s="85"/>
      <c r="D113" s="85"/>
      <c r="E113" s="85"/>
      <c r="F113" s="85"/>
      <c r="G113" s="85"/>
      <c r="H113" s="85"/>
      <c r="I113" s="85"/>
      <c r="J113" s="85"/>
      <c r="K113" s="85"/>
      <c r="L113" s="85"/>
      <c r="M113" s="85"/>
      <c r="N113" s="85"/>
      <c r="O113" s="85"/>
    </row>
    <row r="114" spans="1:15" x14ac:dyDescent="0.25">
      <c r="A114" s="85"/>
      <c r="B114" s="85"/>
      <c r="C114" s="85"/>
      <c r="D114" s="85"/>
      <c r="E114" s="85"/>
      <c r="F114" s="85"/>
      <c r="G114" s="85"/>
      <c r="H114" s="85"/>
      <c r="I114" s="85"/>
      <c r="J114" s="85"/>
      <c r="K114" s="85"/>
      <c r="L114" s="85"/>
      <c r="M114" s="85"/>
      <c r="N114" s="85"/>
      <c r="O114" s="85"/>
    </row>
    <row r="115" spans="1:15" x14ac:dyDescent="0.25">
      <c r="A115" s="85"/>
      <c r="B115" s="85"/>
      <c r="C115" s="85"/>
      <c r="D115" s="85"/>
      <c r="E115" s="85"/>
      <c r="F115" s="85"/>
      <c r="G115" s="85"/>
      <c r="H115" s="85"/>
      <c r="I115" s="85"/>
      <c r="J115" s="85"/>
      <c r="K115" s="85"/>
      <c r="L115" s="85"/>
      <c r="M115" s="85"/>
      <c r="N115" s="85"/>
      <c r="O115" s="85"/>
    </row>
    <row r="116" spans="1:15" x14ac:dyDescent="0.25">
      <c r="A116" s="85"/>
      <c r="B116" s="85"/>
      <c r="C116" s="85"/>
      <c r="D116" s="85"/>
      <c r="E116" s="85"/>
      <c r="F116" s="85"/>
      <c r="G116" s="85"/>
      <c r="H116" s="85"/>
      <c r="I116" s="85"/>
      <c r="J116" s="85"/>
      <c r="K116" s="85"/>
      <c r="L116" s="85"/>
      <c r="M116" s="85"/>
      <c r="N116" s="85"/>
      <c r="O116" s="85"/>
    </row>
    <row r="117" spans="1:15" x14ac:dyDescent="0.25">
      <c r="A117" s="85"/>
      <c r="B117" s="85"/>
      <c r="C117" s="85"/>
      <c r="D117" s="85"/>
      <c r="E117" s="85"/>
      <c r="F117" s="85"/>
      <c r="G117" s="85"/>
      <c r="H117" s="85"/>
      <c r="I117" s="85"/>
      <c r="J117" s="85"/>
      <c r="K117" s="85"/>
      <c r="L117" s="85"/>
      <c r="M117" s="85"/>
      <c r="N117" s="85"/>
      <c r="O117" s="85"/>
    </row>
    <row r="118" spans="1:15" x14ac:dyDescent="0.25">
      <c r="A118" s="85"/>
      <c r="B118" s="85"/>
      <c r="C118" s="85"/>
      <c r="D118" s="85"/>
      <c r="E118" s="85"/>
      <c r="F118" s="85"/>
      <c r="G118" s="85"/>
      <c r="H118" s="85"/>
      <c r="I118" s="85"/>
      <c r="J118" s="85"/>
      <c r="K118" s="85"/>
      <c r="L118" s="85"/>
      <c r="M118" s="85"/>
      <c r="N118" s="85"/>
      <c r="O118" s="85"/>
    </row>
    <row r="119" spans="1:15" x14ac:dyDescent="0.25">
      <c r="A119" s="85"/>
      <c r="B119" s="85"/>
      <c r="C119" s="85"/>
      <c r="D119" s="85"/>
      <c r="E119" s="85"/>
      <c r="F119" s="85"/>
      <c r="G119" s="85"/>
      <c r="H119" s="85"/>
      <c r="I119" s="85"/>
      <c r="J119" s="85"/>
      <c r="K119" s="85"/>
      <c r="L119" s="85"/>
      <c r="M119" s="85"/>
      <c r="N119" s="85"/>
      <c r="O119" s="85"/>
    </row>
    <row r="120" spans="1:15" x14ac:dyDescent="0.25">
      <c r="A120" s="85"/>
      <c r="B120" s="85"/>
      <c r="C120" s="85"/>
      <c r="D120" s="85"/>
      <c r="E120" s="85"/>
      <c r="F120" s="85"/>
      <c r="G120" s="85"/>
      <c r="H120" s="85"/>
      <c r="I120" s="85"/>
      <c r="J120" s="85"/>
      <c r="K120" s="85"/>
      <c r="L120" s="85"/>
      <c r="M120" s="85"/>
      <c r="N120" s="85"/>
      <c r="O120" s="85"/>
    </row>
    <row r="121" spans="1:15" x14ac:dyDescent="0.25">
      <c r="A121" s="85"/>
      <c r="B121" s="85"/>
      <c r="C121" s="85"/>
      <c r="D121" s="85"/>
      <c r="E121" s="85"/>
      <c r="F121" s="85"/>
      <c r="G121" s="85"/>
      <c r="H121" s="85"/>
      <c r="I121" s="85"/>
      <c r="J121" s="85"/>
      <c r="K121" s="85"/>
      <c r="L121" s="85"/>
      <c r="M121" s="85"/>
      <c r="N121" s="85"/>
      <c r="O121" s="85"/>
    </row>
  </sheetData>
  <sheetProtection algorithmName="SHA-512" hashValue="QWA7tKcqo2ABsEAQ11+w0Ec3xw0vIutZpCFfzJI1IRjNwYlSTyuo67MtfFJu3XV3RXnffDsFAQkBey4RlfDKhQ==" saltValue="CLpu44K6ZfOdAaUdAE1pmQ==" spinCount="100000" sheet="1"/>
  <mergeCells count="9">
    <mergeCell ref="B2:O2"/>
    <mergeCell ref="B3:O3"/>
    <mergeCell ref="B4:O4"/>
    <mergeCell ref="B6:O6"/>
    <mergeCell ref="M66:N66"/>
    <mergeCell ref="M67:N67"/>
    <mergeCell ref="M64:N64"/>
    <mergeCell ref="M65:N65"/>
    <mergeCell ref="B7:O7"/>
  </mergeCells>
  <phoneticPr fontId="2" type="noConversion"/>
  <printOptions horizontalCentered="1"/>
  <pageMargins left="0.75" right="0.75" top="0.5" bottom="0.5" header="0.46" footer="0.5"/>
  <pageSetup scale="8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63"/>
  <sheetViews>
    <sheetView showGridLines="0" topLeftCell="K1" zoomScaleNormal="100" workbookViewId="0">
      <selection activeCell="T15" sqref="T15:U15"/>
    </sheetView>
  </sheetViews>
  <sheetFormatPr defaultColWidth="9.08984375" defaultRowHeight="12.5" x14ac:dyDescent="0.25"/>
  <cols>
    <col min="1" max="1" width="15" style="5" customWidth="1"/>
    <col min="2" max="2" width="13.453125" style="5" customWidth="1"/>
    <col min="3" max="3" width="13.08984375" style="5" customWidth="1"/>
    <col min="4" max="4" width="12.54296875" style="5" customWidth="1"/>
    <col min="5" max="5" width="13" style="5" customWidth="1"/>
    <col min="6" max="6" width="13.453125" style="5" customWidth="1"/>
    <col min="7" max="7" width="17.6328125" style="5" customWidth="1"/>
    <col min="8" max="8" width="12.90625" style="5" customWidth="1"/>
    <col min="9" max="9" width="14.90625" style="5" customWidth="1"/>
    <col min="10" max="10" width="13" style="5" customWidth="1"/>
    <col min="11" max="11" width="12.54296875" style="5" customWidth="1"/>
    <col min="12" max="12" width="16.453125" style="5" customWidth="1"/>
    <col min="13" max="14" width="12.6328125" style="5" customWidth="1"/>
    <col min="15" max="15" width="3.6328125" style="5" customWidth="1"/>
    <col min="16" max="16" width="20.90625" style="5" customWidth="1"/>
    <col min="17" max="17" width="17" style="5" customWidth="1"/>
    <col min="18" max="18" width="17.36328125" style="5" customWidth="1"/>
    <col min="19" max="19" width="3.6328125" style="5" customWidth="1"/>
    <col min="20" max="20" width="13.6328125" style="5" customWidth="1"/>
    <col min="21" max="21" width="4.90625" style="5" customWidth="1"/>
    <col min="22" max="48" width="12.6328125" style="5" hidden="1" customWidth="1"/>
    <col min="49" max="54" width="12.6328125" style="5" customWidth="1"/>
    <col min="55" max="16384" width="9.08984375" style="5"/>
  </cols>
  <sheetData>
    <row r="1" spans="1:22" s="77" customFormat="1" ht="10" x14ac:dyDescent="0.2">
      <c r="A1" s="163"/>
      <c r="B1" s="164"/>
      <c r="C1" s="164"/>
      <c r="D1" s="164"/>
      <c r="E1" s="164"/>
      <c r="F1" s="164"/>
      <c r="G1" s="164"/>
      <c r="H1" s="164"/>
      <c r="I1" s="164"/>
      <c r="J1" s="164"/>
      <c r="K1" s="164"/>
      <c r="L1" s="164"/>
      <c r="M1" s="164"/>
      <c r="N1" s="164"/>
      <c r="O1" s="164"/>
      <c r="P1" s="164"/>
      <c r="Q1" s="164"/>
      <c r="R1" s="164"/>
      <c r="S1" s="164"/>
      <c r="T1" s="164"/>
      <c r="U1" s="165"/>
      <c r="V1" s="156"/>
    </row>
    <row r="2" spans="1:22" s="77" customFormat="1" ht="17.25" customHeight="1" x14ac:dyDescent="0.35">
      <c r="A2" s="199" t="s">
        <v>169</v>
      </c>
      <c r="B2" s="200"/>
      <c r="C2" s="200"/>
      <c r="D2" s="200"/>
      <c r="E2" s="200"/>
      <c r="F2" s="200"/>
      <c r="G2" s="200"/>
      <c r="H2" s="200"/>
      <c r="I2" s="200"/>
      <c r="J2" s="200"/>
      <c r="K2" s="200"/>
      <c r="L2" s="200"/>
      <c r="M2" s="200"/>
      <c r="N2" s="200"/>
      <c r="O2" s="200"/>
      <c r="P2" s="200"/>
      <c r="Q2" s="200"/>
      <c r="R2" s="200"/>
      <c r="S2" s="200"/>
      <c r="T2" s="200"/>
      <c r="U2" s="201"/>
    </row>
    <row r="3" spans="1:22" s="77" customFormat="1" ht="20" x14ac:dyDescent="0.4">
      <c r="A3" s="202" t="s">
        <v>170</v>
      </c>
      <c r="B3" s="203"/>
      <c r="C3" s="203"/>
      <c r="D3" s="203"/>
      <c r="E3" s="203"/>
      <c r="F3" s="203"/>
      <c r="G3" s="203"/>
      <c r="H3" s="203"/>
      <c r="I3" s="203"/>
      <c r="J3" s="203"/>
      <c r="K3" s="203"/>
      <c r="L3" s="203"/>
      <c r="M3" s="203"/>
      <c r="N3" s="203"/>
      <c r="O3" s="203"/>
      <c r="P3" s="203"/>
      <c r="Q3" s="203"/>
      <c r="R3" s="203"/>
      <c r="S3" s="203"/>
      <c r="T3" s="203"/>
      <c r="U3" s="204"/>
    </row>
    <row r="4" spans="1:22" s="77" customFormat="1" ht="19.5" customHeight="1" x14ac:dyDescent="0.35">
      <c r="A4" s="199" t="s">
        <v>201</v>
      </c>
      <c r="B4" s="200"/>
      <c r="C4" s="200"/>
      <c r="D4" s="200"/>
      <c r="E4" s="200"/>
      <c r="F4" s="200"/>
      <c r="G4" s="200"/>
      <c r="H4" s="200"/>
      <c r="I4" s="200"/>
      <c r="J4" s="200"/>
      <c r="K4" s="200"/>
      <c r="L4" s="200"/>
      <c r="M4" s="200"/>
      <c r="N4" s="200"/>
      <c r="O4" s="200"/>
      <c r="P4" s="200"/>
      <c r="Q4" s="200"/>
      <c r="R4" s="200"/>
      <c r="S4" s="200"/>
      <c r="T4" s="200"/>
      <c r="U4" s="201"/>
    </row>
    <row r="5" spans="1:22" s="77" customFormat="1" ht="9.9" customHeight="1" x14ac:dyDescent="0.2">
      <c r="A5" s="193"/>
      <c r="B5" s="194"/>
      <c r="C5" s="194"/>
      <c r="D5" s="194"/>
      <c r="E5" s="194"/>
      <c r="F5" s="194"/>
      <c r="G5" s="194"/>
      <c r="H5" s="194"/>
      <c r="I5" s="194"/>
      <c r="J5" s="194"/>
      <c r="K5" s="194"/>
      <c r="L5" s="194"/>
      <c r="M5" s="194"/>
      <c r="N5" s="194"/>
      <c r="O5" s="194"/>
      <c r="P5" s="194"/>
      <c r="Q5" s="194"/>
      <c r="R5" s="194"/>
      <c r="S5" s="194"/>
      <c r="T5" s="194"/>
      <c r="U5" s="195"/>
    </row>
    <row r="6" spans="1:22" s="77" customFormat="1" ht="19.5" customHeight="1" x14ac:dyDescent="0.4">
      <c r="A6" s="196" t="s">
        <v>174</v>
      </c>
      <c r="B6" s="197"/>
      <c r="C6" s="197"/>
      <c r="D6" s="197"/>
      <c r="E6" s="197"/>
      <c r="F6" s="197"/>
      <c r="G6" s="197"/>
      <c r="H6" s="197"/>
      <c r="I6" s="197"/>
      <c r="J6" s="197"/>
      <c r="K6" s="197"/>
      <c r="L6" s="197"/>
      <c r="M6" s="197"/>
      <c r="N6" s="197"/>
      <c r="O6" s="197"/>
      <c r="P6" s="197"/>
      <c r="Q6" s="197"/>
      <c r="R6" s="197"/>
      <c r="S6" s="197"/>
      <c r="T6" s="197"/>
      <c r="U6" s="198"/>
    </row>
    <row r="7" spans="1:22" s="77" customFormat="1" ht="19.5" customHeight="1" x14ac:dyDescent="0.2">
      <c r="A7" s="193" t="str">
        <f>Instructions!A7</f>
        <v xml:space="preserve"> Version Number: 4.3.1  Last Revision: August 2018</v>
      </c>
      <c r="B7" s="194"/>
      <c r="C7" s="194"/>
      <c r="D7" s="194"/>
      <c r="E7" s="194"/>
      <c r="F7" s="194"/>
      <c r="G7" s="194"/>
      <c r="H7" s="194"/>
      <c r="I7" s="194"/>
      <c r="J7" s="194"/>
      <c r="K7" s="194"/>
      <c r="L7" s="194"/>
      <c r="M7" s="194"/>
      <c r="N7" s="194"/>
      <c r="O7" s="194"/>
      <c r="P7" s="194"/>
      <c r="Q7" s="194"/>
      <c r="R7" s="194"/>
      <c r="S7" s="194"/>
      <c r="T7" s="194"/>
      <c r="U7" s="195"/>
    </row>
    <row r="8" spans="1:22" s="79" customFormat="1" ht="6" customHeight="1" x14ac:dyDescent="0.2">
      <c r="A8" s="126"/>
      <c r="B8" s="121"/>
      <c r="C8" s="121"/>
      <c r="D8" s="121"/>
      <c r="E8" s="121"/>
      <c r="F8" s="121"/>
      <c r="G8" s="121"/>
      <c r="H8" s="121"/>
      <c r="I8" s="121"/>
      <c r="J8" s="121"/>
      <c r="K8" s="121"/>
      <c r="L8" s="121"/>
      <c r="M8" s="121"/>
      <c r="N8" s="121"/>
      <c r="O8" s="121"/>
      <c r="P8" s="121"/>
      <c r="Q8" s="121"/>
      <c r="R8" s="122"/>
      <c r="S8" s="122"/>
      <c r="T8" s="122"/>
      <c r="U8" s="127"/>
    </row>
    <row r="9" spans="1:22" s="77" customFormat="1" ht="18" x14ac:dyDescent="0.4">
      <c r="A9" s="128" t="s">
        <v>181</v>
      </c>
      <c r="B9" s="103"/>
      <c r="C9" s="103"/>
      <c r="D9" s="103"/>
      <c r="E9" s="103"/>
      <c r="F9" s="103"/>
      <c r="G9" s="103"/>
      <c r="H9" s="103"/>
      <c r="I9" s="103"/>
      <c r="J9" s="103"/>
      <c r="K9" s="103"/>
      <c r="L9" s="103"/>
      <c r="M9" s="103"/>
      <c r="N9" s="103"/>
      <c r="O9" s="103"/>
      <c r="P9" s="141"/>
      <c r="Q9" s="141" t="s">
        <v>177</v>
      </c>
      <c r="R9" s="98"/>
      <c r="S9" s="142"/>
      <c r="T9" s="102"/>
      <c r="U9" s="129"/>
    </row>
    <row r="10" spans="1:22" ht="7.5" customHeight="1" x14ac:dyDescent="0.3">
      <c r="A10" s="130"/>
      <c r="B10" s="104"/>
      <c r="C10" s="104"/>
      <c r="D10" s="104"/>
      <c r="E10" s="104"/>
      <c r="F10" s="104"/>
      <c r="G10" s="104"/>
      <c r="H10" s="104"/>
      <c r="I10" s="104"/>
      <c r="J10" s="104"/>
      <c r="K10" s="104"/>
      <c r="L10" s="104"/>
      <c r="M10" s="104"/>
      <c r="N10" s="104"/>
      <c r="O10" s="104"/>
      <c r="P10" s="104"/>
      <c r="Q10" s="104"/>
      <c r="R10" s="105"/>
      <c r="S10" s="104"/>
      <c r="T10" s="104"/>
      <c r="U10" s="131"/>
    </row>
    <row r="11" spans="1:22" ht="7.5" customHeight="1" x14ac:dyDescent="0.25">
      <c r="A11" s="132"/>
      <c r="B11" s="4"/>
      <c r="C11" s="4"/>
      <c r="D11" s="4"/>
      <c r="E11" s="4"/>
      <c r="F11" s="4"/>
      <c r="G11" s="4"/>
      <c r="H11" s="4"/>
      <c r="I11" s="4"/>
      <c r="J11" s="4"/>
      <c r="K11" s="4"/>
      <c r="L11" s="4"/>
      <c r="M11" s="4"/>
      <c r="N11" s="4"/>
      <c r="O11" s="4"/>
      <c r="P11" s="4"/>
      <c r="Q11" s="4"/>
      <c r="R11" s="106"/>
      <c r="S11" s="4"/>
      <c r="T11" s="4"/>
      <c r="U11" s="133"/>
    </row>
    <row r="12" spans="1:22" ht="13" x14ac:dyDescent="0.3">
      <c r="A12" s="130" t="s">
        <v>0</v>
      </c>
      <c r="B12" s="4"/>
      <c r="C12" s="187"/>
      <c r="D12" s="189"/>
      <c r="E12" s="188"/>
      <c r="F12" s="4"/>
      <c r="G12" s="88" t="s">
        <v>1</v>
      </c>
      <c r="H12" s="4"/>
      <c r="I12" s="187"/>
      <c r="J12" s="189"/>
      <c r="K12" s="188"/>
      <c r="L12" s="36"/>
      <c r="M12" s="123" t="s">
        <v>93</v>
      </c>
      <c r="N12" s="71"/>
      <c r="O12" s="4"/>
      <c r="P12" s="205" t="s">
        <v>176</v>
      </c>
      <c r="Q12" s="206"/>
      <c r="R12" s="207"/>
      <c r="S12" s="4"/>
      <c r="T12" s="217" t="s">
        <v>205</v>
      </c>
      <c r="U12" s="218"/>
    </row>
    <row r="13" spans="1:22" ht="13" x14ac:dyDescent="0.3">
      <c r="A13" s="130" t="s">
        <v>2</v>
      </c>
      <c r="B13" s="4"/>
      <c r="C13" s="187"/>
      <c r="D13" s="189"/>
      <c r="E13" s="188"/>
      <c r="F13" s="4"/>
      <c r="G13" s="88" t="s">
        <v>86</v>
      </c>
      <c r="H13" s="4"/>
      <c r="I13" s="40"/>
      <c r="J13" s="40"/>
      <c r="K13" s="69"/>
      <c r="L13" s="4"/>
      <c r="M13" s="4"/>
      <c r="N13" s="4"/>
      <c r="O13" s="4"/>
      <c r="P13" s="208" t="s">
        <v>185</v>
      </c>
      <c r="Q13" s="209"/>
      <c r="R13" s="210"/>
      <c r="S13" s="4"/>
      <c r="T13" s="219" t="s">
        <v>173</v>
      </c>
      <c r="U13" s="220"/>
    </row>
    <row r="14" spans="1:22" ht="13" x14ac:dyDescent="0.3">
      <c r="A14" s="130" t="s">
        <v>3</v>
      </c>
      <c r="B14" s="4"/>
      <c r="C14" s="190"/>
      <c r="D14" s="191"/>
      <c r="E14" s="192"/>
      <c r="F14" s="4"/>
      <c r="G14" s="88" t="s">
        <v>106</v>
      </c>
      <c r="H14" s="4"/>
      <c r="I14" s="40"/>
      <c r="J14" s="40"/>
      <c r="K14" s="113">
        <f>MIN(COUNTIF($B26:$B30,"&gt;-1"),COUNTIF($E26:$E30,"&gt;-1"))</f>
        <v>0</v>
      </c>
      <c r="L14" s="36" t="str">
        <f>IF($N$12=" ","",IF($N$12&gt;0,"Actual Prod., Q1",""))</f>
        <v/>
      </c>
      <c r="M14" s="35"/>
      <c r="N14" s="71"/>
      <c r="O14" s="35"/>
      <c r="P14" s="211"/>
      <c r="Q14" s="212"/>
      <c r="R14" s="213"/>
      <c r="S14" s="4"/>
      <c r="T14" s="221">
        <v>45016</v>
      </c>
      <c r="U14" s="222"/>
    </row>
    <row r="15" spans="1:22" ht="13" x14ac:dyDescent="0.3">
      <c r="A15" s="130" t="s">
        <v>4</v>
      </c>
      <c r="B15" s="4"/>
      <c r="C15" s="187"/>
      <c r="D15" s="189"/>
      <c r="E15" s="188"/>
      <c r="F15" s="4"/>
      <c r="G15" s="88" t="s">
        <v>107</v>
      </c>
      <c r="H15" s="4"/>
      <c r="I15" s="4"/>
      <c r="J15" s="4"/>
      <c r="K15" s="114" t="str">
        <f>IF(AND(K13&lt;&gt;"",K13&gt;99),MIN(ROUND((0.01*K13),0),5),IF(AND(K13&lt;&gt;"",K13&lt;100),1,""))</f>
        <v/>
      </c>
      <c r="L15" s="36" t="str">
        <f>IF($N$12=" ","",IF($N$12&gt;1,"Actual Prod., Q2",""))</f>
        <v/>
      </c>
      <c r="M15" s="4"/>
      <c r="N15" s="71"/>
      <c r="O15" s="4"/>
      <c r="P15" s="211"/>
      <c r="Q15" s="212"/>
      <c r="R15" s="213"/>
      <c r="S15" s="4"/>
      <c r="T15" s="223" t="s">
        <v>175</v>
      </c>
      <c r="U15" s="224"/>
    </row>
    <row r="16" spans="1:22" ht="13" x14ac:dyDescent="0.3">
      <c r="A16" s="130" t="s">
        <v>156</v>
      </c>
      <c r="B16" s="4"/>
      <c r="C16" s="4"/>
      <c r="D16" s="187"/>
      <c r="E16" s="188"/>
      <c r="F16" s="4"/>
      <c r="G16" s="88" t="s">
        <v>90</v>
      </c>
      <c r="H16" s="116" t="s">
        <v>91</v>
      </c>
      <c r="I16" s="70"/>
      <c r="J16" s="116" t="s">
        <v>92</v>
      </c>
      <c r="K16" s="70"/>
      <c r="L16" s="36" t="str">
        <f>IF($N$12=" ","",IF($N$12&gt;2,"Actual Prod., Q3",""))</f>
        <v/>
      </c>
      <c r="M16" s="4"/>
      <c r="N16" s="71"/>
      <c r="O16" s="4"/>
      <c r="P16" s="211"/>
      <c r="Q16" s="212"/>
      <c r="R16" s="213"/>
      <c r="S16" s="4"/>
      <c r="T16" s="4"/>
      <c r="U16" s="133"/>
    </row>
    <row r="17" spans="1:48" ht="15.5" x14ac:dyDescent="0.35">
      <c r="A17" s="130" t="s">
        <v>117</v>
      </c>
      <c r="B17" s="4"/>
      <c r="C17" s="4"/>
      <c r="D17" s="187"/>
      <c r="E17" s="188"/>
      <c r="F17" s="4"/>
      <c r="G17" s="119" t="s">
        <v>24</v>
      </c>
      <c r="H17" s="4"/>
      <c r="I17" s="4"/>
      <c r="J17" s="4"/>
      <c r="K17" s="120" t="str">
        <f>IF(AND(K14&gt;0,K14&gt;=K15),"OK",IF(AND(K14&gt;0,K15&lt;&gt;"",K14&lt;K15),"Too Small","OPEN"))</f>
        <v>OPEN</v>
      </c>
      <c r="L17" s="36" t="str">
        <f>IF($N$12=" ","",IF($N$12&gt;3,"Actual Prod., Q4",""))</f>
        <v/>
      </c>
      <c r="M17" s="4"/>
      <c r="N17" s="71"/>
      <c r="O17" s="4"/>
      <c r="P17" s="211"/>
      <c r="Q17" s="212"/>
      <c r="R17" s="213"/>
      <c r="S17" s="4"/>
      <c r="T17" s="4"/>
      <c r="U17" s="133"/>
    </row>
    <row r="18" spans="1:48" ht="12.75" customHeight="1" x14ac:dyDescent="0.3">
      <c r="A18" s="130" t="s">
        <v>152</v>
      </c>
      <c r="B18" s="4"/>
      <c r="C18" s="4"/>
      <c r="D18" s="4"/>
      <c r="E18" s="14"/>
      <c r="F18" s="4"/>
      <c r="G18" s="35"/>
      <c r="H18" s="44"/>
      <c r="I18" s="44"/>
      <c r="J18" s="4"/>
      <c r="K18" s="4"/>
      <c r="L18" s="4"/>
      <c r="M18" s="4"/>
      <c r="N18" s="4"/>
      <c r="O18" s="4"/>
      <c r="P18" s="211"/>
      <c r="Q18" s="212"/>
      <c r="R18" s="213"/>
      <c r="S18" s="4"/>
      <c r="T18" s="4"/>
      <c r="U18" s="133"/>
    </row>
    <row r="19" spans="1:48" ht="12.75" customHeight="1" x14ac:dyDescent="0.3">
      <c r="A19" s="130" t="s">
        <v>166</v>
      </c>
      <c r="B19" s="4"/>
      <c r="C19" s="4"/>
      <c r="D19" s="4"/>
      <c r="E19" s="14"/>
      <c r="F19" s="4"/>
      <c r="G19" s="154" t="s">
        <v>182</v>
      </c>
      <c r="H19" s="118"/>
      <c r="I19" s="118"/>
      <c r="J19" s="7"/>
      <c r="K19" s="7"/>
      <c r="L19" s="4"/>
      <c r="M19" s="4"/>
      <c r="N19" s="4"/>
      <c r="O19" s="4"/>
      <c r="P19" s="211"/>
      <c r="Q19" s="212"/>
      <c r="R19" s="213"/>
      <c r="S19" s="4"/>
      <c r="T19" s="4"/>
      <c r="U19" s="133"/>
    </row>
    <row r="20" spans="1:48" ht="12.75" customHeight="1" x14ac:dyDescent="0.3">
      <c r="A20" s="130" t="str">
        <f>IF($E$19="Tier 4","Combined HC+NOX?","")</f>
        <v/>
      </c>
      <c r="B20" s="4"/>
      <c r="C20" s="4"/>
      <c r="D20" s="4"/>
      <c r="E20" s="14"/>
      <c r="F20" s="4"/>
      <c r="G20" s="44" t="s">
        <v>196</v>
      </c>
      <c r="H20" s="44"/>
      <c r="I20" s="44"/>
      <c r="J20" s="4"/>
      <c r="K20" s="4"/>
      <c r="L20" s="4"/>
      <c r="M20" s="4"/>
      <c r="N20" s="4"/>
      <c r="O20" s="4"/>
      <c r="P20" s="214"/>
      <c r="Q20" s="215"/>
      <c r="R20" s="216"/>
      <c r="S20" s="4"/>
      <c r="T20" s="4"/>
      <c r="U20" s="133"/>
    </row>
    <row r="21" spans="1:48" x14ac:dyDescent="0.25">
      <c r="A21" s="132"/>
      <c r="B21" s="4"/>
      <c r="C21" s="4"/>
      <c r="D21" s="4"/>
      <c r="E21" s="4"/>
      <c r="F21" s="4"/>
      <c r="G21" s="44" t="str">
        <f>IF($E$19&lt;&gt;"",IF($E$18="Gaseous Fuel","Enter NMHC or NMHC+NOx results in the HC or HC+NOx cells.",IF($E$18="Alcohol",IF($E$19&lt;&gt;"Tier 4","Enter THCE or THCE+NOx results in the HC or HC+NOx cells.","Enter NMHCE or NMHCE+NOx results in the HC or HC+NOx cells."),IF(OR($E$18="Other",$E$18="Diesel"),"Enter THC or THC+NOx results in the HC or HC+NOx cells.",""))),"Please select the applicable tier.")</f>
        <v>Please select the applicable tier.</v>
      </c>
      <c r="H21" s="43"/>
      <c r="I21" s="43"/>
      <c r="J21" s="40"/>
      <c r="K21" s="4"/>
      <c r="L21" s="4"/>
      <c r="M21" s="4"/>
      <c r="N21" s="4"/>
      <c r="O21" s="4"/>
      <c r="P21" s="4"/>
      <c r="Q21" s="4"/>
      <c r="R21" s="4"/>
      <c r="S21" s="4"/>
      <c r="T21" s="4"/>
      <c r="U21" s="133"/>
    </row>
    <row r="22" spans="1:48" ht="18" x14ac:dyDescent="0.4">
      <c r="A22" s="128" t="s">
        <v>180</v>
      </c>
      <c r="B22" s="103"/>
      <c r="C22" s="103"/>
      <c r="D22" s="103"/>
      <c r="E22" s="103"/>
      <c r="F22" s="103"/>
      <c r="G22" s="103"/>
      <c r="H22" s="103"/>
      <c r="I22" s="103"/>
      <c r="J22" s="103"/>
      <c r="K22" s="103"/>
      <c r="L22" s="103"/>
      <c r="M22" s="103"/>
      <c r="N22" s="103"/>
      <c r="O22" s="103"/>
      <c r="P22" s="103"/>
      <c r="Q22" s="103"/>
      <c r="R22" s="102"/>
      <c r="S22" s="102"/>
      <c r="T22" s="102"/>
      <c r="U22" s="129"/>
    </row>
    <row r="23" spans="1:48" x14ac:dyDescent="0.25">
      <c r="A23" s="132"/>
      <c r="B23" s="4"/>
      <c r="C23" s="4"/>
      <c r="D23" s="4"/>
      <c r="E23" s="4"/>
      <c r="F23" s="4"/>
      <c r="G23" s="4"/>
      <c r="H23" s="4"/>
      <c r="I23" s="4"/>
      <c r="J23" s="4"/>
      <c r="K23" s="4"/>
      <c r="L23" s="4"/>
      <c r="M23" s="4"/>
      <c r="N23" s="4"/>
      <c r="O23" s="4"/>
      <c r="P23" s="4"/>
      <c r="Q23" s="4"/>
      <c r="R23" s="4"/>
      <c r="S23" s="4"/>
      <c r="T23" s="4"/>
      <c r="U23" s="133"/>
      <c r="V23" s="5" t="s">
        <v>87</v>
      </c>
      <c r="W23" s="5" t="s">
        <v>88</v>
      </c>
      <c r="X23" s="5" t="s">
        <v>150</v>
      </c>
      <c r="Y23" s="5" t="s">
        <v>151</v>
      </c>
      <c r="Z23" s="5" t="s">
        <v>54</v>
      </c>
      <c r="AF23" s="5" t="s">
        <v>64</v>
      </c>
      <c r="AL23" s="5" t="s">
        <v>146</v>
      </c>
      <c r="AR23" s="5" t="s">
        <v>147</v>
      </c>
    </row>
    <row r="24" spans="1:48" ht="13" x14ac:dyDescent="0.3">
      <c r="A24" s="134"/>
      <c r="B24" s="235" t="str">
        <f>IF($A$61=1,"HC+NOx","NOx")</f>
        <v>NOx</v>
      </c>
      <c r="C24" s="232"/>
      <c r="D24" s="232"/>
      <c r="E24" s="231" t="s">
        <v>10</v>
      </c>
      <c r="F24" s="232"/>
      <c r="G24" s="232"/>
      <c r="H24" s="231" t="s">
        <v>136</v>
      </c>
      <c r="I24" s="232"/>
      <c r="J24" s="233"/>
      <c r="K24" s="231" t="s">
        <v>137</v>
      </c>
      <c r="L24" s="232"/>
      <c r="M24" s="234"/>
      <c r="N24" s="4"/>
      <c r="O24" s="4"/>
      <c r="P24" s="12" t="s">
        <v>5</v>
      </c>
      <c r="Q24" s="4"/>
      <c r="R24" s="4"/>
      <c r="S24" s="4"/>
      <c r="T24" s="4"/>
      <c r="U24" s="133"/>
      <c r="V24" s="13" t="str">
        <f>IF(SUM(B26:B30)&gt;0,AVERAGE(B26:B30),"")</f>
        <v/>
      </c>
      <c r="W24" s="13" t="str">
        <f>IF(SUM(E26:E30)&gt;0,AVERAGE(E26:E30),"")</f>
        <v/>
      </c>
      <c r="X24" s="13" t="str">
        <f>IF(SUM(H26:H30)&gt;0,AVERAGE(H26:H30),"")</f>
        <v/>
      </c>
      <c r="Y24" s="13" t="str">
        <f>IF(SUM(K26:K30)&gt;0,AVERAGE(K26:K30),"")</f>
        <v/>
      </c>
      <c r="Z24" s="5" t="s">
        <v>63</v>
      </c>
      <c r="AF24" s="5" t="s">
        <v>63</v>
      </c>
      <c r="AL24" s="5" t="s">
        <v>63</v>
      </c>
      <c r="AR24" s="5" t="s">
        <v>63</v>
      </c>
    </row>
    <row r="25" spans="1:48" ht="27.75" customHeight="1" x14ac:dyDescent="0.3">
      <c r="A25" s="135"/>
      <c r="B25" s="89" t="str">
        <f>IF('Test Engine #1'!$R$17="g/kW-hr","Final Result (g/kW-hr)",IF('Test Engine #1'!$R$17="g/bhp-hr","Final Result (g/bhp-hr)","Final Result"))</f>
        <v>Final Result</v>
      </c>
      <c r="C25" s="89" t="str">
        <f>IF('Test Engine #1'!$R$17="g/kW-hr","Standard/FEL (g/kW-hr)",IF('Test Engine #1'!$R$17="g/bhp-hr","Standard/FEL (g/bhp-hr)","Standard/FEL"))</f>
        <v>Standard/FEL</v>
      </c>
      <c r="D25" s="107" t="s">
        <v>19</v>
      </c>
      <c r="E25" s="91" t="str">
        <f>IF('Test Engine #1'!$V$17="g/kW-hr","Final Result (g/kW-hr)",IF('Test Engine #1'!$V$17="g/bhp-hr","Final Result (g/bhp-hr)","Final Result"))</f>
        <v>Final Result</v>
      </c>
      <c r="F25" s="89" t="str">
        <f>IF('Test Engine #1'!$V$17="g/kW-hr","Standard/FEL (g/kW-hr)",IF('Test Engine #1'!$V$17="g/bhp-hr","Standard/FEL (g/bhp-hr)","Standard/FEL"))</f>
        <v>Standard/FEL</v>
      </c>
      <c r="G25" s="107" t="s">
        <v>19</v>
      </c>
      <c r="H25" s="91" t="str">
        <f>IF('Test Engine #1'!$R$17="g/kW-hr","Final Result (g/kW-hr)",IF('Test Engine #1'!$R$17="g/bhp-hr","Final Result (g/bhp-hr)","Final Result"))</f>
        <v>Final Result</v>
      </c>
      <c r="I25" s="89" t="str">
        <f>IF('Test Engine #1'!$R$17="g/kW-hr","Standard (g/kW-hr)",IF('Test Engine #1'!$R$17="g/bhp-hr","Standard (g/bhp-hr)","Standard"))</f>
        <v>Standard</v>
      </c>
      <c r="J25" s="90" t="s">
        <v>19</v>
      </c>
      <c r="K25" s="108" t="str">
        <f>IF('Test Engine #1'!$V$17="g/kW-hr","Final Result (g/kW-hr)",IF('Test Engine #1'!$V$17="g/bhp-hr","Final Result (g/bhp-hr)","Final Result"))</f>
        <v>Final Result</v>
      </c>
      <c r="L25" s="89" t="str">
        <f>IF('Test Engine #1'!$V$17="g/kW-hr","Standard (g/kW-hr)",IF('Test Engine #1'!$V$17="g/bhp-hr","Standard (g/bhp-hr)","Standard"))</f>
        <v>Standard</v>
      </c>
      <c r="M25" s="89" t="s">
        <v>19</v>
      </c>
      <c r="N25" s="4"/>
      <c r="O25" s="4"/>
      <c r="P25" s="225"/>
      <c r="Q25" s="226"/>
      <c r="R25" s="226"/>
      <c r="S25" s="226"/>
      <c r="T25" s="227"/>
      <c r="U25" s="133"/>
    </row>
    <row r="26" spans="1:48" ht="15" customHeight="1" x14ac:dyDescent="0.3">
      <c r="A26" s="136" t="s">
        <v>18</v>
      </c>
      <c r="B26" s="61" t="str">
        <f>IF('Test Engine #1'!$N$16="Y",'Test Engine #1'!$R$12,"")</f>
        <v/>
      </c>
      <c r="C26" s="167" t="str">
        <f>IF('Test Engine #1'!$R$16&lt;&gt;"",'Test Engine #1'!$R$16,"")</f>
        <v/>
      </c>
      <c r="D26" s="75" t="str">
        <f>IF(OR(B26="",C26=""),"",IF(AND(B26&lt;&gt;"",C26&lt;&gt;"",B26&lt;=C26),"PASS","FAIL"))</f>
        <v/>
      </c>
      <c r="E26" s="109" t="str">
        <f>IF('Test Engine #1'!$N$16="Y",'Test Engine #1'!$V$12,"")</f>
        <v/>
      </c>
      <c r="F26" s="167" t="str">
        <f>IF('Test Engine #1'!$V$16&lt;&gt;"",'Test Engine #1'!$V$16,"")</f>
        <v/>
      </c>
      <c r="G26" s="75" t="str">
        <f>IF(OR(E26="",F26=""),"",IF(AND(E26&lt;&gt;"",F26&lt;&gt;"",E26&lt;=F26),"PASS","FAIL"))</f>
        <v/>
      </c>
      <c r="H26" s="110" t="str">
        <f>IF('Test Engine #1'!$N$16="Y",'Test Engine #1'!$AA$12,"")</f>
        <v/>
      </c>
      <c r="I26" s="167" t="str">
        <f>IF('Test Engine #1'!$AA$16&lt;&gt;"",'Test Engine #1'!$AA$16,"")</f>
        <v/>
      </c>
      <c r="J26" s="111" t="str">
        <f>IF(OR(H26="",I26=""),"",IF(AND(H26&lt;&gt;"",I26&lt;&gt;"",H26&lt;=I26),"PASS","FAIL"))</f>
        <v/>
      </c>
      <c r="K26" s="112" t="str">
        <f>IF('Test Engine #1'!$N$16="Y",'Test Engine #1'!$AE$12,"")</f>
        <v/>
      </c>
      <c r="L26" s="167" t="str">
        <f>IF('Test Engine #1'!$AE$16&lt;&gt;"",'Test Engine #1'!$AE$16,"")</f>
        <v/>
      </c>
      <c r="M26" s="66" t="str">
        <f>IF(OR(K26="",L26="",$A$61=1),"",IF(AND(K26&lt;&gt;"",L26&lt;&gt;"",K26&lt;=L26),"PASS","FAIL"))</f>
        <v/>
      </c>
      <c r="N26" s="11"/>
      <c r="O26" s="11"/>
      <c r="P26" s="236"/>
      <c r="Q26" s="237"/>
      <c r="R26" s="237"/>
      <c r="S26" s="237"/>
      <c r="T26" s="238"/>
      <c r="U26" s="133"/>
    </row>
    <row r="27" spans="1:48" ht="15" customHeight="1" x14ac:dyDescent="0.3">
      <c r="A27" s="136" t="s">
        <v>20</v>
      </c>
      <c r="B27" s="61" t="str">
        <f>IF('Test Engine #2'!$N$16="Y",'Test Engine #2'!$R$12,"")</f>
        <v/>
      </c>
      <c r="C27" s="167" t="str">
        <f>IF('Test Engine #2'!$S$16&lt;&gt;"",'Test Engine #2'!$S$16,(IF('Test Engine #2'!$R$16&lt;&gt;"",'Test Engine #2'!$R$16,"")))</f>
        <v/>
      </c>
      <c r="D27" s="75" t="str">
        <f>IF(OR(B27="",C27=""),"",IF(AND(B27&lt;&gt;"",C27&lt;&gt;"",B27&lt;=C27),"PASS","FAIL"))</f>
        <v/>
      </c>
      <c r="E27" s="109" t="str">
        <f>IF('Test Engine #2'!$N$16="Y",'Test Engine #2'!$V$12,"")</f>
        <v/>
      </c>
      <c r="F27" s="167" t="str">
        <f>IF('Test Engine #2'!$W$16&lt;&gt;"",'Test Engine #2'!$W$16,(IF('Test Engine #2'!$V$16&lt;&gt;"",'Test Engine #2'!$V$16,"")))</f>
        <v/>
      </c>
      <c r="G27" s="75" t="str">
        <f>IF(OR(E27="",F27=""),"",IF(AND(E27&lt;&gt;"",F27&lt;&gt;"",E27&lt;=F27),"PASS","FAIL"))</f>
        <v/>
      </c>
      <c r="H27" s="110" t="str">
        <f>IF('Test Engine #2'!$N$16="Y",'Test Engine #2'!$AA$12,"")</f>
        <v/>
      </c>
      <c r="I27" s="167" t="str">
        <f>IF('Test Engine #2'!$AA$16&lt;&gt;"",'Test Engine #2'!$AA$16,"")</f>
        <v/>
      </c>
      <c r="J27" s="111" t="str">
        <f>IF(OR(H27="",I27=""),"",IF(AND(H27&lt;&gt;"",I27&lt;&gt;"",H27&lt;=I27),"PASS","FAIL"))</f>
        <v/>
      </c>
      <c r="K27" s="112" t="str">
        <f>IF('Test Engine #2'!$N$16="Y",'Test Engine #2'!$AE$12,"")</f>
        <v/>
      </c>
      <c r="L27" s="167" t="str">
        <f>IF('Test Engine #2'!$AE$16&lt;&gt;"",'Test Engine #2'!$AE$16,"")</f>
        <v/>
      </c>
      <c r="M27" s="66" t="str">
        <f>IF(OR(K27="",L27="",$A$61=1),"",IF(AND(K27&lt;&gt;"",L27&lt;&gt;"",K27&lt;=L27),"PASS","FAIL"))</f>
        <v/>
      </c>
      <c r="N27" s="11"/>
      <c r="O27" s="11"/>
      <c r="P27" s="236"/>
      <c r="Q27" s="237"/>
      <c r="R27" s="237"/>
      <c r="S27" s="237"/>
      <c r="T27" s="238"/>
      <c r="U27" s="133"/>
    </row>
    <row r="28" spans="1:48" ht="15" customHeight="1" x14ac:dyDescent="0.3">
      <c r="A28" s="136" t="s">
        <v>21</v>
      </c>
      <c r="B28" s="61" t="str">
        <f>IF('Test Engine #3'!$N$16="Y",'Test Engine #3'!$R$12,"")</f>
        <v/>
      </c>
      <c r="C28" s="167" t="str">
        <f>IF('Test Engine #3'!$S$16&lt;&gt;"",'Test Engine #3'!$S$16,(IF('Test Engine #3'!$R$16&lt;&gt;"",'Test Engine #3'!$R$16,"")))</f>
        <v/>
      </c>
      <c r="D28" s="75" t="str">
        <f>IF(OR(B28="",C28=""),"",IF(AND(B28&lt;&gt;"",C28&lt;&gt;"",B28&lt;=C28),"PASS","FAIL"))</f>
        <v/>
      </c>
      <c r="E28" s="109" t="str">
        <f>IF('Test Engine #3'!$N$16="Y",'Test Engine #3'!$V$12,"")</f>
        <v/>
      </c>
      <c r="F28" s="167" t="str">
        <f>IF('Test Engine #3'!$W$16&lt;&gt;"",'Test Engine #3'!$W$16,(IF('Test Engine #3'!$V$16&lt;&gt;"",'Test Engine #3'!$V$16,"")))</f>
        <v/>
      </c>
      <c r="G28" s="75" t="str">
        <f>IF(OR(E28="",F28=""),"",IF(AND(E28&lt;&gt;"",F28&lt;&gt;"",E28&lt;=F28),"PASS","FAIL"))</f>
        <v/>
      </c>
      <c r="H28" s="110" t="str">
        <f>IF('Test Engine #3'!$N$16="Y",'Test Engine #3'!$AA$12,"")</f>
        <v/>
      </c>
      <c r="I28" s="167" t="str">
        <f>IF('Test Engine #3'!$AA$16&lt;&gt;"",'Test Engine #3'!$AA$16,"")</f>
        <v/>
      </c>
      <c r="J28" s="111" t="str">
        <f>IF(OR(H28="",I28=""),"",IF(AND(H28&lt;&gt;"",I28&lt;&gt;"",H28&lt;=I28),"PASS","FAIL"))</f>
        <v/>
      </c>
      <c r="K28" s="112" t="str">
        <f>IF('Test Engine #3'!$N$16="Y",'Test Engine #3'!$AE$12,"")</f>
        <v/>
      </c>
      <c r="L28" s="167" t="str">
        <f>IF('Test Engine #3'!$AE$16&lt;&gt;"",'Test Engine #3'!$AE$16,"")</f>
        <v/>
      </c>
      <c r="M28" s="66" t="str">
        <f>IF(OR(K28="",L28="",$A$61=1),"",IF(AND(K28&lt;&gt;"",L28&lt;&gt;"",K28&lt;=L28),"PASS","FAIL"))</f>
        <v/>
      </c>
      <c r="N28" s="11"/>
      <c r="O28" s="11"/>
      <c r="P28" s="236"/>
      <c r="Q28" s="237"/>
      <c r="R28" s="237"/>
      <c r="S28" s="237"/>
      <c r="T28" s="238"/>
      <c r="U28" s="133"/>
      <c r="Z28" s="28" t="s">
        <v>55</v>
      </c>
      <c r="AA28" s="27" t="s">
        <v>56</v>
      </c>
      <c r="AB28" s="27" t="s">
        <v>57</v>
      </c>
      <c r="AC28" s="27" t="s">
        <v>58</v>
      </c>
      <c r="AD28" s="27" t="s">
        <v>59</v>
      </c>
      <c r="AF28" s="28" t="s">
        <v>65</v>
      </c>
      <c r="AG28" s="27" t="s">
        <v>56</v>
      </c>
      <c r="AH28" s="27" t="s">
        <v>57</v>
      </c>
      <c r="AI28" s="27" t="s">
        <v>58</v>
      </c>
      <c r="AJ28" s="27" t="s">
        <v>59</v>
      </c>
      <c r="AL28" s="28" t="s">
        <v>55</v>
      </c>
      <c r="AM28" s="27" t="s">
        <v>56</v>
      </c>
      <c r="AN28" s="27" t="s">
        <v>57</v>
      </c>
      <c r="AO28" s="27" t="s">
        <v>58</v>
      </c>
      <c r="AP28" s="27" t="s">
        <v>59</v>
      </c>
      <c r="AR28" s="28" t="s">
        <v>65</v>
      </c>
      <c r="AS28" s="27" t="s">
        <v>56</v>
      </c>
      <c r="AT28" s="27" t="s">
        <v>57</v>
      </c>
      <c r="AU28" s="27" t="s">
        <v>58</v>
      </c>
      <c r="AV28" s="27" t="s">
        <v>59</v>
      </c>
    </row>
    <row r="29" spans="1:48" ht="15" customHeight="1" x14ac:dyDescent="0.3">
      <c r="A29" s="136" t="s">
        <v>22</v>
      </c>
      <c r="B29" s="61" t="str">
        <f>IF('Test Engine #4'!$N$16="Y",'Test Engine #4'!$R$12,"")</f>
        <v/>
      </c>
      <c r="C29" s="167" t="str">
        <f>IF('Test Engine #4'!$S$16&lt;&gt;"",'Test Engine #4'!$S$16,(IF('Test Engine #4'!$R$16&lt;&gt;"",'Test Engine #4'!$R$16,"")))</f>
        <v/>
      </c>
      <c r="D29" s="75" t="str">
        <f>IF(OR(B29="",C29=""),"",IF(AND(B29&lt;&gt;"",C29&lt;&gt;"",B29&lt;=C29),"PASS","FAIL"))</f>
        <v/>
      </c>
      <c r="E29" s="109" t="str">
        <f>IF('Test Engine #4'!$N$16="Y",'Test Engine #4'!$V$12,"")</f>
        <v/>
      </c>
      <c r="F29" s="167" t="str">
        <f>IF('Test Engine #4'!$W$16&lt;&gt;"",'Test Engine #4'!$W$16,(IF('Test Engine #4'!$V$16&lt;&gt;"",'Test Engine #4'!$V$16,"")))</f>
        <v/>
      </c>
      <c r="G29" s="75" t="str">
        <f>IF(OR(E29="",F29=""),"",IF(AND(E29&lt;&gt;"",F29&lt;&gt;"",E29&lt;=F29),"PASS","FAIL"))</f>
        <v/>
      </c>
      <c r="H29" s="110" t="str">
        <f>IF('Test Engine #4'!$N$16="Y",'Test Engine #4'!$AA$12,"")</f>
        <v/>
      </c>
      <c r="I29" s="167" t="str">
        <f>IF('Test Engine #4'!$AA$16&lt;&gt;"",'Test Engine #4'!$AA$16,"")</f>
        <v/>
      </c>
      <c r="J29" s="111" t="str">
        <f>IF(OR(H29="",I29=""),"",IF(AND(H29&lt;&gt;"",I29&lt;&gt;"",H29&lt;=I29),"PASS","FAIL"))</f>
        <v/>
      </c>
      <c r="K29" s="112" t="str">
        <f>IF('Test Engine #4'!$N$16="Y",'Test Engine #4'!$AE$12,"")</f>
        <v/>
      </c>
      <c r="L29" s="167" t="str">
        <f>IF('Test Engine #4'!$AE$16&lt;&gt;"",'Test Engine #4'!$AE$16,"")</f>
        <v/>
      </c>
      <c r="M29" s="66" t="str">
        <f>IF(OR(K29="",L29="",$A$61=1),"",IF(AND(K29&lt;&gt;"",L29&lt;&gt;"",K29&lt;=L29),"PASS","FAIL"))</f>
        <v/>
      </c>
      <c r="N29" s="11"/>
      <c r="O29" s="11"/>
      <c r="P29" s="228"/>
      <c r="Q29" s="229"/>
      <c r="R29" s="229"/>
      <c r="S29" s="229"/>
      <c r="T29" s="230"/>
      <c r="U29" s="133"/>
      <c r="Z29" s="27" t="str">
        <f>IF($V24&lt;&gt;"",TRUNC($V24*1000),"")</f>
        <v/>
      </c>
      <c r="AA29" s="27" t="str">
        <f>IF($V24&lt;&gt;"",RIGHT($Z29),"")</f>
        <v/>
      </c>
      <c r="AB29" s="27" t="str">
        <f>IF($V24&lt;&gt;"",$V24*1000-$Z29,"")</f>
        <v/>
      </c>
      <c r="AC29" s="29" t="str">
        <f>IF($V24&lt;&gt;"",MOD(RIGHT(TRUNC($V24*100)),2),"")</f>
        <v/>
      </c>
      <c r="AD29" s="27" t="str">
        <f>IF($V24&lt;&gt;"",IF($AA29&lt;&gt;"5",ROUND($V24,2),IF($AB29&gt;0.00000000001,ROUND($V24,2),IF($AC29=0,ROUNDDOWN($V24,2),ROUNDUP($V24,2)))),"")</f>
        <v/>
      </c>
      <c r="AF29" s="27" t="str">
        <f>IF($W24&lt;&gt;"",TRUNC($W24*10000),"")</f>
        <v/>
      </c>
      <c r="AG29" s="27" t="str">
        <f>IF($W24&lt;&gt;"",RIGHT($AF29),"")</f>
        <v/>
      </c>
      <c r="AH29" s="27" t="str">
        <f>IF($W24&lt;&gt;"",$W24*10000-$AF29,"")</f>
        <v/>
      </c>
      <c r="AI29" s="29" t="str">
        <f>IF($W24&lt;&gt;"",MOD(RIGHT(TRUNC($W24*1000)),2),"")</f>
        <v/>
      </c>
      <c r="AJ29" s="27" t="str">
        <f>IF($W24&lt;&gt;"",IF($AG29&lt;&gt;"5",ROUND($W24,3),IF($AH29&gt;0.00000000001,ROUND($W24,3),IF($AI29=0,ROUNDDOWN($W24,3),ROUNDUP($W24,3)))),"")</f>
        <v/>
      </c>
      <c r="AL29" s="27" t="str">
        <f>IF($X24&lt;&gt;"",TRUNC($X24*1000),"")</f>
        <v/>
      </c>
      <c r="AM29" s="27" t="str">
        <f>IF($X24&lt;&gt;"",RIGHT($AL29),"")</f>
        <v/>
      </c>
      <c r="AN29" s="27" t="str">
        <f>IF($X24&lt;&gt;"",$X24*1000-$AL29,"")</f>
        <v/>
      </c>
      <c r="AO29" s="29" t="str">
        <f>IF($X24&lt;&gt;"",MOD(RIGHT(TRUNC($X24*100)),2),"")</f>
        <v/>
      </c>
      <c r="AP29" s="27" t="str">
        <f>IF($X24&lt;&gt;"",IF($AM29&lt;&gt;"5",ROUND($X24,2),IF($AN29&gt;0.00000000001,ROUND($X24,2),IF($AO29=0,ROUNDDOWN($X24,2),ROUNDUP($X24,2)))),"")</f>
        <v/>
      </c>
      <c r="AR29" s="27" t="str">
        <f>IF($Y24&lt;&gt;"",TRUNC($Y24*10000),"")</f>
        <v/>
      </c>
      <c r="AS29" s="27" t="str">
        <f>IF($Y24&lt;&gt;"",RIGHT($AR29),"")</f>
        <v/>
      </c>
      <c r="AT29" s="27" t="str">
        <f>IF($Y24&lt;&gt;"",$Y24*10000-$AR29,"")</f>
        <v/>
      </c>
      <c r="AU29" s="29" t="str">
        <f>IF($Y24&lt;&gt;"",MOD(RIGHT(TRUNC($Y24*1000)),2),"")</f>
        <v/>
      </c>
      <c r="AV29" s="27" t="str">
        <f>IF($Y24&lt;&gt;"",IF($AS29&lt;&gt;"5",ROUND($Y24,3),IF($AT29&gt;0.00000000001,ROUND($Y24,3),IF($AU29=0,ROUNDDOWN($Y24,3),ROUNDUP($Y24,3)))),"")</f>
        <v/>
      </c>
    </row>
    <row r="30" spans="1:48" ht="15" customHeight="1" x14ac:dyDescent="0.3">
      <c r="A30" s="136" t="s">
        <v>23</v>
      </c>
      <c r="B30" s="61" t="str">
        <f>IF('Test Engine #5'!$N$16="Y",'Test Engine #5'!$R$12,"")</f>
        <v/>
      </c>
      <c r="C30" s="167" t="str">
        <f>IF('Test Engine #5'!$S$16&lt;&gt;"",'Test Engine #5'!$S$16,(IF('Test Engine #5'!$R$16&lt;&gt;"",'Test Engine #5'!$R$16,"")))</f>
        <v/>
      </c>
      <c r="D30" s="75" t="str">
        <f>IF(OR(B30="",C30=""),"",IF(AND(B30&lt;&gt;"",C30&lt;&gt;"",B30&lt;=C30),"PASS","FAIL"))</f>
        <v/>
      </c>
      <c r="E30" s="109" t="str">
        <f>IF('Test Engine #5'!$N$16="Y",'Test Engine #5'!$V$12,"")</f>
        <v/>
      </c>
      <c r="F30" s="167" t="str">
        <f>IF('Test Engine #5'!$W$16&lt;&gt;"",'Test Engine #5'!$W$16,(IF('Test Engine #5'!$V$16&lt;&gt;"",'Test Engine #5'!$V$16,"")))</f>
        <v/>
      </c>
      <c r="G30" s="75" t="str">
        <f>IF(OR(E30="",F30=""),"",IF(AND(E30&lt;&gt;"",F30&lt;&gt;"",E30&lt;=F30),"PASS","FAIL"))</f>
        <v/>
      </c>
      <c r="H30" s="110" t="str">
        <f>IF('Test Engine #5'!$N$16="Y",'Test Engine #5'!$AA$12,"")</f>
        <v/>
      </c>
      <c r="I30" s="167" t="str">
        <f>IF('Test Engine #5'!$AA$16&lt;&gt;"",'Test Engine #5'!$AA$16,"")</f>
        <v/>
      </c>
      <c r="J30" s="111" t="str">
        <f>IF(OR(H30="",I30=""),"",IF(AND(H30&lt;&gt;"",I30&lt;&gt;"",H30&lt;=I30),"PASS","FAIL"))</f>
        <v/>
      </c>
      <c r="K30" s="112" t="str">
        <f>IF('Test Engine #5'!$N$16="Y",'Test Engine #5'!$AE$12,"")</f>
        <v/>
      </c>
      <c r="L30" s="167" t="str">
        <f>IF('Test Engine #5'!$AE$16&lt;&gt;"",'Test Engine #5'!$AE$16,"")</f>
        <v/>
      </c>
      <c r="M30" s="66" t="str">
        <f>IF(OR(K30="",L30="",$A$61=1),"",IF(AND(K30&lt;&gt;"",L30&lt;&gt;"",K30&lt;=L30),"PASS","FAIL"))</f>
        <v/>
      </c>
      <c r="N30" s="4"/>
      <c r="O30" s="4"/>
      <c r="P30" s="12" t="s">
        <v>116</v>
      </c>
      <c r="Q30" s="4"/>
      <c r="R30" s="4"/>
      <c r="S30" s="4"/>
      <c r="T30" s="4"/>
      <c r="U30" s="133"/>
    </row>
    <row r="31" spans="1:48" x14ac:dyDescent="0.25">
      <c r="A31" s="132"/>
      <c r="B31" s="4"/>
      <c r="C31" s="4"/>
      <c r="D31" s="4"/>
      <c r="E31" s="4"/>
      <c r="F31" s="4"/>
      <c r="G31" s="4"/>
      <c r="H31" s="4"/>
      <c r="I31" s="4"/>
      <c r="J31" s="11"/>
      <c r="K31" s="11"/>
      <c r="L31" s="11"/>
      <c r="M31" s="4"/>
      <c r="N31" s="4"/>
      <c r="O31" s="4"/>
      <c r="P31" s="225"/>
      <c r="Q31" s="226"/>
      <c r="R31" s="227"/>
      <c r="S31" s="4"/>
      <c r="T31" s="4"/>
      <c r="U31" s="133"/>
    </row>
    <row r="32" spans="1:48" ht="15.5" x14ac:dyDescent="0.35">
      <c r="A32" s="137" t="s">
        <v>195</v>
      </c>
      <c r="B32" s="4"/>
      <c r="C32" s="115" t="str">
        <f>IF(AND(D37=1,D35+E35+F35+G35=0),"PASS",IF(D35+E35+F35+G35&gt;0,"FAIL","OPEN"))</f>
        <v>OPEN</v>
      </c>
      <c r="D32" s="117"/>
      <c r="E32" s="4"/>
      <c r="F32" s="4"/>
      <c r="G32" s="4"/>
      <c r="H32" s="4"/>
      <c r="I32" s="4"/>
      <c r="J32" s="12"/>
      <c r="K32" s="4"/>
      <c r="L32" s="4"/>
      <c r="M32" s="4"/>
      <c r="N32" s="4"/>
      <c r="O32" s="4"/>
      <c r="P32" s="228"/>
      <c r="Q32" s="229"/>
      <c r="R32" s="230"/>
      <c r="S32" s="4"/>
      <c r="T32" s="4"/>
      <c r="U32" s="133"/>
    </row>
    <row r="33" spans="1:21" ht="12" customHeight="1" x14ac:dyDescent="0.25">
      <c r="A33" s="138"/>
      <c r="B33" s="7"/>
      <c r="C33" s="139"/>
      <c r="D33" s="7"/>
      <c r="E33" s="7"/>
      <c r="F33" s="7"/>
      <c r="G33" s="7"/>
      <c r="H33" s="7"/>
      <c r="I33" s="7"/>
      <c r="J33" s="7"/>
      <c r="K33" s="7"/>
      <c r="L33" s="7"/>
      <c r="M33" s="7"/>
      <c r="N33" s="7"/>
      <c r="O33" s="7"/>
      <c r="P33" s="7"/>
      <c r="Q33" s="7"/>
      <c r="R33" s="7"/>
      <c r="S33" s="7"/>
      <c r="T33" s="7"/>
      <c r="U33" s="140"/>
    </row>
    <row r="34" spans="1:21" ht="12" hidden="1" customHeight="1" x14ac:dyDescent="0.25"/>
    <row r="35" spans="1:21" ht="12" hidden="1" customHeight="1" x14ac:dyDescent="0.25">
      <c r="D35" s="1">
        <f>COUNTIF(D26:D30,"FAIL")</f>
        <v>0</v>
      </c>
      <c r="E35" s="1">
        <f>COUNTIF(G26:G30,"FAIL")</f>
        <v>0</v>
      </c>
      <c r="F35" s="1">
        <f>COUNTIF(J26:J30,"FAIL")</f>
        <v>0</v>
      </c>
      <c r="G35" s="1">
        <f>COUNTIF(M26:M30,"FAIL")</f>
        <v>0</v>
      </c>
      <c r="I35" s="37">
        <v>1</v>
      </c>
      <c r="K35" s="5" t="s">
        <v>118</v>
      </c>
      <c r="L35" s="5" t="s">
        <v>120</v>
      </c>
    </row>
    <row r="36" spans="1:21" ht="12" hidden="1" customHeight="1" x14ac:dyDescent="0.25">
      <c r="D36" s="13">
        <f>SUM(B26:B30,E26:E30,H26:H30,K26:K30)</f>
        <v>0</v>
      </c>
      <c r="I36" s="37">
        <v>2</v>
      </c>
      <c r="K36" s="5" t="s">
        <v>119</v>
      </c>
      <c r="L36" s="5" t="s">
        <v>121</v>
      </c>
    </row>
    <row r="37" spans="1:21" ht="12" hidden="1" customHeight="1" x14ac:dyDescent="0.25">
      <c r="A37" s="52"/>
      <c r="B37" s="32"/>
      <c r="C37" s="32"/>
      <c r="D37" s="32">
        <f>IF(K17="OK",1,0)</f>
        <v>0</v>
      </c>
      <c r="E37" s="32"/>
      <c r="F37" s="32"/>
      <c r="G37" s="32" t="s">
        <v>10</v>
      </c>
      <c r="H37" s="54" t="s">
        <v>136</v>
      </c>
      <c r="I37" s="37">
        <v>3</v>
      </c>
    </row>
    <row r="38" spans="1:21" ht="12" hidden="1" customHeight="1" x14ac:dyDescent="0.25">
      <c r="A38" s="53" t="s">
        <v>89</v>
      </c>
      <c r="B38" s="33"/>
      <c r="C38" s="33"/>
      <c r="D38" s="72" t="str">
        <f>IF($V$24&lt;&gt;"",ROUND($V$24,2),"")</f>
        <v/>
      </c>
      <c r="E38" s="33"/>
      <c r="F38" s="33"/>
      <c r="G38" s="73" t="str">
        <f>IF($W$24&lt;&gt;"",ROUND($W$24,3),"")</f>
        <v/>
      </c>
      <c r="H38" s="72" t="str">
        <f>IF($X$24&lt;&gt;"",ROUND($X$24,2),"")</f>
        <v/>
      </c>
      <c r="I38" s="37">
        <v>4</v>
      </c>
    </row>
    <row r="39" spans="1:21" ht="12" hidden="1" customHeight="1" x14ac:dyDescent="0.25">
      <c r="H39" s="55" t="s">
        <v>137</v>
      </c>
    </row>
    <row r="40" spans="1:21" ht="12" hidden="1" customHeight="1" x14ac:dyDescent="0.25">
      <c r="A40" s="5" t="s">
        <v>94</v>
      </c>
      <c r="B40" s="5" t="str">
        <f>'Test Engine #1'!$GD$26</f>
        <v/>
      </c>
      <c r="C40" s="5" t="s">
        <v>102</v>
      </c>
      <c r="D40" s="5">
        <f>'Test Engine #1'!$GE$26</f>
        <v>0</v>
      </c>
      <c r="H40" s="74" t="str">
        <f>IF($A$61&lt;&gt;1,IF($Y$24&lt;&gt;"",ROUND($Y$24,3),""),"")</f>
        <v/>
      </c>
    </row>
    <row r="41" spans="1:21" ht="12" hidden="1" customHeight="1" x14ac:dyDescent="0.25">
      <c r="A41" s="5" t="s">
        <v>95</v>
      </c>
      <c r="B41" s="5" t="str">
        <f>'Test Engine #2'!$GD$26</f>
        <v/>
      </c>
      <c r="C41" s="5" t="s">
        <v>103</v>
      </c>
      <c r="D41" s="5">
        <f>'Test Engine #2'!$GE$26</f>
        <v>0</v>
      </c>
    </row>
    <row r="42" spans="1:21" ht="12" hidden="1" customHeight="1" x14ac:dyDescent="0.25">
      <c r="A42" s="5" t="s">
        <v>96</v>
      </c>
      <c r="B42" s="5" t="str">
        <f>'Test Engine #3'!$GD$26</f>
        <v/>
      </c>
      <c r="C42" s="5" t="s">
        <v>103</v>
      </c>
      <c r="D42" s="5">
        <f>'Test Engine #3'!$GE$26</f>
        <v>0</v>
      </c>
    </row>
    <row r="43" spans="1:21" ht="12" hidden="1" customHeight="1" x14ac:dyDescent="0.25">
      <c r="A43" s="5" t="s">
        <v>97</v>
      </c>
      <c r="B43" s="5" t="str">
        <f>'Test Engine #4'!$GD$26</f>
        <v/>
      </c>
      <c r="C43" s="5" t="s">
        <v>103</v>
      </c>
      <c r="D43" s="5">
        <f>'Test Engine #4'!$GE$26</f>
        <v>0</v>
      </c>
    </row>
    <row r="44" spans="1:21" ht="12" hidden="1" customHeight="1" x14ac:dyDescent="0.25">
      <c r="A44" s="5" t="s">
        <v>98</v>
      </c>
      <c r="B44" s="5" t="str">
        <f>'Test Engine #5'!$GD$26</f>
        <v/>
      </c>
      <c r="C44" s="5" t="s">
        <v>103</v>
      </c>
      <c r="D44" s="5">
        <f>'Test Engine #5'!$GE$26</f>
        <v>0</v>
      </c>
    </row>
    <row r="45" spans="1:21" ht="12" hidden="1" customHeight="1" x14ac:dyDescent="0.25">
      <c r="B45" s="5" t="str">
        <f>'Test Engine #1'!$GD$26</f>
        <v/>
      </c>
    </row>
    <row r="46" spans="1:21" ht="12" hidden="1" customHeight="1" x14ac:dyDescent="0.25">
      <c r="A46" s="5" t="s">
        <v>101</v>
      </c>
      <c r="B46" s="5" t="str">
        <f>IF(SUM(B40:B44)&gt;0,SUM(B40:B44),"")</f>
        <v/>
      </c>
      <c r="C46" s="5" t="s">
        <v>104</v>
      </c>
      <c r="D46" s="5">
        <f>SUM(D40:D44)</f>
        <v>0</v>
      </c>
      <c r="F46" s="5" t="s">
        <v>105</v>
      </c>
      <c r="G46" s="16">
        <f>'Invalid Tests'!$V$27</f>
        <v>0</v>
      </c>
    </row>
    <row r="47" spans="1:21" ht="12" hidden="1" customHeight="1" x14ac:dyDescent="0.25"/>
    <row r="48" spans="1:21" ht="12" hidden="1" customHeight="1" x14ac:dyDescent="0.25"/>
    <row r="49" spans="1:22" ht="12" hidden="1" customHeight="1" x14ac:dyDescent="0.25">
      <c r="A49" s="5" t="s">
        <v>153</v>
      </c>
      <c r="C49" s="5" t="s">
        <v>167</v>
      </c>
    </row>
    <row r="50" spans="1:22" ht="12" hidden="1" customHeight="1" x14ac:dyDescent="0.25">
      <c r="A50" s="5" t="s">
        <v>154</v>
      </c>
      <c r="C50" s="5" t="s">
        <v>168</v>
      </c>
    </row>
    <row r="51" spans="1:22" ht="12" hidden="1" customHeight="1" x14ac:dyDescent="0.25">
      <c r="A51" s="5" t="s">
        <v>155</v>
      </c>
      <c r="C51" s="5" t="s">
        <v>154</v>
      </c>
    </row>
    <row r="52" spans="1:22" ht="12" hidden="1" customHeight="1" x14ac:dyDescent="0.25">
      <c r="C52" s="5" t="s">
        <v>155</v>
      </c>
    </row>
    <row r="53" spans="1:22" ht="12" hidden="1" customHeight="1" x14ac:dyDescent="0.25">
      <c r="A53" s="5" t="s">
        <v>14</v>
      </c>
    </row>
    <row r="54" spans="1:22" ht="12" hidden="1" customHeight="1" x14ac:dyDescent="0.25">
      <c r="A54" s="5" t="s">
        <v>15</v>
      </c>
    </row>
    <row r="55" spans="1:22" ht="12" hidden="1" customHeight="1" x14ac:dyDescent="0.25"/>
    <row r="56" spans="1:22" ht="12" hidden="1" customHeight="1" x14ac:dyDescent="0.25">
      <c r="A56" s="5" t="s">
        <v>162</v>
      </c>
    </row>
    <row r="57" spans="1:22" ht="12" hidden="1" customHeight="1" x14ac:dyDescent="0.25">
      <c r="A57" s="5" t="s">
        <v>163</v>
      </c>
    </row>
    <row r="58" spans="1:22" ht="12" hidden="1" customHeight="1" x14ac:dyDescent="0.25">
      <c r="A58" s="5" t="s">
        <v>164</v>
      </c>
    </row>
    <row r="59" spans="1:22" ht="12" hidden="1" customHeight="1" x14ac:dyDescent="0.25">
      <c r="A59" s="5" t="s">
        <v>165</v>
      </c>
    </row>
    <row r="60" spans="1:22" ht="12" hidden="1" customHeight="1" x14ac:dyDescent="0.25"/>
    <row r="61" spans="1:22" ht="12" hidden="1" customHeight="1" x14ac:dyDescent="0.25">
      <c r="A61" s="5">
        <f>IF(AND($E$19="Tier 4",$E$20="Y"),1,0)</f>
        <v>0</v>
      </c>
    </row>
    <row r="62" spans="1:22" ht="12" hidden="1" customHeight="1" x14ac:dyDescent="0.25"/>
    <row r="63" spans="1:22" x14ac:dyDescent="0.25">
      <c r="A63" s="160"/>
      <c r="B63" s="160"/>
      <c r="C63" s="160"/>
      <c r="D63" s="160"/>
      <c r="E63" s="160"/>
      <c r="F63" s="160"/>
      <c r="G63" s="160"/>
      <c r="H63" s="160"/>
      <c r="I63" s="160"/>
      <c r="J63" s="160"/>
      <c r="K63" s="160"/>
      <c r="L63" s="160"/>
      <c r="M63" s="160"/>
      <c r="N63" s="160"/>
      <c r="O63" s="160"/>
      <c r="P63" s="160"/>
      <c r="Q63" s="160"/>
      <c r="R63" s="160"/>
      <c r="S63" s="160"/>
      <c r="T63" s="160"/>
      <c r="U63" s="160"/>
      <c r="V63" s="160"/>
    </row>
  </sheetData>
  <sheetProtection algorithmName="SHA-512" hashValue="cxOPcT5bEswIjRWQZOv4iEMXbs3MYNdmhWojLpWKgRLZ6iVCYZj8I1S9Kr6vgfXi493jebGB3AScWKYG3zgG7g==" saltValue="bQR4caFOxkBHKA3aQ5i5Ag==" spinCount="100000" sheet="1"/>
  <mergeCells count="25">
    <mergeCell ref="P31:R32"/>
    <mergeCell ref="H24:J24"/>
    <mergeCell ref="K24:M24"/>
    <mergeCell ref="B24:D24"/>
    <mergeCell ref="E24:G24"/>
    <mergeCell ref="P25:T29"/>
    <mergeCell ref="P12:R12"/>
    <mergeCell ref="P13:R20"/>
    <mergeCell ref="T12:U12"/>
    <mergeCell ref="T13:U13"/>
    <mergeCell ref="T14:U14"/>
    <mergeCell ref="T15:U15"/>
    <mergeCell ref="A7:U7"/>
    <mergeCell ref="A6:U6"/>
    <mergeCell ref="A5:U5"/>
    <mergeCell ref="A2:U2"/>
    <mergeCell ref="A4:U4"/>
    <mergeCell ref="A3:U3"/>
    <mergeCell ref="D17:E17"/>
    <mergeCell ref="D16:E16"/>
    <mergeCell ref="I12:K12"/>
    <mergeCell ref="C12:E12"/>
    <mergeCell ref="C13:E13"/>
    <mergeCell ref="C14:E14"/>
    <mergeCell ref="C15:E15"/>
  </mergeCells>
  <phoneticPr fontId="2" type="noConversion"/>
  <conditionalFormatting sqref="N14">
    <cfRule type="expression" dxfId="34" priority="1" stopIfTrue="1">
      <formula>$L$14=""</formula>
    </cfRule>
  </conditionalFormatting>
  <conditionalFormatting sqref="N15">
    <cfRule type="expression" dxfId="33" priority="2" stopIfTrue="1">
      <formula>$L$15=""</formula>
    </cfRule>
  </conditionalFormatting>
  <conditionalFormatting sqref="N16">
    <cfRule type="expression" dxfId="32" priority="3" stopIfTrue="1">
      <formula>$L$16=""</formula>
    </cfRule>
  </conditionalFormatting>
  <conditionalFormatting sqref="N17">
    <cfRule type="expression" dxfId="31" priority="4" stopIfTrue="1">
      <formula>$L$17=""</formula>
    </cfRule>
  </conditionalFormatting>
  <conditionalFormatting sqref="E20">
    <cfRule type="expression" priority="5" stopIfTrue="1">
      <formula>$A$20&lt;&gt;""</formula>
    </cfRule>
    <cfRule type="expression" dxfId="30" priority="6" stopIfTrue="1">
      <formula>$A$20=""</formula>
    </cfRule>
  </conditionalFormatting>
  <conditionalFormatting sqref="K24:M30">
    <cfRule type="expression" priority="7" stopIfTrue="1">
      <formula>$A$61&lt;&gt;1</formula>
    </cfRule>
    <cfRule type="expression" dxfId="29" priority="8" stopIfTrue="1">
      <formula>$A$61=1</formula>
    </cfRule>
  </conditionalFormatting>
  <dataValidations count="7">
    <dataValidation type="list" allowBlank="1" showInputMessage="1" showErrorMessage="1" sqref="N12">
      <formula1>$I$35:$I$38</formula1>
    </dataValidation>
    <dataValidation type="textLength" operator="equal" allowBlank="1" showInputMessage="1" showErrorMessage="1" error="Engine Family Name must be 12 characaters long" prompt="Please enter a 12-Character Engine Family Name" sqref="I12:K12">
      <formula1>12</formula1>
    </dataValidation>
    <dataValidation type="list" allowBlank="1" showInputMessage="1" showErrorMessage="1" sqref="D16:E16">
      <formula1>$K$35:$K$36</formula1>
    </dataValidation>
    <dataValidation type="list" allowBlank="1" showInputMessage="1" showErrorMessage="1" sqref="D17:E17">
      <formula1>$L$35:$L$36</formula1>
    </dataValidation>
    <dataValidation type="list" allowBlank="1" showInputMessage="1" showErrorMessage="1" sqref="E18">
      <formula1>$C$49:$C$52</formula1>
    </dataValidation>
    <dataValidation type="list" allowBlank="1" showInputMessage="1" showErrorMessage="1" sqref="E19">
      <formula1>$A$56:$A$59</formula1>
    </dataValidation>
    <dataValidation type="list" allowBlank="1" showInputMessage="1" showErrorMessage="1" sqref="E20">
      <formula1>$A$53:$A$54</formula1>
    </dataValidation>
  </dataValidations>
  <printOptions horizontalCentered="1"/>
  <pageMargins left="0.25" right="0.25" top="0.5" bottom="0.5" header="0.5" footer="0.5"/>
  <pageSetup scale="49"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A2:CB20"/>
  <sheetViews>
    <sheetView topLeftCell="BQ1" workbookViewId="0">
      <selection activeCell="BU11" sqref="BU11"/>
    </sheetView>
  </sheetViews>
  <sheetFormatPr defaultRowHeight="12.5" x14ac:dyDescent="0.25"/>
  <cols>
    <col min="79" max="79" width="21.08984375" customWidth="1"/>
    <col min="80" max="80" width="19.36328125" customWidth="1"/>
    <col min="81" max="81" width="15.90625" customWidth="1"/>
    <col min="82" max="82" width="18.36328125" customWidth="1"/>
  </cols>
  <sheetData>
    <row r="2" spans="79:80" x14ac:dyDescent="0.25">
      <c r="CA2" t="s">
        <v>68</v>
      </c>
      <c r="CB2" t="str">
        <f>IF(Summary!$I$12&lt;&gt;"",Summary!$I$12,"")</f>
        <v/>
      </c>
    </row>
    <row r="3" spans="79:80" x14ac:dyDescent="0.25">
      <c r="CA3" t="s">
        <v>69</v>
      </c>
      <c r="CB3" t="str">
        <f>Summary!$C$32</f>
        <v>OPEN</v>
      </c>
    </row>
    <row r="4" spans="79:80" x14ac:dyDescent="0.25">
      <c r="CA4" t="s">
        <v>70</v>
      </c>
      <c r="CB4" s="49" t="str">
        <f>IF(Summary!$H40&lt;&gt;"",Summary!$H40,"")</f>
        <v/>
      </c>
    </row>
    <row r="5" spans="79:80" x14ac:dyDescent="0.25">
      <c r="CA5" t="s">
        <v>71</v>
      </c>
      <c r="CB5" s="47" t="str">
        <f>IF(Summary!L26&lt;&gt;"",Summary!L26,"")</f>
        <v/>
      </c>
    </row>
    <row r="6" spans="79:80" x14ac:dyDescent="0.25">
      <c r="CA6" t="s">
        <v>72</v>
      </c>
      <c r="CB6" s="47" t="str">
        <f>IF(Summary!$H38&lt;&gt;"",Summary!$H38,"")</f>
        <v/>
      </c>
    </row>
    <row r="7" spans="79:80" x14ac:dyDescent="0.25">
      <c r="CA7" t="s">
        <v>73</v>
      </c>
      <c r="CB7" s="48" t="str">
        <f>IF(Summary!I26&lt;&gt;"",Summary!I26,"")</f>
        <v/>
      </c>
    </row>
    <row r="8" spans="79:80" x14ac:dyDescent="0.25">
      <c r="CA8" t="s">
        <v>74</v>
      </c>
    </row>
    <row r="9" spans="79:80" x14ac:dyDescent="0.25">
      <c r="CA9" t="s">
        <v>75</v>
      </c>
    </row>
    <row r="10" spans="79:80" x14ac:dyDescent="0.25">
      <c r="CA10" t="s">
        <v>76</v>
      </c>
      <c r="CB10" s="47" t="str">
        <f>IF(Summary!$D38&lt;&gt;"",Summary!$D38,"")</f>
        <v/>
      </c>
    </row>
    <row r="11" spans="79:80" x14ac:dyDescent="0.25">
      <c r="CA11" t="s">
        <v>77</v>
      </c>
      <c r="CB11" s="48" t="str">
        <f>IF(Summary!C26&lt;&gt;"",Summary!C26,"")</f>
        <v/>
      </c>
    </row>
    <row r="12" spans="79:80" x14ac:dyDescent="0.25">
      <c r="CA12" t="s">
        <v>78</v>
      </c>
      <c r="CB12" s="49" t="str">
        <f>IF(Summary!$G38&lt;&gt;"",Summary!$G38,"")</f>
        <v/>
      </c>
    </row>
    <row r="13" spans="79:80" x14ac:dyDescent="0.25">
      <c r="CA13" t="s">
        <v>79</v>
      </c>
      <c r="CB13" s="47" t="str">
        <f>IF(Summary!F26&lt;&gt;"",Summary!F26,"")</f>
        <v/>
      </c>
    </row>
    <row r="14" spans="79:80" x14ac:dyDescent="0.25">
      <c r="CA14" t="s">
        <v>80</v>
      </c>
      <c r="CB14" t="str">
        <f>Summary!B46</f>
        <v/>
      </c>
    </row>
    <row r="15" spans="79:80" x14ac:dyDescent="0.25">
      <c r="CA15" t="s">
        <v>81</v>
      </c>
      <c r="CB15">
        <f>Summary!D46</f>
        <v>0</v>
      </c>
    </row>
    <row r="16" spans="79:80" x14ac:dyDescent="0.25">
      <c r="CA16" t="s">
        <v>82</v>
      </c>
      <c r="CB16" s="39">
        <f>Summary!G46</f>
        <v>0</v>
      </c>
    </row>
    <row r="17" spans="79:80" x14ac:dyDescent="0.25">
      <c r="CA17" t="s">
        <v>83</v>
      </c>
      <c r="CB17" s="42">
        <f>Summary!I16</f>
        <v>0</v>
      </c>
    </row>
    <row r="18" spans="79:80" x14ac:dyDescent="0.25">
      <c r="CA18" t="s">
        <v>84</v>
      </c>
      <c r="CB18" s="42">
        <f>Summary!K16</f>
        <v>0</v>
      </c>
    </row>
    <row r="19" spans="79:80" x14ac:dyDescent="0.25">
      <c r="CA19" t="s">
        <v>85</v>
      </c>
      <c r="CB19" t="str">
        <f>IF(Summary!P25&lt;&gt;"",Summary!P25,"")</f>
        <v/>
      </c>
    </row>
    <row r="20" spans="79:80" x14ac:dyDescent="0.25">
      <c r="CA20" t="s">
        <v>157</v>
      </c>
      <c r="CB20" s="47" t="str">
        <f>IF(Summary!D16&lt;&gt;"",Summary!D16,"")</f>
        <v/>
      </c>
    </row>
  </sheetData>
  <sheetProtection password="E3E4" sheet="1" objects="1" scenarios="1"/>
  <phoneticPr fontId="2"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K78"/>
  <sheetViews>
    <sheetView showGridLines="0" topLeftCell="Z4" workbookViewId="0">
      <selection activeCell="AJ17" sqref="AJ17"/>
    </sheetView>
  </sheetViews>
  <sheetFormatPr defaultColWidth="9.08984375" defaultRowHeight="12.5" x14ac:dyDescent="0.25"/>
  <cols>
    <col min="1" max="1" width="2.90625" style="5" customWidth="1"/>
    <col min="2" max="2" width="12.08984375" style="5" customWidth="1"/>
    <col min="3" max="3" width="11.08984375" style="5" customWidth="1"/>
    <col min="4" max="4" width="15.08984375" style="5" customWidth="1"/>
    <col min="5" max="5" width="11.54296875" style="5" bestFit="1" customWidth="1"/>
    <col min="6" max="8" width="9.08984375" style="5"/>
    <col min="9" max="9" width="16.6328125" style="5" customWidth="1"/>
    <col min="10" max="10" width="9.08984375" style="5"/>
    <col min="11" max="11" width="13.54296875" style="5" bestFit="1" customWidth="1"/>
    <col min="12" max="12" width="20" style="5" bestFit="1" customWidth="1"/>
    <col min="13" max="13" width="14" style="5" customWidth="1"/>
    <col min="14" max="14" width="11.6328125" style="5" customWidth="1"/>
    <col min="15" max="15" width="11.36328125" style="5" customWidth="1"/>
    <col min="16" max="16" width="12.54296875" style="5" customWidth="1"/>
    <col min="17" max="17" width="11.90625" style="5" customWidth="1"/>
    <col min="18" max="18" width="11.36328125" style="5" customWidth="1"/>
    <col min="19" max="19" width="9.90625" style="5" customWidth="1"/>
    <col min="20" max="20" width="12.08984375" style="5" customWidth="1"/>
    <col min="21" max="21" width="11" style="5" customWidth="1"/>
    <col min="22" max="22" width="11.36328125" style="5" customWidth="1"/>
    <col min="23" max="23" width="10" style="5" customWidth="1"/>
    <col min="24" max="24" width="0" style="5" hidden="1" customWidth="1"/>
    <col min="25" max="25" width="12.08984375" style="5" customWidth="1"/>
    <col min="26" max="26" width="11.08984375" style="5" customWidth="1"/>
    <col min="27" max="27" width="11.54296875" style="5" customWidth="1"/>
    <col min="28" max="28" width="10.08984375" style="5" customWidth="1"/>
    <col min="29" max="29" width="11.90625" style="5" customWidth="1"/>
    <col min="30" max="30" width="10.90625" style="5" customWidth="1"/>
    <col min="31" max="31" width="11.54296875" style="5" customWidth="1"/>
    <col min="32" max="32" width="10.08984375" style="5" customWidth="1"/>
    <col min="33" max="33" width="17.453125" style="5" customWidth="1"/>
    <col min="34" max="34" width="20" style="5" customWidth="1"/>
    <col min="35" max="35" width="19.6328125" style="5" customWidth="1"/>
    <col min="36" max="36" width="33.54296875" style="5" customWidth="1"/>
    <col min="37" max="193" width="12.6328125" style="5" hidden="1" customWidth="1"/>
    <col min="194" max="194" width="12.6328125" style="5" customWidth="1"/>
    <col min="195" max="16384" width="9.08984375" style="5"/>
  </cols>
  <sheetData>
    <row r="1" spans="1:191" s="77" customFormat="1" ht="10" x14ac:dyDescent="0.2">
      <c r="A1" s="161"/>
      <c r="B1" s="161"/>
      <c r="C1" s="161"/>
      <c r="D1" s="161"/>
      <c r="E1" s="161"/>
      <c r="F1" s="161"/>
      <c r="G1" s="161"/>
      <c r="H1" s="161"/>
      <c r="I1" s="161"/>
      <c r="J1" s="161"/>
      <c r="K1" s="161"/>
      <c r="L1" s="161"/>
      <c r="M1" s="161"/>
      <c r="N1" s="161"/>
      <c r="O1" s="161"/>
      <c r="P1" s="161"/>
      <c r="Q1" s="161"/>
      <c r="R1" s="161"/>
      <c r="S1" s="161"/>
      <c r="T1" s="161" t="s">
        <v>202</v>
      </c>
      <c r="U1" s="161"/>
      <c r="V1" s="161"/>
      <c r="W1" s="161"/>
      <c r="X1" s="161"/>
      <c r="Y1" s="161"/>
      <c r="Z1" s="161"/>
      <c r="AA1" s="161"/>
      <c r="AB1" s="161"/>
      <c r="AC1" s="161"/>
      <c r="AD1" s="161"/>
      <c r="AE1" s="161"/>
      <c r="AF1" s="161"/>
      <c r="AG1" s="161"/>
      <c r="AH1" s="161"/>
      <c r="AI1" s="161"/>
      <c r="AJ1" s="161"/>
      <c r="AK1" s="156"/>
    </row>
    <row r="2" spans="1:191" s="77" customFormat="1" ht="17.25" customHeight="1" x14ac:dyDescent="0.35">
      <c r="A2" s="179" t="s">
        <v>169</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row>
    <row r="3" spans="1:191" s="77" customFormat="1" ht="20" x14ac:dyDescent="0.4">
      <c r="A3" s="180" t="s">
        <v>170</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row>
    <row r="4" spans="1:191" s="77" customFormat="1" ht="19.5" customHeight="1" x14ac:dyDescent="0.35">
      <c r="A4" s="179" t="s">
        <v>201</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row>
    <row r="5" spans="1:191" s="77" customFormat="1" ht="9.9" customHeight="1" x14ac:dyDescent="0.2">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row>
    <row r="6" spans="1:191" s="77" customFormat="1" ht="19.5" customHeight="1" x14ac:dyDescent="0.4">
      <c r="A6" s="181" t="s">
        <v>174</v>
      </c>
      <c r="B6" s="181"/>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row>
    <row r="7" spans="1:191" s="77" customFormat="1" ht="19.5" customHeight="1" x14ac:dyDescent="0.2">
      <c r="A7" s="186" t="str">
        <f>Instructions!A7</f>
        <v xml:space="preserve"> Version Number: 4.3.1  Last Revision: August 2018</v>
      </c>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row>
    <row r="8" spans="1:191" s="79" customFormat="1" ht="6" customHeight="1" x14ac:dyDescent="0.25">
      <c r="A8" s="78"/>
      <c r="B8" s="78"/>
      <c r="C8" s="78"/>
      <c r="D8" s="78"/>
      <c r="E8" s="78"/>
      <c r="F8" s="78"/>
      <c r="G8" s="78"/>
      <c r="H8" s="78"/>
      <c r="I8" s="78"/>
      <c r="J8" s="78"/>
      <c r="K8" s="78"/>
      <c r="L8" s="78"/>
      <c r="M8" s="78"/>
      <c r="N8" s="78"/>
      <c r="O8" s="78"/>
      <c r="P8" s="78"/>
      <c r="Q8" s="78"/>
      <c r="R8" s="95"/>
      <c r="S8" s="95"/>
      <c r="T8" s="95"/>
      <c r="U8" s="96"/>
      <c r="V8" s="95"/>
      <c r="W8" s="95"/>
      <c r="X8" s="95"/>
      <c r="Y8" s="95"/>
      <c r="Z8" s="95"/>
      <c r="AA8" s="95"/>
      <c r="AB8" s="95"/>
      <c r="AC8" s="95"/>
      <c r="AD8" s="95"/>
      <c r="AE8" s="95"/>
      <c r="AF8" s="95"/>
      <c r="AG8" s="95"/>
      <c r="AH8" s="95"/>
      <c r="AI8" s="95"/>
      <c r="AJ8" s="95"/>
    </row>
    <row r="9" spans="1:191" s="77" customFormat="1" ht="18" x14ac:dyDescent="0.4">
      <c r="A9" s="97" t="s">
        <v>183</v>
      </c>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243"/>
      <c r="AH9" s="243"/>
      <c r="AI9" s="143"/>
      <c r="AJ9" s="143"/>
    </row>
    <row r="10" spans="1:19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GI10" s="168" t="s">
        <v>197</v>
      </c>
    </row>
    <row r="11" spans="1:191" ht="13.5" thickBot="1" x14ac:dyDescent="0.35">
      <c r="A11" s="1"/>
      <c r="B11" s="1"/>
      <c r="C11" s="2" t="s">
        <v>0</v>
      </c>
      <c r="D11" s="1"/>
      <c r="E11" s="244" t="str">
        <f>IF(Summary!C12&lt;&gt;"",Summary!C12,"")</f>
        <v/>
      </c>
      <c r="F11" s="245"/>
      <c r="G11" s="246"/>
      <c r="H11" s="1"/>
      <c r="I11" s="2" t="s">
        <v>1</v>
      </c>
      <c r="J11" s="1"/>
      <c r="K11" s="1"/>
      <c r="L11" s="1"/>
      <c r="M11" s="241" t="str">
        <f>IF(Summary!I12&lt;&gt;"",Summary!I12,"")</f>
        <v/>
      </c>
      <c r="N11" s="242"/>
      <c r="O11" s="1"/>
      <c r="P11" s="1"/>
      <c r="Q11" s="1"/>
      <c r="R11" s="1"/>
      <c r="S11" s="1"/>
      <c r="T11" s="1"/>
      <c r="U11" s="1"/>
      <c r="V11" s="1"/>
      <c r="W11" s="1"/>
      <c r="X11" s="1"/>
      <c r="Y11" s="1"/>
      <c r="Z11" s="1"/>
      <c r="AA11" s="1"/>
      <c r="AB11" s="1"/>
      <c r="AC11" s="1"/>
      <c r="AD11" s="1"/>
      <c r="AE11" s="1"/>
      <c r="AF11" s="1"/>
      <c r="AG11" s="1"/>
      <c r="AH11" s="1"/>
      <c r="AI11" s="1"/>
      <c r="AJ11" s="146" t="s">
        <v>205</v>
      </c>
      <c r="GI11" s="5">
        <f>Summary!$A$61</f>
        <v>0</v>
      </c>
    </row>
    <row r="12" spans="1:191" ht="12.75" customHeight="1" thickBot="1" x14ac:dyDescent="0.35">
      <c r="A12" s="1"/>
      <c r="B12" s="1"/>
      <c r="C12" s="2" t="s">
        <v>2</v>
      </c>
      <c r="D12" s="1"/>
      <c r="E12" s="244" t="str">
        <f>IF(Summary!C13&lt;&gt;"",Summary!C13,"")</f>
        <v/>
      </c>
      <c r="F12" s="245"/>
      <c r="G12" s="246"/>
      <c r="H12" s="1"/>
      <c r="I12" s="88" t="s">
        <v>9</v>
      </c>
      <c r="J12" s="1"/>
      <c r="K12" s="1"/>
      <c r="L12" s="1"/>
      <c r="M12" s="1"/>
      <c r="N12" s="66" t="str">
        <f>IF(Summary!K13&lt;&gt;"",Summary!K13,"")</f>
        <v/>
      </c>
      <c r="O12" s="1"/>
      <c r="P12" s="239" t="str">
        <f>IF(Summary!$A$61&lt;&gt;1,IF(N16&lt;&gt;"Y", "Current NOx Result", "Final NOx Result"),IF(N16&lt;&gt;"Y","Current HC+NOx Result","Final HC+NOx Result"))</f>
        <v>Current NOx Result</v>
      </c>
      <c r="Q12" s="240"/>
      <c r="R12" s="145" t="str">
        <f>IF($BF$26&lt;&gt;"",ROUND($BF$26,2),"")</f>
        <v/>
      </c>
      <c r="S12" s="1"/>
      <c r="T12" s="239" t="str">
        <f>IF(N16&lt;&gt;"Y", "Current PM Result", "Final PM Result")</f>
        <v>Current PM Result</v>
      </c>
      <c r="U12" s="240"/>
      <c r="V12" s="144" t="str">
        <f>IF($BJ$26&lt;&gt;"",ROUND($BJ$26,3),"")</f>
        <v/>
      </c>
      <c r="W12" s="1"/>
      <c r="X12" s="1"/>
      <c r="Y12" s="239" t="str">
        <f>IF(N16&lt;&gt;"Y", "Current CO Result", "Final CO Result")</f>
        <v>Current CO Result</v>
      </c>
      <c r="Z12" s="240"/>
      <c r="AA12" s="145" t="str">
        <f>IF($BN$26&lt;&gt;"",ROUND($BN$26,2),"")</f>
        <v/>
      </c>
      <c r="AB12" s="1"/>
      <c r="AC12" s="239" t="str">
        <f>IF(N16&lt;&gt;"Y", "Current HC Result", "Final HC Result")</f>
        <v>Current HC Result</v>
      </c>
      <c r="AD12" s="240"/>
      <c r="AE12" s="144" t="str">
        <f>IF($BR$26&lt;&gt;"",ROUND($BR$26,3),"")</f>
        <v/>
      </c>
      <c r="AF12" s="1"/>
      <c r="AG12" s="1"/>
      <c r="AH12" s="1"/>
      <c r="AI12" s="1"/>
      <c r="AJ12" s="147" t="s">
        <v>173</v>
      </c>
    </row>
    <row r="13" spans="1:191" ht="13" x14ac:dyDescent="0.3">
      <c r="A13" s="1"/>
      <c r="B13" s="1"/>
      <c r="C13" s="2" t="s">
        <v>3</v>
      </c>
      <c r="D13" s="1"/>
      <c r="E13" s="244" t="str">
        <f>IF(Summary!C14&lt;&gt;"",Summary!C14,"")</f>
        <v/>
      </c>
      <c r="F13" s="245"/>
      <c r="G13" s="246"/>
      <c r="H13" s="1"/>
      <c r="I13" s="2" t="s">
        <v>114</v>
      </c>
      <c r="J13" s="1"/>
      <c r="K13" s="1"/>
      <c r="L13" s="1"/>
      <c r="M13" s="1"/>
      <c r="N13" s="67" t="str">
        <f>IF(Summary!I16&lt;&gt;"",Summary!I16,"")</f>
        <v/>
      </c>
      <c r="O13" s="6"/>
      <c r="P13" s="1"/>
      <c r="Q13" s="1"/>
      <c r="R13" s="1"/>
      <c r="S13" s="1"/>
      <c r="T13" s="1"/>
      <c r="U13" s="1"/>
      <c r="V13" s="1"/>
      <c r="W13" s="1"/>
      <c r="X13" s="1"/>
      <c r="Y13" s="1"/>
      <c r="Z13" s="1"/>
      <c r="AA13" s="1"/>
      <c r="AB13" s="1"/>
      <c r="AC13" s="1"/>
      <c r="AD13" s="1"/>
      <c r="AE13" s="1"/>
      <c r="AF13" s="1"/>
      <c r="AG13" s="1"/>
      <c r="AH13" s="1"/>
      <c r="AI13" s="1"/>
      <c r="AJ13" s="148">
        <v>45016</v>
      </c>
    </row>
    <row r="14" spans="1:191" ht="12.75" customHeight="1" x14ac:dyDescent="0.3">
      <c r="A14" s="1"/>
      <c r="B14" s="1"/>
      <c r="C14" s="2" t="s">
        <v>4</v>
      </c>
      <c r="D14" s="1"/>
      <c r="E14" s="244" t="str">
        <f>IF(Summary!C15&lt;&gt;"",Summary!C15,"")</f>
        <v/>
      </c>
      <c r="F14" s="245"/>
      <c r="G14" s="246"/>
      <c r="H14" s="1"/>
      <c r="I14" s="2" t="s">
        <v>12</v>
      </c>
      <c r="J14" s="1"/>
      <c r="K14" s="1"/>
      <c r="L14" s="1"/>
      <c r="M14" s="1"/>
      <c r="N14" s="67" t="str">
        <f>IF(Summary!K16&lt;&gt;"",Summary!K16,"")</f>
        <v/>
      </c>
      <c r="O14" s="1"/>
      <c r="P14" s="1"/>
      <c r="Q14" s="1"/>
      <c r="R14" s="1"/>
      <c r="S14" s="1"/>
      <c r="T14" s="1"/>
      <c r="U14" s="1"/>
      <c r="V14" s="1"/>
      <c r="W14" s="1"/>
      <c r="X14" s="1"/>
      <c r="Y14" s="1"/>
      <c r="Z14" s="1"/>
      <c r="AA14" s="1"/>
      <c r="AB14" s="1"/>
      <c r="AC14" s="1"/>
      <c r="AD14" s="1"/>
      <c r="AE14" s="1"/>
      <c r="AF14" s="1"/>
      <c r="AG14" s="1"/>
      <c r="AH14" s="1"/>
      <c r="AI14" s="1"/>
      <c r="AJ14" s="149" t="s">
        <v>175</v>
      </c>
      <c r="AT14" s="5">
        <v>1</v>
      </c>
    </row>
    <row r="15" spans="1:191" ht="13" x14ac:dyDescent="0.3">
      <c r="A15" s="1"/>
      <c r="B15" s="1"/>
      <c r="C15" s="2" t="s">
        <v>189</v>
      </c>
      <c r="D15" s="1"/>
      <c r="E15" s="250" t="str">
        <f>IF(Summary!P31&lt;&gt;"",Summary!P31,"")</f>
        <v/>
      </c>
      <c r="F15" s="251"/>
      <c r="G15" s="252"/>
      <c r="H15" s="1"/>
      <c r="I15" s="2" t="s">
        <v>115</v>
      </c>
      <c r="J15" s="1"/>
      <c r="K15" s="1"/>
      <c r="L15" s="1"/>
      <c r="M15" s="1"/>
      <c r="N15" s="19"/>
      <c r="O15" s="1"/>
      <c r="P15" s="2"/>
      <c r="Q15" s="1"/>
      <c r="R15" s="1"/>
      <c r="S15" s="1"/>
      <c r="T15" s="1"/>
      <c r="U15" s="1"/>
      <c r="V15" s="1"/>
      <c r="W15" s="1"/>
      <c r="X15" s="1"/>
      <c r="Y15" s="1"/>
      <c r="Z15" s="1"/>
      <c r="AA15" s="1"/>
      <c r="AB15" s="1"/>
      <c r="AC15" s="1"/>
      <c r="AD15" s="1"/>
      <c r="AE15" s="1"/>
      <c r="AF15" s="1"/>
      <c r="AG15" s="1"/>
      <c r="AH15" s="1"/>
      <c r="AI15" s="1"/>
      <c r="AJ15" s="1"/>
      <c r="AT15" s="5">
        <v>2</v>
      </c>
    </row>
    <row r="16" spans="1:191" ht="13" x14ac:dyDescent="0.3">
      <c r="A16" s="1"/>
      <c r="B16" s="1"/>
      <c r="C16" s="124"/>
      <c r="D16" s="1"/>
      <c r="E16" s="253"/>
      <c r="F16" s="254"/>
      <c r="G16" s="255"/>
      <c r="H16" s="1"/>
      <c r="I16" s="2" t="s">
        <v>36</v>
      </c>
      <c r="J16" s="1"/>
      <c r="K16" s="1"/>
      <c r="L16" s="1"/>
      <c r="M16" s="1"/>
      <c r="N16" s="19"/>
      <c r="O16" s="1"/>
      <c r="P16" s="125" t="str">
        <f>IF(Summary!$A$61&lt;&gt;1,"NOx  Standard or FEL","HC+NOx Standard or FEL")</f>
        <v>NOx  Standard or FEL</v>
      </c>
      <c r="Q16" s="15"/>
      <c r="R16" s="57"/>
      <c r="S16" s="1"/>
      <c r="T16" s="125" t="s">
        <v>29</v>
      </c>
      <c r="U16" s="15"/>
      <c r="V16" s="57"/>
      <c r="W16" s="1"/>
      <c r="X16" s="1"/>
      <c r="Y16" s="125" t="s">
        <v>198</v>
      </c>
      <c r="Z16" s="15"/>
      <c r="AA16" s="57"/>
      <c r="AB16" s="1"/>
      <c r="AC16" s="125" t="s">
        <v>199</v>
      </c>
      <c r="AD16" s="15"/>
      <c r="AE16" s="57"/>
      <c r="AF16" s="1"/>
      <c r="AG16" s="1"/>
      <c r="AH16" s="1"/>
      <c r="AI16" s="1"/>
      <c r="AJ16" s="1"/>
      <c r="AT16" s="5">
        <v>3</v>
      </c>
    </row>
    <row r="17" spans="1:187" ht="12.75" customHeight="1" x14ac:dyDescent="0.3">
      <c r="A17" s="1"/>
      <c r="B17" s="1"/>
      <c r="C17" s="124"/>
      <c r="D17" s="1"/>
      <c r="E17" s="1"/>
      <c r="F17" s="1"/>
      <c r="G17" s="1"/>
      <c r="H17" s="1"/>
      <c r="I17" s="3"/>
      <c r="J17" s="1"/>
      <c r="K17" s="1"/>
      <c r="L17" s="1"/>
      <c r="M17" s="1"/>
      <c r="N17" s="7"/>
      <c r="O17" s="1"/>
      <c r="P17" s="125" t="s">
        <v>8</v>
      </c>
      <c r="Q17" s="15"/>
      <c r="R17" s="19"/>
      <c r="S17" s="1"/>
      <c r="T17" s="125" t="s">
        <v>8</v>
      </c>
      <c r="U17" s="15"/>
      <c r="V17" s="19"/>
      <c r="W17" s="1"/>
      <c r="X17" s="1"/>
      <c r="Y17" s="125" t="s">
        <v>8</v>
      </c>
      <c r="Z17" s="15"/>
      <c r="AA17" s="19"/>
      <c r="AB17" s="1"/>
      <c r="AC17" s="125" t="s">
        <v>8</v>
      </c>
      <c r="AD17" s="15"/>
      <c r="AE17" s="19"/>
      <c r="AF17" s="1"/>
      <c r="AG17" s="1"/>
      <c r="AH17" s="1"/>
      <c r="AI17" s="1"/>
      <c r="AJ17" s="1"/>
      <c r="AT17" s="5">
        <v>4</v>
      </c>
    </row>
    <row r="18" spans="1:187" ht="13" x14ac:dyDescent="0.3">
      <c r="A18" s="1"/>
      <c r="B18" s="1"/>
      <c r="C18" s="2" t="s">
        <v>5</v>
      </c>
      <c r="D18" s="1"/>
      <c r="E18" s="256"/>
      <c r="F18" s="257"/>
      <c r="G18" s="257"/>
      <c r="H18" s="257"/>
      <c r="I18" s="257"/>
      <c r="J18" s="257"/>
      <c r="K18" s="257"/>
      <c r="L18" s="257"/>
      <c r="M18" s="257"/>
      <c r="N18" s="258"/>
      <c r="O18" s="1"/>
      <c r="P18" s="125" t="str">
        <f>IF(Summary!$A$61&lt;&gt;1,"NOx  Det Factor","HC+NOx Det Factor")</f>
        <v>NOx  Det Factor</v>
      </c>
      <c r="Q18" s="15"/>
      <c r="R18" s="19"/>
      <c r="S18" s="1"/>
      <c r="T18" s="125" t="s">
        <v>30</v>
      </c>
      <c r="U18" s="15"/>
      <c r="V18" s="19"/>
      <c r="W18" s="1"/>
      <c r="X18" s="1"/>
      <c r="Y18" s="125" t="s">
        <v>131</v>
      </c>
      <c r="Z18" s="15"/>
      <c r="AA18" s="19"/>
      <c r="AB18" s="1"/>
      <c r="AC18" s="125" t="s">
        <v>133</v>
      </c>
      <c r="AD18" s="15"/>
      <c r="AE18" s="19"/>
      <c r="AF18" s="1"/>
      <c r="AG18" s="1"/>
      <c r="AH18" s="1"/>
      <c r="AI18" s="1"/>
      <c r="AJ18" s="1"/>
      <c r="AU18" s="8"/>
    </row>
    <row r="19" spans="1:187" ht="13" x14ac:dyDescent="0.3">
      <c r="A19" s="1"/>
      <c r="B19" s="1"/>
      <c r="C19" s="1"/>
      <c r="D19" s="1"/>
      <c r="E19" s="259"/>
      <c r="F19" s="260"/>
      <c r="G19" s="260"/>
      <c r="H19" s="260"/>
      <c r="I19" s="260"/>
      <c r="J19" s="260"/>
      <c r="K19" s="260"/>
      <c r="L19" s="260"/>
      <c r="M19" s="260"/>
      <c r="N19" s="261"/>
      <c r="O19" s="6"/>
      <c r="P19" s="125" t="s">
        <v>28</v>
      </c>
      <c r="Q19" s="15"/>
      <c r="R19" s="45" t="str">
        <f>IF($N$15&lt;&gt;"",$N$15,"")</f>
        <v/>
      </c>
      <c r="S19" s="1"/>
      <c r="T19" s="125" t="s">
        <v>28</v>
      </c>
      <c r="U19" s="15"/>
      <c r="V19" s="45" t="str">
        <f>IF($N$15&lt;&gt;"",$N$15,"")</f>
        <v/>
      </c>
      <c r="W19" s="1"/>
      <c r="X19" s="1"/>
      <c r="Y19" s="125" t="s">
        <v>28</v>
      </c>
      <c r="Z19" s="15"/>
      <c r="AA19" s="45" t="str">
        <f>IF($N$15&lt;&gt;"",$N$15,"")</f>
        <v/>
      </c>
      <c r="AB19" s="1"/>
      <c r="AC19" s="125" t="s">
        <v>134</v>
      </c>
      <c r="AD19" s="15"/>
      <c r="AE19" s="45" t="str">
        <f>IF($N$15&lt;&gt;"",$N$15,"")</f>
        <v/>
      </c>
      <c r="AF19" s="1"/>
      <c r="AG19" s="1"/>
      <c r="AH19" s="1"/>
      <c r="AI19" s="1"/>
      <c r="AJ19" s="1"/>
      <c r="AT19" s="5" t="s">
        <v>33</v>
      </c>
      <c r="AU19" s="9"/>
    </row>
    <row r="20" spans="1:187" ht="12.75" customHeight="1" x14ac:dyDescent="0.3">
      <c r="A20" s="1"/>
      <c r="B20" s="1"/>
      <c r="C20" s="1"/>
      <c r="D20" s="1"/>
      <c r="E20" s="259"/>
      <c r="F20" s="260"/>
      <c r="G20" s="260"/>
      <c r="H20" s="260"/>
      <c r="I20" s="260"/>
      <c r="J20" s="260"/>
      <c r="K20" s="260"/>
      <c r="L20" s="260"/>
      <c r="M20" s="260"/>
      <c r="N20" s="261"/>
      <c r="O20" s="1"/>
      <c r="P20" s="125" t="str">
        <f>IF(Summary!$A$61&lt;&gt;1,"NOx Green Engine Factor","HC+NOx Green Eng Factor")</f>
        <v>NOx Green Engine Factor</v>
      </c>
      <c r="Q20" s="15"/>
      <c r="R20" s="19"/>
      <c r="S20" s="1"/>
      <c r="T20" s="125" t="s">
        <v>122</v>
      </c>
      <c r="U20" s="15"/>
      <c r="V20" s="19"/>
      <c r="W20" s="1"/>
      <c r="X20" s="1"/>
      <c r="Y20" s="125" t="s">
        <v>132</v>
      </c>
      <c r="Z20" s="15"/>
      <c r="AA20" s="19"/>
      <c r="AB20" s="1"/>
      <c r="AC20" s="125" t="s">
        <v>135</v>
      </c>
      <c r="AD20" s="15"/>
      <c r="AE20" s="19"/>
      <c r="AF20" s="1"/>
      <c r="AG20" s="1"/>
      <c r="AH20" s="1"/>
      <c r="AI20" s="1"/>
      <c r="AJ20" s="1"/>
      <c r="AT20" s="5" t="s">
        <v>34</v>
      </c>
      <c r="AU20" s="10"/>
      <c r="CA20" s="5" t="s">
        <v>54</v>
      </c>
      <c r="CF20" s="5" t="s">
        <v>54</v>
      </c>
      <c r="CK20" s="5" t="s">
        <v>54</v>
      </c>
      <c r="CP20" s="5" t="s">
        <v>54</v>
      </c>
      <c r="DA20" s="5" t="s">
        <v>64</v>
      </c>
      <c r="DF20" s="5" t="s">
        <v>64</v>
      </c>
      <c r="DK20" s="5" t="s">
        <v>64</v>
      </c>
      <c r="DP20" s="5" t="s">
        <v>64</v>
      </c>
      <c r="EA20" s="5" t="s">
        <v>146</v>
      </c>
      <c r="EF20" s="5" t="s">
        <v>146</v>
      </c>
      <c r="EK20" s="5" t="s">
        <v>146</v>
      </c>
      <c r="EP20" s="5" t="s">
        <v>146</v>
      </c>
      <c r="FA20" s="5" t="s">
        <v>147</v>
      </c>
      <c r="FF20" s="5" t="s">
        <v>147</v>
      </c>
      <c r="FK20" s="5" t="s">
        <v>147</v>
      </c>
      <c r="FP20" s="5" t="s">
        <v>147</v>
      </c>
    </row>
    <row r="21" spans="1:187" ht="13.5" customHeight="1" x14ac:dyDescent="0.25">
      <c r="A21" s="1"/>
      <c r="B21" s="1"/>
      <c r="C21" s="1"/>
      <c r="D21" s="1"/>
      <c r="E21" s="262"/>
      <c r="F21" s="263"/>
      <c r="G21" s="263"/>
      <c r="H21" s="263"/>
      <c r="I21" s="263"/>
      <c r="J21" s="263"/>
      <c r="K21" s="263"/>
      <c r="L21" s="263"/>
      <c r="M21" s="263"/>
      <c r="N21" s="264"/>
      <c r="O21" s="1"/>
      <c r="P21" s="1"/>
      <c r="Q21" s="1"/>
      <c r="R21" s="1"/>
      <c r="S21" s="1"/>
      <c r="T21" s="1"/>
      <c r="U21" s="1"/>
      <c r="V21" s="1"/>
      <c r="W21" s="1" t="s">
        <v>45</v>
      </c>
      <c r="X21" s="1"/>
      <c r="Y21" s="1"/>
      <c r="Z21" s="1"/>
      <c r="AA21" s="1"/>
      <c r="AB21" s="1"/>
      <c r="AC21" s="1"/>
      <c r="AD21" s="1"/>
      <c r="AE21" s="1"/>
      <c r="AF21" s="1"/>
      <c r="AG21" s="1"/>
      <c r="AH21" s="1"/>
      <c r="AI21" s="1"/>
      <c r="AJ21" s="1"/>
      <c r="CA21" s="5" t="s">
        <v>60</v>
      </c>
      <c r="CF21" s="5" t="s">
        <v>61</v>
      </c>
      <c r="CK21" s="5" t="s">
        <v>62</v>
      </c>
      <c r="CP21" s="5" t="s">
        <v>63</v>
      </c>
      <c r="DA21" s="5" t="s">
        <v>60</v>
      </c>
      <c r="DF21" s="5" t="s">
        <v>61</v>
      </c>
      <c r="DK21" s="5" t="s">
        <v>62</v>
      </c>
      <c r="DP21" s="5" t="s">
        <v>63</v>
      </c>
      <c r="EA21" s="5" t="s">
        <v>60</v>
      </c>
      <c r="EF21" s="5" t="s">
        <v>61</v>
      </c>
      <c r="EK21" s="5" t="s">
        <v>62</v>
      </c>
      <c r="EP21" s="5" t="s">
        <v>63</v>
      </c>
      <c r="FA21" s="5" t="s">
        <v>60</v>
      </c>
      <c r="FF21" s="5" t="s">
        <v>61</v>
      </c>
      <c r="FK21" s="5" t="s">
        <v>62</v>
      </c>
      <c r="FP21" s="5" t="s">
        <v>63</v>
      </c>
    </row>
    <row r="22" spans="1:187"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T22" s="5" t="s">
        <v>14</v>
      </c>
    </row>
    <row r="23" spans="1:187" ht="18" x14ac:dyDescent="0.4">
      <c r="A23" s="249" t="s">
        <v>184</v>
      </c>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T23" s="5" t="s">
        <v>15</v>
      </c>
    </row>
    <row r="24" spans="1:187"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7" t="s">
        <v>35</v>
      </c>
      <c r="AM24" s="17" t="s">
        <v>10</v>
      </c>
      <c r="AO24" s="17" t="s">
        <v>136</v>
      </c>
      <c r="AQ24" s="17" t="s">
        <v>137</v>
      </c>
      <c r="AT24" s="247" t="s">
        <v>16</v>
      </c>
    </row>
    <row r="25" spans="1:187" ht="51.75" customHeight="1" thickBot="1" x14ac:dyDescent="0.35">
      <c r="A25" s="1"/>
      <c r="B25" s="89" t="s">
        <v>37</v>
      </c>
      <c r="C25" s="89" t="s">
        <v>38</v>
      </c>
      <c r="D25" s="89" t="s">
        <v>39</v>
      </c>
      <c r="E25" s="89" t="s">
        <v>40</v>
      </c>
      <c r="F25" s="89" t="s">
        <v>41</v>
      </c>
      <c r="G25" s="89" t="s">
        <v>42</v>
      </c>
      <c r="H25" s="89" t="s">
        <v>11</v>
      </c>
      <c r="I25" s="89" t="s">
        <v>43</v>
      </c>
      <c r="J25" s="89" t="s">
        <v>44</v>
      </c>
      <c r="K25" s="89" t="s">
        <v>31</v>
      </c>
      <c r="L25" s="89" t="s">
        <v>27</v>
      </c>
      <c r="M25" s="89" t="s">
        <v>26</v>
      </c>
      <c r="N25" s="89" t="s">
        <v>25</v>
      </c>
      <c r="O25" s="90" t="s">
        <v>32</v>
      </c>
      <c r="P25" s="91" t="str">
        <f>IF(Summary!$A$61&lt;&gt;1,"NOx Initial Result","HC+NOx Result")</f>
        <v>NOx Initial Result</v>
      </c>
      <c r="Q25" s="89" t="str">
        <f>IF(Summary!$A$61&lt;&gt;1,"Rounded NOx Initial Result","Rounded HC+NOx Initial Result" )</f>
        <v>Rounded NOx Initial Result</v>
      </c>
      <c r="R25" s="89" t="str">
        <f>IF(Summary!$A$61&lt;&gt;1,"NOx Final Result ","HC+NOx Final Result")</f>
        <v xml:space="preserve">NOx Final Result </v>
      </c>
      <c r="S25" s="107" t="str">
        <f>IF(Summary!$A$61&lt;&gt;1,"Det. NOx Final Result","Det. HC+NOx Final Result")</f>
        <v>Det. NOx Final Result</v>
      </c>
      <c r="T25" s="91" t="s">
        <v>110</v>
      </c>
      <c r="U25" s="89" t="s">
        <v>111</v>
      </c>
      <c r="V25" s="89" t="s">
        <v>112</v>
      </c>
      <c r="W25" s="89" t="s">
        <v>113</v>
      </c>
      <c r="X25" s="107" t="s">
        <v>8</v>
      </c>
      <c r="Y25" s="91" t="s">
        <v>123</v>
      </c>
      <c r="Z25" s="89" t="s">
        <v>124</v>
      </c>
      <c r="AA25" s="89" t="s">
        <v>125</v>
      </c>
      <c r="AB25" s="90" t="s">
        <v>126</v>
      </c>
      <c r="AC25" s="91" t="s">
        <v>127</v>
      </c>
      <c r="AD25" s="89" t="s">
        <v>128</v>
      </c>
      <c r="AE25" s="89" t="s">
        <v>129</v>
      </c>
      <c r="AF25" s="90" t="s">
        <v>130</v>
      </c>
      <c r="AG25" s="91" t="s">
        <v>17</v>
      </c>
      <c r="AH25" s="89" t="s">
        <v>6</v>
      </c>
      <c r="AI25" s="89" t="s">
        <v>7</v>
      </c>
      <c r="AJ25" s="89" t="s">
        <v>13</v>
      </c>
      <c r="AK25" s="5">
        <v>0</v>
      </c>
      <c r="AL25" s="5">
        <v>0</v>
      </c>
      <c r="AM25" s="5">
        <v>0</v>
      </c>
      <c r="AN25" s="5">
        <v>0</v>
      </c>
      <c r="AO25" s="5">
        <v>0</v>
      </c>
      <c r="AP25" s="5">
        <v>0</v>
      </c>
      <c r="AQ25" s="5">
        <v>0</v>
      </c>
      <c r="AR25" s="5">
        <v>0</v>
      </c>
      <c r="AT25" s="248"/>
      <c r="AW25" s="20"/>
      <c r="AX25" s="20"/>
      <c r="AY25" s="20"/>
      <c r="AZ25" s="20"/>
      <c r="BC25" s="20" t="s">
        <v>46</v>
      </c>
      <c r="BD25" s="20" t="s">
        <v>47</v>
      </c>
      <c r="BE25" s="5" t="s">
        <v>52</v>
      </c>
      <c r="BF25" s="5" t="s">
        <v>50</v>
      </c>
      <c r="BG25" s="20" t="s">
        <v>48</v>
      </c>
      <c r="BH25" s="20" t="s">
        <v>49</v>
      </c>
      <c r="BI25" s="5" t="s">
        <v>51</v>
      </c>
      <c r="BJ25" s="5" t="s">
        <v>53</v>
      </c>
      <c r="BK25" s="20" t="s">
        <v>138</v>
      </c>
      <c r="BL25" s="20" t="s">
        <v>139</v>
      </c>
      <c r="BM25" s="5" t="s">
        <v>140</v>
      </c>
      <c r="BN25" s="5" t="s">
        <v>141</v>
      </c>
      <c r="BO25" s="20" t="s">
        <v>142</v>
      </c>
      <c r="BP25" s="20" t="s">
        <v>143</v>
      </c>
      <c r="BQ25" s="5" t="s">
        <v>144</v>
      </c>
      <c r="BR25" s="5" t="s">
        <v>145</v>
      </c>
      <c r="CA25" s="28" t="s">
        <v>55</v>
      </c>
      <c r="CB25" s="27" t="s">
        <v>56</v>
      </c>
      <c r="CC25" s="27" t="s">
        <v>57</v>
      </c>
      <c r="CD25" s="27" t="s">
        <v>58</v>
      </c>
      <c r="CE25" s="27" t="s">
        <v>59</v>
      </c>
      <c r="CF25" s="28" t="s">
        <v>55</v>
      </c>
      <c r="CG25" s="27" t="s">
        <v>56</v>
      </c>
      <c r="CH25" s="27" t="s">
        <v>57</v>
      </c>
      <c r="CI25" s="27" t="s">
        <v>58</v>
      </c>
      <c r="CJ25" s="27" t="s">
        <v>59</v>
      </c>
      <c r="CK25" s="28" t="s">
        <v>55</v>
      </c>
      <c r="CL25" s="27" t="s">
        <v>56</v>
      </c>
      <c r="CM25" s="27" t="s">
        <v>57</v>
      </c>
      <c r="CN25" s="27" t="s">
        <v>58</v>
      </c>
      <c r="CO25" s="27" t="s">
        <v>59</v>
      </c>
      <c r="CP25" s="28" t="s">
        <v>55</v>
      </c>
      <c r="CQ25" s="27" t="s">
        <v>56</v>
      </c>
      <c r="CR25" s="27" t="s">
        <v>57</v>
      </c>
      <c r="CS25" s="27" t="s">
        <v>58</v>
      </c>
      <c r="CT25" s="27" t="s">
        <v>59</v>
      </c>
      <c r="DA25" s="28" t="s">
        <v>65</v>
      </c>
      <c r="DB25" s="27" t="s">
        <v>56</v>
      </c>
      <c r="DC25" s="27" t="s">
        <v>57</v>
      </c>
      <c r="DD25" s="27" t="s">
        <v>58</v>
      </c>
      <c r="DE25" s="27" t="s">
        <v>59</v>
      </c>
      <c r="DF25" s="28" t="s">
        <v>65</v>
      </c>
      <c r="DG25" s="27" t="s">
        <v>56</v>
      </c>
      <c r="DH25" s="27" t="s">
        <v>57</v>
      </c>
      <c r="DI25" s="27" t="s">
        <v>58</v>
      </c>
      <c r="DJ25" s="27" t="s">
        <v>59</v>
      </c>
      <c r="DK25" s="28" t="s">
        <v>65</v>
      </c>
      <c r="DL25" s="27" t="s">
        <v>56</v>
      </c>
      <c r="DM25" s="27" t="s">
        <v>57</v>
      </c>
      <c r="DN25" s="27" t="s">
        <v>58</v>
      </c>
      <c r="DO25" s="27" t="s">
        <v>59</v>
      </c>
      <c r="DP25" s="28" t="s">
        <v>65</v>
      </c>
      <c r="DQ25" s="27" t="s">
        <v>56</v>
      </c>
      <c r="DR25" s="27" t="s">
        <v>57</v>
      </c>
      <c r="DS25" s="27" t="s">
        <v>58</v>
      </c>
      <c r="DT25" s="27" t="s">
        <v>59</v>
      </c>
      <c r="DU25" s="27"/>
      <c r="DV25" s="27"/>
      <c r="DW25" s="27"/>
      <c r="DX25" s="27"/>
      <c r="DY25" s="27"/>
      <c r="DZ25" s="27"/>
      <c r="EA25" s="28" t="s">
        <v>55</v>
      </c>
      <c r="EB25" s="27" t="s">
        <v>56</v>
      </c>
      <c r="EC25" s="27" t="s">
        <v>57</v>
      </c>
      <c r="ED25" s="27" t="s">
        <v>58</v>
      </c>
      <c r="EE25" s="27" t="s">
        <v>59</v>
      </c>
      <c r="EF25" s="28" t="s">
        <v>55</v>
      </c>
      <c r="EG25" s="27" t="s">
        <v>56</v>
      </c>
      <c r="EH25" s="27" t="s">
        <v>57</v>
      </c>
      <c r="EI25" s="27" t="s">
        <v>58</v>
      </c>
      <c r="EJ25" s="27" t="s">
        <v>59</v>
      </c>
      <c r="EK25" s="28" t="s">
        <v>55</v>
      </c>
      <c r="EL25" s="27" t="s">
        <v>56</v>
      </c>
      <c r="EM25" s="27" t="s">
        <v>57</v>
      </c>
      <c r="EN25" s="27" t="s">
        <v>58</v>
      </c>
      <c r="EO25" s="27" t="s">
        <v>59</v>
      </c>
      <c r="EP25" s="28" t="s">
        <v>55</v>
      </c>
      <c r="EQ25" s="27" t="s">
        <v>56</v>
      </c>
      <c r="ER25" s="27" t="s">
        <v>57</v>
      </c>
      <c r="ES25" s="27" t="s">
        <v>58</v>
      </c>
      <c r="ET25" s="27" t="s">
        <v>59</v>
      </c>
      <c r="EU25" s="27"/>
      <c r="EV25" s="27"/>
      <c r="EW25" s="27"/>
      <c r="EX25" s="27"/>
      <c r="EY25" s="27"/>
      <c r="EZ25" s="27"/>
      <c r="FA25" s="28" t="s">
        <v>65</v>
      </c>
      <c r="FB25" s="27" t="s">
        <v>56</v>
      </c>
      <c r="FC25" s="27" t="s">
        <v>57</v>
      </c>
      <c r="FD25" s="27" t="s">
        <v>58</v>
      </c>
      <c r="FE25" s="27" t="s">
        <v>59</v>
      </c>
      <c r="FF25" s="28" t="s">
        <v>65</v>
      </c>
      <c r="FG25" s="27" t="s">
        <v>56</v>
      </c>
      <c r="FH25" s="27" t="s">
        <v>57</v>
      </c>
      <c r="FI25" s="27" t="s">
        <v>58</v>
      </c>
      <c r="FJ25" s="27" t="s">
        <v>59</v>
      </c>
      <c r="FK25" s="28" t="s">
        <v>65</v>
      </c>
      <c r="FL25" s="27" t="s">
        <v>56</v>
      </c>
      <c r="FM25" s="27" t="s">
        <v>57</v>
      </c>
      <c r="FN25" s="27" t="s">
        <v>58</v>
      </c>
      <c r="FO25" s="27" t="s">
        <v>59</v>
      </c>
      <c r="FP25" s="28" t="s">
        <v>65</v>
      </c>
      <c r="FQ25" s="27" t="s">
        <v>56</v>
      </c>
      <c r="FR25" s="27" t="s">
        <v>57</v>
      </c>
      <c r="FS25" s="27" t="s">
        <v>58</v>
      </c>
      <c r="FT25" s="27" t="s">
        <v>59</v>
      </c>
      <c r="FU25" s="27"/>
      <c r="FV25" s="27"/>
      <c r="FW25" s="27"/>
      <c r="FX25" s="27"/>
      <c r="FY25" s="27"/>
      <c r="GD25" s="5" t="s">
        <v>99</v>
      </c>
      <c r="GE25" s="5" t="s">
        <v>100</v>
      </c>
    </row>
    <row r="26" spans="1:187" ht="13" thickBot="1" x14ac:dyDescent="0.3">
      <c r="A26" s="1">
        <v>1</v>
      </c>
      <c r="B26" s="19"/>
      <c r="C26" s="57"/>
      <c r="D26" s="58"/>
      <c r="E26" s="59"/>
      <c r="F26" s="19"/>
      <c r="G26" s="57"/>
      <c r="H26" s="57"/>
      <c r="I26" s="57"/>
      <c r="J26" s="58"/>
      <c r="K26" s="19"/>
      <c r="L26" s="57"/>
      <c r="M26" s="19"/>
      <c r="N26" s="19"/>
      <c r="O26" s="19"/>
      <c r="P26" s="60"/>
      <c r="Q26" s="61" t="str">
        <f>IF($P26&lt;&gt;"",ROUND($P26,2),"")</f>
        <v/>
      </c>
      <c r="R26" s="61" t="str">
        <f>IF($BD26&lt;&gt;"",ROUND($BD26,2),"")</f>
        <v/>
      </c>
      <c r="S26" s="61" t="str">
        <f>IF($BE26&lt;&gt;"",ROUND($BE26,2),"")</f>
        <v/>
      </c>
      <c r="T26" s="60"/>
      <c r="U26" s="62" t="str">
        <f>IF($T26&lt;&gt;"",ROUND($T26,3),"")</f>
        <v/>
      </c>
      <c r="V26" s="62" t="str">
        <f>IF($BH26&lt;&gt;"",ROUND($BH26,3),"")</f>
        <v/>
      </c>
      <c r="W26" s="62" t="str">
        <f>IF($BI26&lt;&gt;"",ROUND($BI26,3),"")</f>
        <v/>
      </c>
      <c r="X26" s="63"/>
      <c r="Y26" s="60"/>
      <c r="Z26" s="61" t="str">
        <f>IF($Y26&lt;&gt;"",ROUND($Y26,2),"")</f>
        <v/>
      </c>
      <c r="AA26" s="61" t="str">
        <f>IF($BL26&lt;&gt;"",ROUND($BL26,2),"")</f>
        <v/>
      </c>
      <c r="AB26" s="61" t="str">
        <f>IF($BM26&lt;&gt;"",ROUND($BM26,2),"")</f>
        <v/>
      </c>
      <c r="AC26" s="60"/>
      <c r="AD26" s="62" t="str">
        <f>IF($AC26&lt;&gt;"",ROUND($AC26,3),"")</f>
        <v/>
      </c>
      <c r="AE26" s="62" t="str">
        <f>IF($BP26&lt;&gt;"",ROUND($BP26,3),"")</f>
        <v/>
      </c>
      <c r="AF26" s="62" t="str">
        <f>IF($BQ26&lt;&gt;"",ROUND($BQ26,3),"")</f>
        <v/>
      </c>
      <c r="AG26" s="60"/>
      <c r="AH26" s="19"/>
      <c r="AI26" s="19"/>
      <c r="AJ26" s="19"/>
      <c r="AK26" s="13" t="str">
        <f t="shared" ref="AK26:AK57" si="0">IF($B26="N",IF(AND($AK25&lt;&gt;"",$Q26&lt;&gt;""),$AK25+$Q26,""),IF($B26="Y",0,""))</f>
        <v/>
      </c>
      <c r="AL26" s="16" t="str">
        <f>IF($B26="N",AL25+1,IF($B26="Y",0,""))</f>
        <v/>
      </c>
      <c r="AM26" s="13" t="str">
        <f t="shared" ref="AM26:AM57" si="1">IF($B26="N",IF(AND($AM25&lt;&gt;"",$U26&lt;&gt;""),$AM25+$U26,""),IF($B26="Y",0,""))</f>
        <v/>
      </c>
      <c r="AN26" s="16" t="str">
        <f>IF($B26="N",AN25+1,IF($B26="Y",0,""))</f>
        <v/>
      </c>
      <c r="AO26" s="13" t="str">
        <f>IF($B26="N",IF(AND($AO25&lt;&gt;"",$Z26&lt;&gt;""),$AO25+$Z26,""),IF($B26="Y",0,""))</f>
        <v/>
      </c>
      <c r="AP26" s="16" t="str">
        <f>IF($B26="N",AP25+1,IF($B26="Y",0,""))</f>
        <v/>
      </c>
      <c r="AQ26" s="13" t="str">
        <f>IF($B26="N",IF(AND($AQ25&lt;&gt;"",$AD26&lt;&gt;""),$AQ25+$AD26,""),IF($B26="Y",0,""))</f>
        <v/>
      </c>
      <c r="AR26" s="16" t="str">
        <f>IF($B26="N",AR25+1,IF($B26="Y",0,""))</f>
        <v/>
      </c>
      <c r="AT26" s="5">
        <f>IF(AND(B26&lt;&gt;"",C26&lt;&gt;"",D26&lt;&gt;"",E26&lt;&gt;"",F26&lt;&gt;"",G26&lt;&gt;"",H26&lt;&gt;"",I26&lt;&gt;"",J26&lt;&gt;"",K26&lt;&gt;"",M26&lt;&gt;"",N26&lt;&gt;"",O26&lt;&gt;""),1,0)</f>
        <v>0</v>
      </c>
      <c r="AW26" s="21"/>
      <c r="BC26" s="26" t="str">
        <f t="shared" ref="BC26:BC57" si="2">IF(AND($P26&lt;&gt;"",$AT26=1),$P26,"")</f>
        <v/>
      </c>
      <c r="BD26" s="24" t="str">
        <f t="shared" ref="BD26:BD57" si="3">IF($B26="Y",IF(AND($Q26&lt;&gt;"",$AK25&lt;&gt;"",$AL25&lt;&gt;""),($Q26+$AK25)/($AL25+1),""),"")</f>
        <v/>
      </c>
      <c r="BE26" s="21" t="str">
        <f>IF(AND($B26="Y",$R26&lt;&gt;"",$R$18&lt;&gt;""),IF($R$19="additive",$R26+$R$18,IF($R$19="multiplicative",$R26*$R$18,"")),"")</f>
        <v/>
      </c>
      <c r="BF26" s="18" t="str">
        <f>IF(COUNT($S$26:$S$75)&gt;0,AVERAGE($S$26:$S$75),"")</f>
        <v/>
      </c>
      <c r="BG26" s="21" t="str">
        <f t="shared" ref="BG26:BG57" si="4">IF(AND($T26&lt;&gt;"",$AT26=1),$T26,"")</f>
        <v/>
      </c>
      <c r="BH26" s="24" t="str">
        <f t="shared" ref="BH26:BH57" si="5">IF($B26="Y",IF(AND($U26&lt;&gt;"",$AM25&lt;&gt;"",$AN25&lt;&gt;""),($U26+$AM25)/($AN25+1),""),"")</f>
        <v/>
      </c>
      <c r="BI26" s="21" t="str">
        <f>IF(AND($B26="Y",$V26&lt;&gt;"",$V$18&lt;&gt;""),IF($V$19="additive",$V26+$V$18,IF($V$19="multiplicative",$V26*$V$18,"")),"")</f>
        <v/>
      </c>
      <c r="BJ26" s="34" t="str">
        <f>IF(COUNT($W$26:$W$75)&gt;0,AVERAGE($W$26:$W$75),"")</f>
        <v/>
      </c>
      <c r="BK26" s="50" t="str">
        <f>IF(AND($Y26&lt;&gt;"",$AT26=1),$Y26,"")</f>
        <v/>
      </c>
      <c r="BL26" s="24" t="str">
        <f>IF($B26="Y",IF(AND($Z26&lt;&gt;"",$AO25&lt;&gt;"",$AP25&lt;&gt;""),($Z26+$AO25)/($AP25+1),""),"")</f>
        <v/>
      </c>
      <c r="BM26" s="21" t="str">
        <f>IF(AND($B26="Y",$AA26&lt;&gt;"",$AA$18&lt;&gt;""),IF($AA$19="additive",$AA26+$AA$18,IF($AA$19="multiplicative",$AA26*$AA$18,"")),"")</f>
        <v/>
      </c>
      <c r="BN26" s="34" t="str">
        <f>IF(COUNT($AB$26:$AB$75)&gt;0,AVERAGE($AB$26:$AB$75),"")</f>
        <v/>
      </c>
      <c r="BO26" s="50" t="str">
        <f>IF(AND($AC26&lt;&gt;"",$AT26=1),$AC26,"")</f>
        <v/>
      </c>
      <c r="BP26" s="24" t="str">
        <f>IF($B26="Y",IF(AND($AD26&lt;&gt;"",$AQ25&lt;&gt;"",$AR25&lt;&gt;""),($AD26+$AQ25)/($AR25+1),""),"")</f>
        <v/>
      </c>
      <c r="BQ26" s="21" t="str">
        <f>IF(AND($B26="Y",$AE26&lt;&gt;"",$AE$18&lt;&gt;""),IF($AE$19="additive",$AE26+$AE$18,IF($AE$19="multiplicative",$AE26*$AE$18,"")),"")</f>
        <v/>
      </c>
      <c r="BR26" s="34" t="str">
        <f>IF(COUNT($AF$26:$AF$75)&gt;0,AVERAGE($AF$26:$AF$75),"")</f>
        <v/>
      </c>
      <c r="CA26" s="27" t="str">
        <f>IF($BC26&lt;&gt;"",TRUNC($BC26*1000),"")</f>
        <v/>
      </c>
      <c r="CB26" s="27" t="str">
        <f>IF($BC26&lt;&gt;"",RIGHT($CA26),"")</f>
        <v/>
      </c>
      <c r="CC26" s="27" t="str">
        <f>IF($BC26&lt;&gt;"",$BC26*1000-$CA26,"")</f>
        <v/>
      </c>
      <c r="CD26" s="29" t="str">
        <f>IF($BC26&lt;&gt;"",MOD(RIGHT(TRUNC($BC26*100)),2),"")</f>
        <v/>
      </c>
      <c r="CE26" s="27" t="str">
        <f>IF($BC26&lt;&gt;"",IF($CB26&lt;&gt;"5",ROUND($BC26,2),IF($CC26&gt;0.00000000001,ROUND($BC26,2),IF($CD26=0,ROUNDDOWN($BC26,2),ROUNDUP($BC26,2)))),"")</f>
        <v/>
      </c>
      <c r="CF26" s="27" t="str">
        <f>IF($BD26&lt;&gt;"",TRUNC($BD26*1000),"")</f>
        <v/>
      </c>
      <c r="CG26" s="27" t="str">
        <f>IF($BD26&lt;&gt;"",RIGHT($CF26),"")</f>
        <v/>
      </c>
      <c r="CH26" s="27" t="str">
        <f>IF($BD26&lt;&gt;"",$BD26*1000-$CF26,"")</f>
        <v/>
      </c>
      <c r="CI26" s="29" t="str">
        <f>IF($BD26&lt;&gt;"",MOD(RIGHT(TRUNC($BD26*100)),2),"")</f>
        <v/>
      </c>
      <c r="CJ26" s="27" t="str">
        <f>IF($BD26&lt;&gt;"",IF($CG26&lt;&gt;"5",ROUND($BD26,2),IF($CH26&gt;0.00000000001,ROUND($BD26,2),IF($CI26=0,ROUNDDOWN($BD26,2),ROUNDUP($BD26,2)))),"")</f>
        <v/>
      </c>
      <c r="CK26" s="27" t="str">
        <f>IF($BE26&lt;&gt;"",TRUNC($BE26*1000),"")</f>
        <v/>
      </c>
      <c r="CL26" s="27" t="str">
        <f>IF($BE26&lt;&gt;"",RIGHT($CK26),"")</f>
        <v/>
      </c>
      <c r="CM26" s="27" t="str">
        <f>IF($BE26&lt;&gt;"",$BE26*1000-$CK26,"")</f>
        <v/>
      </c>
      <c r="CN26" s="29" t="str">
        <f>IF($BE26&lt;&gt;"",MOD(RIGHT(TRUNC($BE26*100)),2),"")</f>
        <v/>
      </c>
      <c r="CO26" s="27" t="str">
        <f>IF($BE26&lt;&gt;"",IF($CL26&lt;&gt;"5",ROUND($BE26,2),IF($CM26&gt;0.00000000001,ROUND($BE26,2),IF($CN26=0,ROUNDDOWN($BE26,2),ROUNDUP($BE26,2)))),"")</f>
        <v/>
      </c>
      <c r="CP26" s="27" t="str">
        <f>IF($BF26&lt;&gt;"",TRUNC($BF26*1000),"")</f>
        <v/>
      </c>
      <c r="CQ26" s="27" t="str">
        <f>IF($BF26&lt;&gt;"",RIGHT($CP26),"")</f>
        <v/>
      </c>
      <c r="CR26" s="27" t="str">
        <f>IF($BF26&lt;&gt;"",$BF26*1000-$CP26,"")</f>
        <v/>
      </c>
      <c r="CS26" s="29" t="str">
        <f>IF($BF26&lt;&gt;"",MOD(RIGHT(TRUNC($BF26*100)),2),"")</f>
        <v/>
      </c>
      <c r="CT26" s="27" t="str">
        <f>IF($BF26&lt;&gt;"",IF($CQ26&lt;&gt;"5",ROUND($BF26,2),IF($CR26&gt;0.00000000001,ROUND($BF26,2),IF($CS26=0,ROUNDDOWN($BF26,2),ROUNDUP($BF26,2)))),"")</f>
        <v/>
      </c>
      <c r="DA26" s="27" t="str">
        <f>IF($BG26&lt;&gt;"",TRUNC($BG26*10000),"")</f>
        <v/>
      </c>
      <c r="DB26" s="27" t="str">
        <f>IF($BG26&lt;&gt;"",RIGHT($DA26),"")</f>
        <v/>
      </c>
      <c r="DC26" s="27" t="str">
        <f>IF($BG26&lt;&gt;"",$BG26*10000-$DA26,"")</f>
        <v/>
      </c>
      <c r="DD26" s="29" t="str">
        <f>IF($BG26&lt;&gt;"",MOD(RIGHT(TRUNC($BG26*1000)),2),"")</f>
        <v/>
      </c>
      <c r="DE26" s="27" t="str">
        <f>IF($BG26&lt;&gt;"",IF($DB26&lt;&gt;"5",ROUND($BG26,3),IF($DC26&gt;0.00000000001,ROUND($BG26,3),IF($DD26=0,ROUNDDOWN($BG26,3),ROUNDUP($BG26,3)))),"")</f>
        <v/>
      </c>
      <c r="DF26" s="27" t="str">
        <f>IF($BH26&lt;&gt;"",TRUNC($BH26*10000),"")</f>
        <v/>
      </c>
      <c r="DG26" s="27" t="str">
        <f>IF($BH26&lt;&gt;"",RIGHT($DF26),"")</f>
        <v/>
      </c>
      <c r="DH26" s="27" t="str">
        <f>IF($BH26&lt;&gt;"",$BH26*10000-$DF26,"")</f>
        <v/>
      </c>
      <c r="DI26" s="29" t="str">
        <f>IF($BH26&lt;&gt;"",MOD(RIGHT(TRUNC($BH26*1000)),2),"")</f>
        <v/>
      </c>
      <c r="DJ26" s="27" t="str">
        <f>IF($BH26&lt;&gt;"",IF($DG26&lt;&gt;"5",ROUND($BH26,3),IF($DH26&gt;0.00000000001,ROUND($BH26,3),IF($DI26=0,ROUNDDOWN($BH26,3),ROUNDUP($BH26,3)))),"")</f>
        <v/>
      </c>
      <c r="DK26" s="27" t="str">
        <f>IF($BI26&lt;&gt;"",TRUNC($BI26*10000),"")</f>
        <v/>
      </c>
      <c r="DL26" s="27" t="str">
        <f>IF($BI26&lt;&gt;"",RIGHT($DK26),"")</f>
        <v/>
      </c>
      <c r="DM26" s="27" t="str">
        <f>IF($BI26&lt;&gt;"",$BI26*10000-$DK26,"")</f>
        <v/>
      </c>
      <c r="DN26" s="29" t="str">
        <f>IF($BI26&lt;&gt;"",MOD(RIGHT(TRUNC($BI26*1000)),2),"")</f>
        <v/>
      </c>
      <c r="DO26" s="27" t="str">
        <f>IF($BI26&lt;&gt;"",IF($DL26&lt;&gt;"5",ROUND($BI26,3),IF($DM26&gt;0.00000000001,ROUND($BI26,3),IF($DN26=0,ROUNDDOWN($BI26,3),ROUNDUP($BI26,3)))),"")</f>
        <v/>
      </c>
      <c r="DP26" s="27" t="str">
        <f>IF($BJ26&lt;&gt;"",TRUNC($BJ26*10000),"")</f>
        <v/>
      </c>
      <c r="DQ26" s="27" t="str">
        <f>IF($BJ26&lt;&gt;"",RIGHT($DP26),"")</f>
        <v/>
      </c>
      <c r="DR26" s="27" t="str">
        <f>IF($BJ26&lt;&gt;"",$BJ26*10000-$DP26,"")</f>
        <v/>
      </c>
      <c r="DS26" s="29" t="str">
        <f>IF($BJ26&lt;&gt;"",MOD(RIGHT(TRUNC($BJ26*1000)),2),"")</f>
        <v/>
      </c>
      <c r="DT26" s="27" t="str">
        <f>IF($BJ26&lt;&gt;"",IF($DQ26&lt;&gt;"5",ROUND($BJ26,3),IF($DR26&gt;0.00000000001,ROUND($BJ26,3),IF($DS26=0,ROUNDDOWN($BJ26,3),ROUNDUP($BJ26,3)))),"")</f>
        <v/>
      </c>
      <c r="DU26" s="27"/>
      <c r="DV26" s="27"/>
      <c r="DW26" s="27"/>
      <c r="DX26" s="27"/>
      <c r="DY26" s="27"/>
      <c r="DZ26" s="27"/>
      <c r="EA26" s="27" t="str">
        <f>IF($BK26&lt;&gt;"",TRUNC($BK26*1000),"")</f>
        <v/>
      </c>
      <c r="EB26" s="27" t="str">
        <f>IF($BK26&lt;&gt;"",RIGHT($EA26),"")</f>
        <v/>
      </c>
      <c r="EC26" s="27" t="str">
        <f>IF($BK26&lt;&gt;"",$BK26*1000-$EA26,"")</f>
        <v/>
      </c>
      <c r="ED26" s="29" t="str">
        <f>IF($BK26&lt;&gt;"",MOD(RIGHT(TRUNC($BK26*100)),2),"")</f>
        <v/>
      </c>
      <c r="EE26" s="27" t="str">
        <f>IF($BK26&lt;&gt;"",IF($EB26&lt;&gt;"5",ROUND($BK26,2),IF($EC26&gt;0.00000000001,ROUND($BK26,2),IF($ED26=0,ROUNDDOWN($BK26,2),ROUNDUP($BK26,2)))),"")</f>
        <v/>
      </c>
      <c r="EF26" s="27" t="str">
        <f>IF($BL26&lt;&gt;"",TRUNC($BL26*1000),"")</f>
        <v/>
      </c>
      <c r="EG26" s="27" t="str">
        <f>IF($BL26&lt;&gt;"",RIGHT($EF26),"")</f>
        <v/>
      </c>
      <c r="EH26" s="27" t="str">
        <f>IF($BL26&lt;&gt;"",$BL26*1000-$EF26,"")</f>
        <v/>
      </c>
      <c r="EI26" s="29" t="str">
        <f>IF($BL26&lt;&gt;"",MOD(RIGHT(TRUNC($BL26*100)),2),"")</f>
        <v/>
      </c>
      <c r="EJ26" s="27" t="str">
        <f>IF($BL26&lt;&gt;"",IF($EG26&lt;&gt;"5",ROUND($BL26,2),IF($EH26&gt;0.00000000001,ROUND($BL26,2),IF($EI26=0,ROUNDDOWN($BL26,2),ROUNDUP($BL26,2)))),"")</f>
        <v/>
      </c>
      <c r="EK26" s="27" t="str">
        <f>IF($BM26&lt;&gt;"",TRUNC($BM26*1000),"")</f>
        <v/>
      </c>
      <c r="EL26" s="27" t="str">
        <f>IF($BM26&lt;&gt;"",RIGHT($EK26),"")</f>
        <v/>
      </c>
      <c r="EM26" s="27" t="str">
        <f>IF($BM26&lt;&gt;"",$BM26*1000-$EK26,"")</f>
        <v/>
      </c>
      <c r="EN26" s="29" t="str">
        <f>IF($BM26&lt;&gt;"",MOD(RIGHT(TRUNC($BM26*100)),2),"")</f>
        <v/>
      </c>
      <c r="EO26" s="27" t="str">
        <f>IF($BM26&lt;&gt;"",IF($EL26&lt;&gt;"5",ROUND($BM26,2),IF($EM26&gt;0.00000000001,ROUND($BM26,2),IF($EN26=0,ROUNDDOWN($BM26,2),ROUNDUP($BM26,2)))),"")</f>
        <v/>
      </c>
      <c r="EP26" s="27" t="str">
        <f>IF($BN26&lt;&gt;"",TRUNC($BN26*1000),"")</f>
        <v/>
      </c>
      <c r="EQ26" s="27" t="str">
        <f>IF($BN26&lt;&gt;"",RIGHT($EP26),"")</f>
        <v/>
      </c>
      <c r="ER26" s="27" t="str">
        <f>IF($BN26&lt;&gt;"",$BN26*1000-$EP26,"")</f>
        <v/>
      </c>
      <c r="ES26" s="29" t="str">
        <f>IF($BN26&lt;&gt;"",MOD(RIGHT(TRUNC($BN26*100)),2),"")</f>
        <v/>
      </c>
      <c r="ET26" s="27" t="str">
        <f>IF($BN26&lt;&gt;"",IF($EQ26&lt;&gt;"5",ROUND($BN26,2),IF($ER26&gt;0.00000000001,ROUND($BN26,2),IF($ES26=0,ROUNDDOWN($BN26,2),ROUNDUP($BN26,2)))),"")</f>
        <v/>
      </c>
      <c r="EU26" s="27"/>
      <c r="EV26" s="27"/>
      <c r="EW26" s="27"/>
      <c r="EX26" s="27"/>
      <c r="EY26" s="27"/>
      <c r="EZ26" s="27"/>
      <c r="FA26" s="27" t="str">
        <f>IF($BO26&lt;&gt;"",TRUNC($BO26*10000),"")</f>
        <v/>
      </c>
      <c r="FB26" s="27" t="str">
        <f>IF($BO26&lt;&gt;"",RIGHT($FA26),"")</f>
        <v/>
      </c>
      <c r="FC26" s="27" t="str">
        <f>IF($BO26&lt;&gt;"",$BO26*10000-$FA26,"")</f>
        <v/>
      </c>
      <c r="FD26" s="29" t="str">
        <f>IF($BO26&lt;&gt;"",MOD(RIGHT(TRUNC($BO26*1000)),2),"")</f>
        <v/>
      </c>
      <c r="FE26" s="27" t="str">
        <f>IF($BO26&lt;&gt;"",IF($FB26&lt;&gt;"5",ROUND($BO26,3),IF($FC26&gt;0.00000000001,ROUND($BO26,3),IF($FD26=0,ROUNDDOWN($BO26,3),ROUNDUP($BO26,3)))),"")</f>
        <v/>
      </c>
      <c r="FF26" s="27" t="str">
        <f>IF($BP26&lt;&gt;"",TRUNC($BP26*10000),"")</f>
        <v/>
      </c>
      <c r="FG26" s="27" t="str">
        <f>IF($BP26&lt;&gt;"",RIGHT($FF26),"")</f>
        <v/>
      </c>
      <c r="FH26" s="27" t="str">
        <f>IF($BP26&lt;&gt;"",$BP26*10000-$FF26,"")</f>
        <v/>
      </c>
      <c r="FI26" s="29" t="str">
        <f>IF($BP26&lt;&gt;"",MOD(RIGHT(TRUNC($BP26*1000)),2),"")</f>
        <v/>
      </c>
      <c r="FJ26" s="27" t="str">
        <f>IF($BP26&lt;&gt;"",IF($FG26&lt;&gt;"5",ROUND($BP26,3),IF($FH26&gt;0.00000000001,ROUND($BP26,3),IF($FI26=0,ROUNDDOWN($BP26,3),ROUNDUP($BP26,3)))),"")</f>
        <v/>
      </c>
      <c r="FK26" s="27" t="str">
        <f>IF($BQ26&lt;&gt;"",TRUNC($BQ26*10000),"")</f>
        <v/>
      </c>
      <c r="FL26" s="27" t="str">
        <f>IF($BQ26&lt;&gt;"",RIGHT($FK26),"")</f>
        <v/>
      </c>
      <c r="FM26" s="27" t="str">
        <f>IF($BQ26&lt;&gt;"",$BQ26*10000-$FK26,"")</f>
        <v/>
      </c>
      <c r="FN26" s="29" t="str">
        <f>IF($BQ26&lt;&gt;"",MOD(RIGHT(TRUNC($BQ26*1000)),2),"")</f>
        <v/>
      </c>
      <c r="FO26" s="27" t="str">
        <f>IF($BQ26&lt;&gt;"",IF($FL26&lt;&gt;"5",ROUND($BQ26,3),IF($FM26&gt;0.00000000001,ROUND($BQ26,3),IF($FN26=0,ROUNDDOWN($BQ26,3),ROUNDUP($BQ26,3)))),"")</f>
        <v/>
      </c>
      <c r="FP26" s="27" t="str">
        <f>IF($BR26&lt;&gt;"",TRUNC($BR26*10000),"")</f>
        <v/>
      </c>
      <c r="FQ26" s="27" t="str">
        <f>IF($BR26&lt;&gt;"",RIGHT($FP26),"")</f>
        <v/>
      </c>
      <c r="FR26" s="27" t="str">
        <f>IF($BR26&lt;&gt;"",$BR26*10000-$FP26,"")</f>
        <v/>
      </c>
      <c r="FS26" s="29" t="str">
        <f>IF($BR26&lt;&gt;"",MOD(RIGHT(TRUNC($BR26*1000)),2),"")</f>
        <v/>
      </c>
      <c r="FT26" s="27" t="str">
        <f>IF($BR26&lt;&gt;"",IF($FQ26&lt;&gt;"5",ROUND($BR26,3),IF($FR26&gt;0.00000000001,ROUND($BR26,3),IF($FS26=0,ROUNDDOWN($BR26,3),ROUNDUP($BR26,3)))),"")</f>
        <v/>
      </c>
      <c r="FU26" s="27"/>
      <c r="FV26" s="27"/>
      <c r="FW26" s="27"/>
      <c r="FX26" s="27"/>
      <c r="FY26" s="27"/>
      <c r="GA26" s="5">
        <f>IF(AND($B26="Y",$S26&lt;&gt;"",$W26&lt;&gt;"",$AB26&lt;&gt;"",$AF26&lt;&gt;""),1,0)</f>
        <v>0</v>
      </c>
      <c r="GB26" s="5">
        <f>SUM($GA$26:$GA26)</f>
        <v>0</v>
      </c>
      <c r="GC26" s="41">
        <f>IF(AND($GB26=1,$GA26=1),IF(OR($S26&gt;$R$16,$W26&gt;$V$16,$AB26&gt;$AA$16,$AF26&gt;$AE$16),3,1),0)</f>
        <v>0</v>
      </c>
      <c r="GD26" s="5" t="str">
        <f>IF(MAX($GC26:$GC75)&gt;0,MAX($GC26:$GC75),"")</f>
        <v/>
      </c>
      <c r="GE26" s="5">
        <f>SUM(GA26:GA75)</f>
        <v>0</v>
      </c>
    </row>
    <row r="27" spans="1:187" x14ac:dyDescent="0.25">
      <c r="A27" s="1">
        <f>A26+1</f>
        <v>2</v>
      </c>
      <c r="B27" s="19"/>
      <c r="C27" s="57"/>
      <c r="D27" s="58"/>
      <c r="E27" s="59"/>
      <c r="F27" s="19"/>
      <c r="G27" s="57"/>
      <c r="H27" s="57"/>
      <c r="I27" s="57"/>
      <c r="J27" s="58"/>
      <c r="K27" s="19"/>
      <c r="L27" s="57"/>
      <c r="M27" s="19"/>
      <c r="N27" s="19"/>
      <c r="O27" s="19"/>
      <c r="P27" s="60"/>
      <c r="Q27" s="61" t="str">
        <f t="shared" ref="Q27:Q75" si="6">IF($P27&lt;&gt;"",ROUND($P27,2),"")</f>
        <v/>
      </c>
      <c r="R27" s="61" t="str">
        <f t="shared" ref="R27:R75" si="7">IF($BD27&lt;&gt;"",ROUND($BD27,2),"")</f>
        <v/>
      </c>
      <c r="S27" s="61" t="str">
        <f t="shared" ref="S27:S75" si="8">IF($BE27&lt;&gt;"",ROUND($BE27,2),"")</f>
        <v/>
      </c>
      <c r="T27" s="60"/>
      <c r="U27" s="62" t="str">
        <f t="shared" ref="U27:U75" si="9">IF($T27&lt;&gt;"",ROUND($T27,3),"")</f>
        <v/>
      </c>
      <c r="V27" s="62" t="str">
        <f t="shared" ref="V27:V75" si="10">IF($BH27&lt;&gt;"",ROUND($BH27,3),"")</f>
        <v/>
      </c>
      <c r="W27" s="62" t="str">
        <f t="shared" ref="W27:W75" si="11">IF($BI27&lt;&gt;"",ROUND($BI27,3),"")</f>
        <v/>
      </c>
      <c r="X27" s="63"/>
      <c r="Y27" s="60"/>
      <c r="Z27" s="61" t="str">
        <f t="shared" ref="Z27:Z75" si="12">IF($Y27&lt;&gt;"",ROUND($Y27,2),"")</f>
        <v/>
      </c>
      <c r="AA27" s="61" t="str">
        <f t="shared" ref="AA27:AA75" si="13">IF($BL27&lt;&gt;"",ROUND($BL27,2),"")</f>
        <v/>
      </c>
      <c r="AB27" s="61" t="str">
        <f t="shared" ref="AB27:AB75" si="14">IF($BM27&lt;&gt;"",ROUND($BM27,2),"")</f>
        <v/>
      </c>
      <c r="AC27" s="60"/>
      <c r="AD27" s="62" t="str">
        <f t="shared" ref="AD27:AD75" si="15">IF($AC27&lt;&gt;"",ROUND($AC27,3),"")</f>
        <v/>
      </c>
      <c r="AE27" s="62" t="str">
        <f t="shared" ref="AE27:AE75" si="16">IF($BP27&lt;&gt;"",ROUND($BP27,3),"")</f>
        <v/>
      </c>
      <c r="AF27" s="62" t="str">
        <f t="shared" ref="AF27:AF75" si="17">IF($BQ27&lt;&gt;"",ROUND($BQ27,3),"")</f>
        <v/>
      </c>
      <c r="AG27" s="60"/>
      <c r="AH27" s="19"/>
      <c r="AI27" s="19"/>
      <c r="AJ27" s="19"/>
      <c r="AK27" s="13" t="str">
        <f t="shared" si="0"/>
        <v/>
      </c>
      <c r="AL27" s="16" t="str">
        <f t="shared" ref="AL27:AL75" si="18">IF($B27="N",AL26+1,IF($B27="Y",0,""))</f>
        <v/>
      </c>
      <c r="AM27" s="13" t="str">
        <f t="shared" si="1"/>
        <v/>
      </c>
      <c r="AN27" s="16" t="str">
        <f t="shared" ref="AN27:AN75" si="19">IF($B27="N",AN26+1,IF($B27="Y",0,""))</f>
        <v/>
      </c>
      <c r="AO27" s="13" t="str">
        <f t="shared" ref="AO27:AO75" si="20">IF($B27="N",IF(AND($AO26&lt;&gt;"",$Z27&lt;&gt;""),$AO26+$Z27,""),IF($B27="Y",0,""))</f>
        <v/>
      </c>
      <c r="AP27" s="16" t="str">
        <f t="shared" ref="AP27:AP75" si="21">IF($B27="N",AP26+1,IF($B27="Y",0,""))</f>
        <v/>
      </c>
      <c r="AQ27" s="13" t="str">
        <f t="shared" ref="AQ27:AQ75" si="22">IF($B27="N",IF(AND($AQ26&lt;&gt;"",$AD27&lt;&gt;""),$AQ26+$AD27,""),IF($B27="Y",0,""))</f>
        <v/>
      </c>
      <c r="AR27" s="16" t="str">
        <f t="shared" ref="AR27:AR75" si="23">IF($B27="N",AR26+1,IF($B27="Y",0,""))</f>
        <v/>
      </c>
      <c r="AT27" s="5">
        <f t="shared" ref="AT27:AT75" si="24">IF(AND(B27&lt;&gt;"",C27&lt;&gt;"",D27&lt;&gt;"",E27&lt;&gt;"",F27&lt;&gt;"",G27&lt;&gt;"",H27&lt;&gt;"",I27&lt;&gt;"",J27&lt;&gt;"",K27&lt;&gt;"",M27&lt;&gt;"",N27&lt;&gt;"",O27&lt;&gt;""),1,0)</f>
        <v>0</v>
      </c>
      <c r="BC27" s="21" t="str">
        <f t="shared" si="2"/>
        <v/>
      </c>
      <c r="BD27" s="24" t="str">
        <f t="shared" si="3"/>
        <v/>
      </c>
      <c r="BE27" s="21" t="str">
        <f t="shared" ref="BE27:BE75" si="25">IF(AND($B27="Y",$R27&lt;&gt;"",$R$18&lt;&gt;""),IF($R$19="additive",$R27+$R$18,IF($R$19="multiplicative",$R27*$R$18,"")),"")</f>
        <v/>
      </c>
      <c r="BG27" s="21" t="str">
        <f t="shared" si="4"/>
        <v/>
      </c>
      <c r="BH27" s="24" t="str">
        <f t="shared" si="5"/>
        <v/>
      </c>
      <c r="BI27" s="21" t="str">
        <f t="shared" ref="BI27:BI75" si="26">IF(AND($B27="Y",$V27&lt;&gt;"",$V$18&lt;&gt;""),IF($V$19="additive",$V27+$V$18,IF($V$19="multiplicative",$V27*$V$18,"")),"")</f>
        <v/>
      </c>
      <c r="BK27" s="50" t="str">
        <f t="shared" ref="BK27:BK75" si="27">IF(AND($Y27&lt;&gt;"",$AT27=1),$Y27,"")</f>
        <v/>
      </c>
      <c r="BL27" s="24" t="str">
        <f t="shared" ref="BL27:BL75" si="28">IF($B27="Y",IF(AND($Z27&lt;&gt;"",$AO26&lt;&gt;"",$AP26&lt;&gt;""),($Z27+$AO26)/($AP26+1),""),"")</f>
        <v/>
      </c>
      <c r="BM27" s="21" t="str">
        <f t="shared" ref="BM27:BM75" si="29">IF(AND($B27="Y",$AA27&lt;&gt;"",$AA$18&lt;&gt;""),IF($AA$19="additive",$AA27+$AA$18,IF($AA$19="multiplicative",$AA27*$AA$18,"")),"")</f>
        <v/>
      </c>
      <c r="BO27" s="50" t="str">
        <f t="shared" ref="BO27:BO75" si="30">IF(AND($AC27&lt;&gt;"",$AT27=1),$AC27,"")</f>
        <v/>
      </c>
      <c r="BP27" s="24" t="str">
        <f t="shared" ref="BP27:BP75" si="31">IF($B27="Y",IF(AND($AD27&lt;&gt;"",$AQ26&lt;&gt;"",$AR26&lt;&gt;""),($AD27+$AQ26)/($AR26+1),""),"")</f>
        <v/>
      </c>
      <c r="BQ27" s="21" t="str">
        <f t="shared" ref="BQ27:BQ75" si="32">IF(AND($B27="Y",$AE27&lt;&gt;"",$AE$18&lt;&gt;""),IF($AE$19="additive",$AE27+$AE$18,IF($AE$19="multiplicative",$AE27*$AE$18,"")),"")</f>
        <v/>
      </c>
      <c r="CA27" s="27" t="str">
        <f t="shared" ref="CA27:CA75" si="33">IF($BC27&lt;&gt;"",TRUNC($BC27*1000),"")</f>
        <v/>
      </c>
      <c r="CB27" s="27" t="str">
        <f t="shared" ref="CB27:CB75" si="34">IF($BC27&lt;&gt;"",RIGHT($CA27),"")</f>
        <v/>
      </c>
      <c r="CC27" s="27" t="str">
        <f t="shared" ref="CC27:CC75" si="35">IF($BC27&lt;&gt;"",$BC27*1000-$CA27,"")</f>
        <v/>
      </c>
      <c r="CD27" s="29" t="str">
        <f t="shared" ref="CD27:CD75" si="36">IF($BC27&lt;&gt;"",MOD(RIGHT(TRUNC($BC27*100)),2),"")</f>
        <v/>
      </c>
      <c r="CE27" s="27" t="str">
        <f t="shared" ref="CE27:CE75" si="37">IF($BC27&lt;&gt;"",IF($CB27&lt;&gt;"5",ROUND($BC27,2),IF($CC27&gt;0.00000000001,ROUND($BC27,2),IF($CD27=0,ROUNDDOWN($BC27,2),ROUNDUP($BC27,2)))),"")</f>
        <v/>
      </c>
      <c r="CF27" s="27" t="str">
        <f t="shared" ref="CF27:CF75" si="38">IF($BD27&lt;&gt;"",TRUNC($BD27*1000),"")</f>
        <v/>
      </c>
      <c r="CG27" s="27" t="str">
        <f t="shared" ref="CG27:CG75" si="39">IF($BD27&lt;&gt;"",RIGHT($CF27),"")</f>
        <v/>
      </c>
      <c r="CH27" s="27" t="str">
        <f t="shared" ref="CH27:CH75" si="40">IF($BD27&lt;&gt;"",$BD27*1000-$CF27,"")</f>
        <v/>
      </c>
      <c r="CI27" s="29" t="str">
        <f t="shared" ref="CI27:CI75" si="41">IF($BD27&lt;&gt;"",MOD(RIGHT(TRUNC($BD27*100)),2),"")</f>
        <v/>
      </c>
      <c r="CJ27" s="27" t="str">
        <f t="shared" ref="CJ27:CJ75" si="42">IF($BD27&lt;&gt;"",IF($CG27&lt;&gt;"5",ROUND($BD27,2),IF($CH27&gt;0.00000000001,ROUND($BD27,2),IF($CI27=0,ROUNDDOWN($BD27,2),ROUNDUP($BD27,2)))),"")</f>
        <v/>
      </c>
      <c r="CK27" s="27" t="str">
        <f t="shared" ref="CK27:CK75" si="43">IF($BE27&lt;&gt;"",TRUNC($BE27*1000),"")</f>
        <v/>
      </c>
      <c r="CL27" s="27" t="str">
        <f t="shared" ref="CL27:CL75" si="44">IF($BE27&lt;&gt;"",RIGHT($CK27),"")</f>
        <v/>
      </c>
      <c r="CM27" s="27" t="str">
        <f t="shared" ref="CM27:CM75" si="45">IF($BE27&lt;&gt;"",$BE27*1000-$CK27,"")</f>
        <v/>
      </c>
      <c r="CN27" s="29" t="str">
        <f t="shared" ref="CN27:CN75" si="46">IF($BE27&lt;&gt;"",MOD(RIGHT(TRUNC($BE27*100)),2),"")</f>
        <v/>
      </c>
      <c r="CO27" s="27" t="str">
        <f t="shared" ref="CO27:CO75" si="47">IF($BE27&lt;&gt;"",IF($CL27&lt;&gt;"5",ROUND($BE27,2),IF($CM27&gt;0.00000000001,ROUND($BE27,2),IF($CN27=0,ROUNDDOWN($BE27,2),ROUNDUP($BE27,2)))),"")</f>
        <v/>
      </c>
      <c r="CT27" s="27"/>
      <c r="DA27" s="27" t="str">
        <f t="shared" ref="DA27:DA75" si="48">IF($BG27&lt;&gt;"",TRUNC($BG27*10000),"")</f>
        <v/>
      </c>
      <c r="DB27" s="27" t="str">
        <f t="shared" ref="DB27:DB75" si="49">IF($BG27&lt;&gt;"",RIGHT($DA27),"")</f>
        <v/>
      </c>
      <c r="DC27" s="27" t="str">
        <f t="shared" ref="DC27:DC75" si="50">IF($BG27&lt;&gt;"",$BG27*10000-$DA27,"")</f>
        <v/>
      </c>
      <c r="DD27" s="29" t="str">
        <f t="shared" ref="DD27:DD75" si="51">IF($BG27&lt;&gt;"",MOD(RIGHT(TRUNC($BG27*1000)),2),"")</f>
        <v/>
      </c>
      <c r="DE27" s="27" t="str">
        <f t="shared" ref="DE27:DE75" si="52">IF($BG27&lt;&gt;"",IF($DB27&lt;&gt;"5",ROUND($BG27,3),IF($DC27&gt;0.00000000001,ROUND($BG27,3),IF($DD27=0,ROUNDDOWN($BG27,3),ROUNDUP($BG27,3)))),"")</f>
        <v/>
      </c>
      <c r="DF27" s="27" t="str">
        <f t="shared" ref="DF27:DF75" si="53">IF($BH27&lt;&gt;"",TRUNC($BH27*10000),"")</f>
        <v/>
      </c>
      <c r="DG27" s="27" t="str">
        <f t="shared" ref="DG27:DG75" si="54">IF($BH27&lt;&gt;"",RIGHT($DF27),"")</f>
        <v/>
      </c>
      <c r="DH27" s="27" t="str">
        <f t="shared" ref="DH27:DH75" si="55">IF($BH27&lt;&gt;"",$BH27*10000-$DF27,"")</f>
        <v/>
      </c>
      <c r="DI27" s="29" t="str">
        <f t="shared" ref="DI27:DI75" si="56">IF($BH27&lt;&gt;"",MOD(RIGHT(TRUNC($BH27*1000)),2),"")</f>
        <v/>
      </c>
      <c r="DJ27" s="27" t="str">
        <f t="shared" ref="DJ27:DJ75" si="57">IF($BH27&lt;&gt;"",IF($DG27&lt;&gt;"5",ROUND($BH27,3),IF($DH27&gt;0.00000000001,ROUND($BH27,3),IF($DI27=0,ROUNDDOWN($BH27,3),ROUNDUP($BH27,3)))),"")</f>
        <v/>
      </c>
      <c r="DK27" s="27" t="str">
        <f t="shared" ref="DK27:DK75" si="58">IF($BI27&lt;&gt;"",TRUNC($BI27*10000),"")</f>
        <v/>
      </c>
      <c r="DL27" s="27" t="str">
        <f t="shared" ref="DL27:DL75" si="59">IF($BI27&lt;&gt;"",RIGHT($DK27),"")</f>
        <v/>
      </c>
      <c r="DM27" s="27" t="str">
        <f t="shared" ref="DM27:DM75" si="60">IF($BI27&lt;&gt;"",$BI27*10000-$DK27,"")</f>
        <v/>
      </c>
      <c r="DN27" s="29" t="str">
        <f t="shared" ref="DN27:DN75" si="61">IF($BI27&lt;&gt;"",MOD(RIGHT(TRUNC($BI27*1000)),2),"")</f>
        <v/>
      </c>
      <c r="DO27" s="27" t="str">
        <f t="shared" ref="DO27:DO75" si="62">IF($BI27&lt;&gt;"",IF($DL27&lt;&gt;"5",ROUND($BI27,3),IF($DM27&gt;0.00000000001,ROUND($BI27,3),IF($DN27=0,ROUNDDOWN($BI27,3),ROUNDUP($BI27,3)))),"")</f>
        <v/>
      </c>
      <c r="DP27" s="27"/>
      <c r="DQ27" s="27"/>
      <c r="DR27" s="27"/>
      <c r="DS27" s="29"/>
      <c r="DT27" s="27"/>
      <c r="DU27" s="27"/>
      <c r="DV27" s="27"/>
      <c r="DW27" s="27"/>
      <c r="DX27" s="27"/>
      <c r="DY27" s="27"/>
      <c r="DZ27" s="27"/>
      <c r="EA27" s="27" t="str">
        <f t="shared" ref="EA27:EA75" si="63">IF($BK27&lt;&gt;"",TRUNC($BK27*1000),"")</f>
        <v/>
      </c>
      <c r="EB27" s="27" t="str">
        <f t="shared" ref="EB27:EB75" si="64">IF($BK27&lt;&gt;"",RIGHT($EA27),"")</f>
        <v/>
      </c>
      <c r="EC27" s="27" t="str">
        <f t="shared" ref="EC27:EC75" si="65">IF($BK27&lt;&gt;"",$BK27*1000-$EA27,"")</f>
        <v/>
      </c>
      <c r="ED27" s="29" t="str">
        <f t="shared" ref="ED27:ED75" si="66">IF($BK27&lt;&gt;"",MOD(RIGHT(TRUNC($BK27*100)),2),"")</f>
        <v/>
      </c>
      <c r="EE27" s="27" t="str">
        <f t="shared" ref="EE27:EE75" si="67">IF($BK27&lt;&gt;"",IF($EB27&lt;&gt;"5",ROUND($BK27,2),IF($EC27&gt;0.00000000001,ROUND($BK27,2),IF($ED27=0,ROUNDDOWN($BK27,2),ROUNDUP($BK27,2)))),"")</f>
        <v/>
      </c>
      <c r="EF27" s="27" t="str">
        <f t="shared" ref="EF27:EF75" si="68">IF($BL27&lt;&gt;"",TRUNC($BL27*1000),"")</f>
        <v/>
      </c>
      <c r="EG27" s="27" t="str">
        <f t="shared" ref="EG27:EG75" si="69">IF($BL27&lt;&gt;"",RIGHT($EF27),"")</f>
        <v/>
      </c>
      <c r="EH27" s="27" t="str">
        <f t="shared" ref="EH27:EH75" si="70">IF($BL27&lt;&gt;"",$BL27*1000-$EF27,"")</f>
        <v/>
      </c>
      <c r="EI27" s="29" t="str">
        <f t="shared" ref="EI27:EI75" si="71">IF($BL27&lt;&gt;"",MOD(RIGHT(TRUNC($BL27*100)),2),"")</f>
        <v/>
      </c>
      <c r="EJ27" s="27" t="str">
        <f t="shared" ref="EJ27:EJ75" si="72">IF($BL27&lt;&gt;"",IF($EG27&lt;&gt;"5",ROUND($BL27,2),IF($EH27&gt;0.00000000001,ROUND($BL27,2),IF($EI27=0,ROUNDDOWN($BL27,2),ROUNDUP($BL27,2)))),"")</f>
        <v/>
      </c>
      <c r="EK27" s="27" t="str">
        <f t="shared" ref="EK27:EK75" si="73">IF($BM27&lt;&gt;"",TRUNC($BM27*1000),"")</f>
        <v/>
      </c>
      <c r="EL27" s="27" t="str">
        <f t="shared" ref="EL27:EL75" si="74">IF($BM27&lt;&gt;"",RIGHT($EK27),"")</f>
        <v/>
      </c>
      <c r="EM27" s="27" t="str">
        <f t="shared" ref="EM27:EM75" si="75">IF($BM27&lt;&gt;"",$BM27*1000-$EK27,"")</f>
        <v/>
      </c>
      <c r="EN27" s="29" t="str">
        <f t="shared" ref="EN27:EN75" si="76">IF($BM27&lt;&gt;"",MOD(RIGHT(TRUNC($BM27*100)),2),"")</f>
        <v/>
      </c>
      <c r="EO27" s="27" t="str">
        <f t="shared" ref="EO27:EO75" si="77">IF($BM27&lt;&gt;"",IF($EL27&lt;&gt;"5",ROUND($BM27,2),IF($EM27&gt;0.00000000001,ROUND($BM27,2),IF($EN27=0,ROUNDDOWN($BM27,2),ROUNDUP($BM27,2)))),"")</f>
        <v/>
      </c>
      <c r="EP27" s="27"/>
      <c r="EQ27" s="27"/>
      <c r="ER27" s="27"/>
      <c r="ES27" s="27"/>
      <c r="ET27" s="27"/>
      <c r="EU27" s="27"/>
      <c r="EV27" s="27"/>
      <c r="EW27" s="27"/>
      <c r="EX27" s="27"/>
      <c r="EY27" s="27"/>
      <c r="EZ27" s="27"/>
      <c r="FA27" s="27" t="str">
        <f t="shared" ref="FA27:FA75" si="78">IF($BO27&lt;&gt;"",TRUNC($BO27*10000),"")</f>
        <v/>
      </c>
      <c r="FB27" s="27" t="str">
        <f t="shared" ref="FB27:FB75" si="79">IF($BO27&lt;&gt;"",RIGHT($FA27),"")</f>
        <v/>
      </c>
      <c r="FC27" s="27" t="str">
        <f t="shared" ref="FC27:FC75" si="80">IF($BO27&lt;&gt;"",$BO27*10000-$FA27,"")</f>
        <v/>
      </c>
      <c r="FD27" s="29" t="str">
        <f t="shared" ref="FD27:FD75" si="81">IF($BO27&lt;&gt;"",MOD(RIGHT(TRUNC($BO27*1000)),2),"")</f>
        <v/>
      </c>
      <c r="FE27" s="27" t="str">
        <f t="shared" ref="FE27:FE75" si="82">IF($BO27&lt;&gt;"",IF($FB27&lt;&gt;"5",ROUND($BO27,3),IF($FC27&gt;0.00000000001,ROUND($BO27,3),IF($FD27=0,ROUNDDOWN($BO27,3),ROUNDUP($BO27,3)))),"")</f>
        <v/>
      </c>
      <c r="FF27" s="27" t="str">
        <f t="shared" ref="FF27:FF75" si="83">IF($BP27&lt;&gt;"",TRUNC($BP27*10000),"")</f>
        <v/>
      </c>
      <c r="FG27" s="27" t="str">
        <f t="shared" ref="FG27:FG75" si="84">IF($BP27&lt;&gt;"",RIGHT($FF27),"")</f>
        <v/>
      </c>
      <c r="FH27" s="27" t="str">
        <f t="shared" ref="FH27:FH75" si="85">IF($BP27&lt;&gt;"",$BP27*10000-$FF27,"")</f>
        <v/>
      </c>
      <c r="FI27" s="29" t="str">
        <f t="shared" ref="FI27:FI75" si="86">IF($BP27&lt;&gt;"",MOD(RIGHT(TRUNC($BP27*1000)),2),"")</f>
        <v/>
      </c>
      <c r="FJ27" s="27" t="str">
        <f t="shared" ref="FJ27:FJ75" si="87">IF($BP27&lt;&gt;"",IF($FG27&lt;&gt;"5",ROUND($BP27,3),IF($FH27&gt;0.00000000001,ROUND($BP27,3),IF($FI27=0,ROUNDDOWN($BP27,3),ROUNDUP($BP27,3)))),"")</f>
        <v/>
      </c>
      <c r="FK27" s="27" t="str">
        <f t="shared" ref="FK27:FK75" si="88">IF($BQ27&lt;&gt;"",TRUNC($BQ27*10000),"")</f>
        <v/>
      </c>
      <c r="FL27" s="27" t="str">
        <f t="shared" ref="FL27:FL75" si="89">IF($BQ27&lt;&gt;"",RIGHT($FK27),"")</f>
        <v/>
      </c>
      <c r="FM27" s="27" t="str">
        <f t="shared" ref="FM27:FM75" si="90">IF($BQ27&lt;&gt;"",$BQ27*10000-$FK27,"")</f>
        <v/>
      </c>
      <c r="FN27" s="29" t="str">
        <f t="shared" ref="FN27:FN75" si="91">IF($BQ27&lt;&gt;"",MOD(RIGHT(TRUNC($BQ27*1000)),2),"")</f>
        <v/>
      </c>
      <c r="FO27" s="27" t="str">
        <f t="shared" ref="FO27:FO75" si="92">IF($BQ27&lt;&gt;"",IF($FL27&lt;&gt;"5",ROUND($BQ27,3),IF($FM27&gt;0.00000000001,ROUND($BQ27,3),IF($FN27=0,ROUNDDOWN($BQ27,3),ROUNDUP($BQ27,3)))),"")</f>
        <v/>
      </c>
      <c r="FP27" s="27"/>
      <c r="FQ27" s="27"/>
      <c r="FR27" s="27"/>
      <c r="FS27" s="27"/>
      <c r="FT27" s="27"/>
      <c r="FU27" s="27"/>
      <c r="FV27" s="27"/>
      <c r="FW27" s="27"/>
      <c r="FX27" s="27"/>
      <c r="FY27" s="27"/>
      <c r="GA27" s="5">
        <f t="shared" ref="GA27:GA75" si="93">IF(AND($B27="Y",$S27&lt;&gt;"",$W27&lt;&gt;"",$AB27&lt;&gt;"",$AF27&lt;&gt;""),1,0)</f>
        <v>0</v>
      </c>
      <c r="GB27" s="5">
        <f>SUM($GA$26:$GA27)</f>
        <v>0</v>
      </c>
      <c r="GC27" s="41">
        <f t="shared" ref="GC27:GC75" si="94">IF(AND($GB27=1,$GA27=1),IF(OR($S27&gt;$R$16,$W27&gt;$V$16,$AB27&gt;$AA$16,$AF27&gt;$AE$16),3,1),0)</f>
        <v>0</v>
      </c>
    </row>
    <row r="28" spans="1:187" x14ac:dyDescent="0.25">
      <c r="A28" s="1">
        <f t="shared" ref="A28:A75" si="95">A27+1</f>
        <v>3</v>
      </c>
      <c r="B28" s="19"/>
      <c r="C28" s="57"/>
      <c r="D28" s="58"/>
      <c r="E28" s="59"/>
      <c r="F28" s="19"/>
      <c r="G28" s="57"/>
      <c r="H28" s="57"/>
      <c r="I28" s="57"/>
      <c r="J28" s="58"/>
      <c r="K28" s="19"/>
      <c r="L28" s="57"/>
      <c r="M28" s="19"/>
      <c r="N28" s="19"/>
      <c r="O28" s="19"/>
      <c r="P28" s="60"/>
      <c r="Q28" s="61" t="str">
        <f t="shared" si="6"/>
        <v/>
      </c>
      <c r="R28" s="61" t="str">
        <f t="shared" si="7"/>
        <v/>
      </c>
      <c r="S28" s="61" t="str">
        <f t="shared" si="8"/>
        <v/>
      </c>
      <c r="T28" s="60"/>
      <c r="U28" s="62" t="str">
        <f t="shared" si="9"/>
        <v/>
      </c>
      <c r="V28" s="62" t="str">
        <f t="shared" si="10"/>
        <v/>
      </c>
      <c r="W28" s="62" t="str">
        <f t="shared" si="11"/>
        <v/>
      </c>
      <c r="X28" s="63"/>
      <c r="Y28" s="60"/>
      <c r="Z28" s="61" t="str">
        <f t="shared" si="12"/>
        <v/>
      </c>
      <c r="AA28" s="61" t="str">
        <f t="shared" si="13"/>
        <v/>
      </c>
      <c r="AB28" s="61" t="str">
        <f t="shared" si="14"/>
        <v/>
      </c>
      <c r="AC28" s="60"/>
      <c r="AD28" s="62" t="str">
        <f t="shared" si="15"/>
        <v/>
      </c>
      <c r="AE28" s="62" t="str">
        <f t="shared" si="16"/>
        <v/>
      </c>
      <c r="AF28" s="62" t="str">
        <f t="shared" si="17"/>
        <v/>
      </c>
      <c r="AG28" s="60"/>
      <c r="AH28" s="19"/>
      <c r="AI28" s="19"/>
      <c r="AJ28" s="19"/>
      <c r="AK28" s="13" t="str">
        <f t="shared" si="0"/>
        <v/>
      </c>
      <c r="AL28" s="16" t="str">
        <f t="shared" si="18"/>
        <v/>
      </c>
      <c r="AM28" s="13" t="str">
        <f t="shared" si="1"/>
        <v/>
      </c>
      <c r="AN28" s="16" t="str">
        <f t="shared" si="19"/>
        <v/>
      </c>
      <c r="AO28" s="13" t="str">
        <f t="shared" si="20"/>
        <v/>
      </c>
      <c r="AP28" s="16" t="str">
        <f t="shared" si="21"/>
        <v/>
      </c>
      <c r="AQ28" s="13" t="str">
        <f t="shared" si="22"/>
        <v/>
      </c>
      <c r="AR28" s="16" t="str">
        <f t="shared" si="23"/>
        <v/>
      </c>
      <c r="AT28" s="5">
        <f t="shared" si="24"/>
        <v>0</v>
      </c>
      <c r="BC28" s="21" t="str">
        <f t="shared" si="2"/>
        <v/>
      </c>
      <c r="BD28" s="24" t="str">
        <f t="shared" si="3"/>
        <v/>
      </c>
      <c r="BE28" s="21" t="str">
        <f t="shared" si="25"/>
        <v/>
      </c>
      <c r="BG28" s="21" t="str">
        <f t="shared" si="4"/>
        <v/>
      </c>
      <c r="BH28" s="24" t="str">
        <f t="shared" si="5"/>
        <v/>
      </c>
      <c r="BI28" s="21" t="str">
        <f t="shared" si="26"/>
        <v/>
      </c>
      <c r="BK28" s="50" t="str">
        <f t="shared" si="27"/>
        <v/>
      </c>
      <c r="BL28" s="24" t="str">
        <f t="shared" si="28"/>
        <v/>
      </c>
      <c r="BM28" s="21" t="str">
        <f t="shared" si="29"/>
        <v/>
      </c>
      <c r="BO28" s="50" t="str">
        <f t="shared" si="30"/>
        <v/>
      </c>
      <c r="BP28" s="24" t="str">
        <f t="shared" si="31"/>
        <v/>
      </c>
      <c r="BQ28" s="21" t="str">
        <f t="shared" si="32"/>
        <v/>
      </c>
      <c r="CA28" s="27" t="str">
        <f t="shared" si="33"/>
        <v/>
      </c>
      <c r="CB28" s="27" t="str">
        <f t="shared" si="34"/>
        <v/>
      </c>
      <c r="CC28" s="27" t="str">
        <f t="shared" si="35"/>
        <v/>
      </c>
      <c r="CD28" s="29" t="str">
        <f t="shared" si="36"/>
        <v/>
      </c>
      <c r="CE28" s="27" t="str">
        <f t="shared" si="37"/>
        <v/>
      </c>
      <c r="CF28" s="27" t="str">
        <f t="shared" si="38"/>
        <v/>
      </c>
      <c r="CG28" s="27" t="str">
        <f t="shared" si="39"/>
        <v/>
      </c>
      <c r="CH28" s="27" t="str">
        <f t="shared" si="40"/>
        <v/>
      </c>
      <c r="CI28" s="29" t="str">
        <f t="shared" si="41"/>
        <v/>
      </c>
      <c r="CJ28" s="27" t="str">
        <f t="shared" si="42"/>
        <v/>
      </c>
      <c r="CK28" s="27" t="str">
        <f t="shared" si="43"/>
        <v/>
      </c>
      <c r="CL28" s="27" t="str">
        <f t="shared" si="44"/>
        <v/>
      </c>
      <c r="CM28" s="27" t="str">
        <f t="shared" si="45"/>
        <v/>
      </c>
      <c r="CN28" s="29" t="str">
        <f t="shared" si="46"/>
        <v/>
      </c>
      <c r="CO28" s="27" t="str">
        <f t="shared" si="47"/>
        <v/>
      </c>
      <c r="CT28" s="27"/>
      <c r="DA28" s="27" t="str">
        <f t="shared" si="48"/>
        <v/>
      </c>
      <c r="DB28" s="27" t="str">
        <f t="shared" si="49"/>
        <v/>
      </c>
      <c r="DC28" s="27" t="str">
        <f t="shared" si="50"/>
        <v/>
      </c>
      <c r="DD28" s="29" t="str">
        <f t="shared" si="51"/>
        <v/>
      </c>
      <c r="DE28" s="27" t="str">
        <f t="shared" si="52"/>
        <v/>
      </c>
      <c r="DF28" s="27" t="str">
        <f t="shared" si="53"/>
        <v/>
      </c>
      <c r="DG28" s="27" t="str">
        <f t="shared" si="54"/>
        <v/>
      </c>
      <c r="DH28" s="27" t="str">
        <f t="shared" si="55"/>
        <v/>
      </c>
      <c r="DI28" s="29" t="str">
        <f t="shared" si="56"/>
        <v/>
      </c>
      <c r="DJ28" s="27" t="str">
        <f t="shared" si="57"/>
        <v/>
      </c>
      <c r="DK28" s="27" t="str">
        <f t="shared" si="58"/>
        <v/>
      </c>
      <c r="DL28" s="27" t="str">
        <f t="shared" si="59"/>
        <v/>
      </c>
      <c r="DM28" s="27" t="str">
        <f t="shared" si="60"/>
        <v/>
      </c>
      <c r="DN28" s="29" t="str">
        <f t="shared" si="61"/>
        <v/>
      </c>
      <c r="DO28" s="27" t="str">
        <f t="shared" si="62"/>
        <v/>
      </c>
      <c r="DP28" s="27"/>
      <c r="DQ28" s="27"/>
      <c r="DR28" s="27"/>
      <c r="DS28" s="29"/>
      <c r="DT28" s="27"/>
      <c r="DU28" s="27"/>
      <c r="DV28" s="27"/>
      <c r="DW28" s="27"/>
      <c r="DX28" s="27"/>
      <c r="DY28" s="27"/>
      <c r="DZ28" s="27"/>
      <c r="EA28" s="27" t="str">
        <f t="shared" si="63"/>
        <v/>
      </c>
      <c r="EB28" s="27" t="str">
        <f t="shared" si="64"/>
        <v/>
      </c>
      <c r="EC28" s="27" t="str">
        <f t="shared" si="65"/>
        <v/>
      </c>
      <c r="ED28" s="29" t="str">
        <f t="shared" si="66"/>
        <v/>
      </c>
      <c r="EE28" s="27" t="str">
        <f t="shared" si="67"/>
        <v/>
      </c>
      <c r="EF28" s="27" t="str">
        <f t="shared" si="68"/>
        <v/>
      </c>
      <c r="EG28" s="27" t="str">
        <f t="shared" si="69"/>
        <v/>
      </c>
      <c r="EH28" s="27" t="str">
        <f t="shared" si="70"/>
        <v/>
      </c>
      <c r="EI28" s="29" t="str">
        <f t="shared" si="71"/>
        <v/>
      </c>
      <c r="EJ28" s="27" t="str">
        <f t="shared" si="72"/>
        <v/>
      </c>
      <c r="EK28" s="27" t="str">
        <f t="shared" si="73"/>
        <v/>
      </c>
      <c r="EL28" s="27" t="str">
        <f t="shared" si="74"/>
        <v/>
      </c>
      <c r="EM28" s="27" t="str">
        <f t="shared" si="75"/>
        <v/>
      </c>
      <c r="EN28" s="29" t="str">
        <f t="shared" si="76"/>
        <v/>
      </c>
      <c r="EO28" s="27" t="str">
        <f t="shared" si="77"/>
        <v/>
      </c>
      <c r="EP28" s="27"/>
      <c r="EQ28" s="27"/>
      <c r="ER28" s="27"/>
      <c r="ES28" s="27"/>
      <c r="ET28" s="27"/>
      <c r="EU28" s="27"/>
      <c r="EV28" s="27"/>
      <c r="EW28" s="27"/>
      <c r="EX28" s="27"/>
      <c r="EY28" s="27"/>
      <c r="EZ28" s="27"/>
      <c r="FA28" s="27" t="str">
        <f t="shared" si="78"/>
        <v/>
      </c>
      <c r="FB28" s="27" t="str">
        <f t="shared" si="79"/>
        <v/>
      </c>
      <c r="FC28" s="27" t="str">
        <f t="shared" si="80"/>
        <v/>
      </c>
      <c r="FD28" s="29" t="str">
        <f t="shared" si="81"/>
        <v/>
      </c>
      <c r="FE28" s="27" t="str">
        <f t="shared" si="82"/>
        <v/>
      </c>
      <c r="FF28" s="27" t="str">
        <f t="shared" si="83"/>
        <v/>
      </c>
      <c r="FG28" s="27" t="str">
        <f t="shared" si="84"/>
        <v/>
      </c>
      <c r="FH28" s="27" t="str">
        <f t="shared" si="85"/>
        <v/>
      </c>
      <c r="FI28" s="29" t="str">
        <f t="shared" si="86"/>
        <v/>
      </c>
      <c r="FJ28" s="27" t="str">
        <f t="shared" si="87"/>
        <v/>
      </c>
      <c r="FK28" s="27" t="str">
        <f t="shared" si="88"/>
        <v/>
      </c>
      <c r="FL28" s="27" t="str">
        <f t="shared" si="89"/>
        <v/>
      </c>
      <c r="FM28" s="27" t="str">
        <f t="shared" si="90"/>
        <v/>
      </c>
      <c r="FN28" s="29" t="str">
        <f t="shared" si="91"/>
        <v/>
      </c>
      <c r="FO28" s="27" t="str">
        <f t="shared" si="92"/>
        <v/>
      </c>
      <c r="FP28" s="27"/>
      <c r="FQ28" s="27"/>
      <c r="FR28" s="27"/>
      <c r="FS28" s="27"/>
      <c r="FT28" s="27"/>
      <c r="FU28" s="27"/>
      <c r="FV28" s="27"/>
      <c r="FW28" s="27"/>
      <c r="FX28" s="27"/>
      <c r="FY28" s="27"/>
      <c r="GA28" s="5">
        <f t="shared" si="93"/>
        <v>0</v>
      </c>
      <c r="GB28" s="5">
        <f>SUM($GA$26:$GA28)</f>
        <v>0</v>
      </c>
      <c r="GC28" s="41">
        <f t="shared" si="94"/>
        <v>0</v>
      </c>
    </row>
    <row r="29" spans="1:187" x14ac:dyDescent="0.25">
      <c r="A29" s="1">
        <f t="shared" si="95"/>
        <v>4</v>
      </c>
      <c r="B29" s="19"/>
      <c r="C29" s="57"/>
      <c r="D29" s="58"/>
      <c r="E29" s="59"/>
      <c r="F29" s="19"/>
      <c r="G29" s="57"/>
      <c r="H29" s="57"/>
      <c r="I29" s="57"/>
      <c r="J29" s="58"/>
      <c r="K29" s="19"/>
      <c r="L29" s="57"/>
      <c r="M29" s="19"/>
      <c r="N29" s="19"/>
      <c r="O29" s="19"/>
      <c r="P29" s="60"/>
      <c r="Q29" s="61" t="str">
        <f t="shared" si="6"/>
        <v/>
      </c>
      <c r="R29" s="61" t="str">
        <f t="shared" si="7"/>
        <v/>
      </c>
      <c r="S29" s="61" t="str">
        <f t="shared" si="8"/>
        <v/>
      </c>
      <c r="T29" s="60"/>
      <c r="U29" s="62" t="str">
        <f t="shared" si="9"/>
        <v/>
      </c>
      <c r="V29" s="62" t="str">
        <f t="shared" si="10"/>
        <v/>
      </c>
      <c r="W29" s="62" t="str">
        <f t="shared" si="11"/>
        <v/>
      </c>
      <c r="X29" s="63"/>
      <c r="Y29" s="60"/>
      <c r="Z29" s="61" t="str">
        <f t="shared" si="12"/>
        <v/>
      </c>
      <c r="AA29" s="61" t="str">
        <f t="shared" si="13"/>
        <v/>
      </c>
      <c r="AB29" s="61" t="str">
        <f t="shared" si="14"/>
        <v/>
      </c>
      <c r="AC29" s="60"/>
      <c r="AD29" s="62" t="str">
        <f t="shared" si="15"/>
        <v/>
      </c>
      <c r="AE29" s="62" t="str">
        <f t="shared" si="16"/>
        <v/>
      </c>
      <c r="AF29" s="62" t="str">
        <f t="shared" si="17"/>
        <v/>
      </c>
      <c r="AG29" s="60"/>
      <c r="AH29" s="19"/>
      <c r="AI29" s="19"/>
      <c r="AJ29" s="19"/>
      <c r="AK29" s="13" t="str">
        <f t="shared" si="0"/>
        <v/>
      </c>
      <c r="AL29" s="16" t="str">
        <f t="shared" si="18"/>
        <v/>
      </c>
      <c r="AM29" s="13" t="str">
        <f t="shared" si="1"/>
        <v/>
      </c>
      <c r="AN29" s="16" t="str">
        <f t="shared" si="19"/>
        <v/>
      </c>
      <c r="AO29" s="13" t="str">
        <f t="shared" si="20"/>
        <v/>
      </c>
      <c r="AP29" s="16" t="str">
        <f t="shared" si="21"/>
        <v/>
      </c>
      <c r="AQ29" s="13" t="str">
        <f t="shared" si="22"/>
        <v/>
      </c>
      <c r="AR29" s="16" t="str">
        <f t="shared" si="23"/>
        <v/>
      </c>
      <c r="AT29" s="5">
        <f t="shared" si="24"/>
        <v>0</v>
      </c>
      <c r="BC29" s="21" t="str">
        <f t="shared" si="2"/>
        <v/>
      </c>
      <c r="BD29" s="24" t="str">
        <f t="shared" si="3"/>
        <v/>
      </c>
      <c r="BE29" s="21" t="str">
        <f t="shared" si="25"/>
        <v/>
      </c>
      <c r="BG29" s="21" t="str">
        <f t="shared" si="4"/>
        <v/>
      </c>
      <c r="BH29" s="24" t="str">
        <f t="shared" si="5"/>
        <v/>
      </c>
      <c r="BI29" s="21" t="str">
        <f t="shared" si="26"/>
        <v/>
      </c>
      <c r="BK29" s="50" t="str">
        <f t="shared" si="27"/>
        <v/>
      </c>
      <c r="BL29" s="24" t="str">
        <f t="shared" si="28"/>
        <v/>
      </c>
      <c r="BM29" s="21" t="str">
        <f t="shared" si="29"/>
        <v/>
      </c>
      <c r="BO29" s="50" t="str">
        <f t="shared" si="30"/>
        <v/>
      </c>
      <c r="BP29" s="24" t="str">
        <f t="shared" si="31"/>
        <v/>
      </c>
      <c r="BQ29" s="21" t="str">
        <f t="shared" si="32"/>
        <v/>
      </c>
      <c r="CA29" s="27" t="str">
        <f t="shared" si="33"/>
        <v/>
      </c>
      <c r="CB29" s="27" t="str">
        <f t="shared" si="34"/>
        <v/>
      </c>
      <c r="CC29" s="27" t="str">
        <f t="shared" si="35"/>
        <v/>
      </c>
      <c r="CD29" s="29" t="str">
        <f t="shared" si="36"/>
        <v/>
      </c>
      <c r="CE29" s="27" t="str">
        <f t="shared" si="37"/>
        <v/>
      </c>
      <c r="CF29" s="27" t="str">
        <f t="shared" si="38"/>
        <v/>
      </c>
      <c r="CG29" s="27" t="str">
        <f t="shared" si="39"/>
        <v/>
      </c>
      <c r="CH29" s="27" t="str">
        <f t="shared" si="40"/>
        <v/>
      </c>
      <c r="CI29" s="29" t="str">
        <f t="shared" si="41"/>
        <v/>
      </c>
      <c r="CJ29" s="27" t="str">
        <f t="shared" si="42"/>
        <v/>
      </c>
      <c r="CK29" s="27" t="str">
        <f t="shared" si="43"/>
        <v/>
      </c>
      <c r="CL29" s="27" t="str">
        <f t="shared" si="44"/>
        <v/>
      </c>
      <c r="CM29" s="27" t="str">
        <f t="shared" si="45"/>
        <v/>
      </c>
      <c r="CN29" s="29" t="str">
        <f t="shared" si="46"/>
        <v/>
      </c>
      <c r="CO29" s="27" t="str">
        <f t="shared" si="47"/>
        <v/>
      </c>
      <c r="CT29" s="27"/>
      <c r="DA29" s="27" t="str">
        <f t="shared" si="48"/>
        <v/>
      </c>
      <c r="DB29" s="27" t="str">
        <f t="shared" si="49"/>
        <v/>
      </c>
      <c r="DC29" s="27" t="str">
        <f t="shared" si="50"/>
        <v/>
      </c>
      <c r="DD29" s="29" t="str">
        <f t="shared" si="51"/>
        <v/>
      </c>
      <c r="DE29" s="27" t="str">
        <f t="shared" si="52"/>
        <v/>
      </c>
      <c r="DF29" s="27" t="str">
        <f t="shared" si="53"/>
        <v/>
      </c>
      <c r="DG29" s="27" t="str">
        <f t="shared" si="54"/>
        <v/>
      </c>
      <c r="DH29" s="27" t="str">
        <f t="shared" si="55"/>
        <v/>
      </c>
      <c r="DI29" s="29" t="str">
        <f t="shared" si="56"/>
        <v/>
      </c>
      <c r="DJ29" s="27" t="str">
        <f t="shared" si="57"/>
        <v/>
      </c>
      <c r="DK29" s="27" t="str">
        <f t="shared" si="58"/>
        <v/>
      </c>
      <c r="DL29" s="27" t="str">
        <f t="shared" si="59"/>
        <v/>
      </c>
      <c r="DM29" s="27" t="str">
        <f t="shared" si="60"/>
        <v/>
      </c>
      <c r="DN29" s="29" t="str">
        <f t="shared" si="61"/>
        <v/>
      </c>
      <c r="DO29" s="27" t="str">
        <f t="shared" si="62"/>
        <v/>
      </c>
      <c r="DP29" s="27"/>
      <c r="DQ29" s="27"/>
      <c r="DR29" s="27"/>
      <c r="DS29" s="29"/>
      <c r="DT29" s="27"/>
      <c r="DU29" s="27"/>
      <c r="DV29" s="27"/>
      <c r="DW29" s="27"/>
      <c r="DX29" s="27"/>
      <c r="DY29" s="27"/>
      <c r="DZ29" s="27"/>
      <c r="EA29" s="27" t="str">
        <f t="shared" si="63"/>
        <v/>
      </c>
      <c r="EB29" s="27" t="str">
        <f t="shared" si="64"/>
        <v/>
      </c>
      <c r="EC29" s="27" t="str">
        <f t="shared" si="65"/>
        <v/>
      </c>
      <c r="ED29" s="29" t="str">
        <f t="shared" si="66"/>
        <v/>
      </c>
      <c r="EE29" s="27" t="str">
        <f t="shared" si="67"/>
        <v/>
      </c>
      <c r="EF29" s="27" t="str">
        <f t="shared" si="68"/>
        <v/>
      </c>
      <c r="EG29" s="27" t="str">
        <f t="shared" si="69"/>
        <v/>
      </c>
      <c r="EH29" s="27" t="str">
        <f t="shared" si="70"/>
        <v/>
      </c>
      <c r="EI29" s="29" t="str">
        <f t="shared" si="71"/>
        <v/>
      </c>
      <c r="EJ29" s="27" t="str">
        <f t="shared" si="72"/>
        <v/>
      </c>
      <c r="EK29" s="27" t="str">
        <f t="shared" si="73"/>
        <v/>
      </c>
      <c r="EL29" s="27" t="str">
        <f t="shared" si="74"/>
        <v/>
      </c>
      <c r="EM29" s="27" t="str">
        <f t="shared" si="75"/>
        <v/>
      </c>
      <c r="EN29" s="29" t="str">
        <f t="shared" si="76"/>
        <v/>
      </c>
      <c r="EO29" s="27" t="str">
        <f t="shared" si="77"/>
        <v/>
      </c>
      <c r="EP29" s="27"/>
      <c r="EQ29" s="27"/>
      <c r="ER29" s="27"/>
      <c r="ES29" s="27"/>
      <c r="ET29" s="27"/>
      <c r="EU29" s="27"/>
      <c r="EV29" s="27"/>
      <c r="EW29" s="27"/>
      <c r="EX29" s="27"/>
      <c r="EY29" s="27"/>
      <c r="EZ29" s="27"/>
      <c r="FA29" s="27" t="str">
        <f t="shared" si="78"/>
        <v/>
      </c>
      <c r="FB29" s="27" t="str">
        <f t="shared" si="79"/>
        <v/>
      </c>
      <c r="FC29" s="27" t="str">
        <f t="shared" si="80"/>
        <v/>
      </c>
      <c r="FD29" s="29" t="str">
        <f t="shared" si="81"/>
        <v/>
      </c>
      <c r="FE29" s="27" t="str">
        <f t="shared" si="82"/>
        <v/>
      </c>
      <c r="FF29" s="27" t="str">
        <f t="shared" si="83"/>
        <v/>
      </c>
      <c r="FG29" s="27" t="str">
        <f t="shared" si="84"/>
        <v/>
      </c>
      <c r="FH29" s="27" t="str">
        <f t="shared" si="85"/>
        <v/>
      </c>
      <c r="FI29" s="29" t="str">
        <f t="shared" si="86"/>
        <v/>
      </c>
      <c r="FJ29" s="27" t="str">
        <f t="shared" si="87"/>
        <v/>
      </c>
      <c r="FK29" s="27" t="str">
        <f t="shared" si="88"/>
        <v/>
      </c>
      <c r="FL29" s="27" t="str">
        <f t="shared" si="89"/>
        <v/>
      </c>
      <c r="FM29" s="27" t="str">
        <f t="shared" si="90"/>
        <v/>
      </c>
      <c r="FN29" s="29" t="str">
        <f t="shared" si="91"/>
        <v/>
      </c>
      <c r="FO29" s="27" t="str">
        <f t="shared" si="92"/>
        <v/>
      </c>
      <c r="FP29" s="27"/>
      <c r="FQ29" s="27"/>
      <c r="FR29" s="27"/>
      <c r="FS29" s="27"/>
      <c r="FT29" s="27"/>
      <c r="FU29" s="27"/>
      <c r="FV29" s="27"/>
      <c r="FW29" s="27"/>
      <c r="FX29" s="27"/>
      <c r="FY29" s="27"/>
      <c r="GA29" s="5">
        <f t="shared" si="93"/>
        <v>0</v>
      </c>
      <c r="GB29" s="5">
        <f>SUM($GA$26:$GA29)</f>
        <v>0</v>
      </c>
      <c r="GC29" s="41">
        <f t="shared" si="94"/>
        <v>0</v>
      </c>
    </row>
    <row r="30" spans="1:187" x14ac:dyDescent="0.25">
      <c r="A30" s="1">
        <f t="shared" si="95"/>
        <v>5</v>
      </c>
      <c r="B30" s="19"/>
      <c r="C30" s="57"/>
      <c r="D30" s="58"/>
      <c r="E30" s="59"/>
      <c r="F30" s="19"/>
      <c r="G30" s="57"/>
      <c r="H30" s="57"/>
      <c r="I30" s="57"/>
      <c r="J30" s="58"/>
      <c r="K30" s="19"/>
      <c r="L30" s="57"/>
      <c r="M30" s="19"/>
      <c r="N30" s="19"/>
      <c r="O30" s="19"/>
      <c r="P30" s="60"/>
      <c r="Q30" s="61" t="str">
        <f t="shared" si="6"/>
        <v/>
      </c>
      <c r="R30" s="61" t="str">
        <f t="shared" si="7"/>
        <v/>
      </c>
      <c r="S30" s="61" t="str">
        <f t="shared" si="8"/>
        <v/>
      </c>
      <c r="T30" s="60"/>
      <c r="U30" s="62" t="str">
        <f t="shared" si="9"/>
        <v/>
      </c>
      <c r="V30" s="62" t="str">
        <f t="shared" si="10"/>
        <v/>
      </c>
      <c r="W30" s="62" t="str">
        <f t="shared" si="11"/>
        <v/>
      </c>
      <c r="X30" s="63"/>
      <c r="Y30" s="60"/>
      <c r="Z30" s="61" t="str">
        <f t="shared" si="12"/>
        <v/>
      </c>
      <c r="AA30" s="61" t="str">
        <f t="shared" si="13"/>
        <v/>
      </c>
      <c r="AB30" s="61" t="str">
        <f t="shared" si="14"/>
        <v/>
      </c>
      <c r="AC30" s="60"/>
      <c r="AD30" s="62" t="str">
        <f t="shared" si="15"/>
        <v/>
      </c>
      <c r="AE30" s="62" t="str">
        <f t="shared" si="16"/>
        <v/>
      </c>
      <c r="AF30" s="62" t="str">
        <f t="shared" si="17"/>
        <v/>
      </c>
      <c r="AG30" s="60"/>
      <c r="AH30" s="19"/>
      <c r="AI30" s="19"/>
      <c r="AJ30" s="19"/>
      <c r="AK30" s="13" t="str">
        <f t="shared" si="0"/>
        <v/>
      </c>
      <c r="AL30" s="16" t="str">
        <f t="shared" si="18"/>
        <v/>
      </c>
      <c r="AM30" s="13" t="str">
        <f t="shared" si="1"/>
        <v/>
      </c>
      <c r="AN30" s="16" t="str">
        <f t="shared" si="19"/>
        <v/>
      </c>
      <c r="AO30" s="13" t="str">
        <f t="shared" si="20"/>
        <v/>
      </c>
      <c r="AP30" s="16" t="str">
        <f t="shared" si="21"/>
        <v/>
      </c>
      <c r="AQ30" s="13" t="str">
        <f t="shared" si="22"/>
        <v/>
      </c>
      <c r="AR30" s="16" t="str">
        <f t="shared" si="23"/>
        <v/>
      </c>
      <c r="AT30" s="5">
        <f t="shared" si="24"/>
        <v>0</v>
      </c>
      <c r="BC30" s="21" t="str">
        <f t="shared" si="2"/>
        <v/>
      </c>
      <c r="BD30" s="24" t="str">
        <f t="shared" si="3"/>
        <v/>
      </c>
      <c r="BE30" s="21" t="str">
        <f t="shared" si="25"/>
        <v/>
      </c>
      <c r="BG30" s="21" t="str">
        <f t="shared" si="4"/>
        <v/>
      </c>
      <c r="BH30" s="24" t="str">
        <f t="shared" si="5"/>
        <v/>
      </c>
      <c r="BI30" s="21" t="str">
        <f t="shared" si="26"/>
        <v/>
      </c>
      <c r="BK30" s="50" t="str">
        <f t="shared" si="27"/>
        <v/>
      </c>
      <c r="BL30" s="24" t="str">
        <f t="shared" si="28"/>
        <v/>
      </c>
      <c r="BM30" s="21" t="str">
        <f t="shared" si="29"/>
        <v/>
      </c>
      <c r="BO30" s="50" t="str">
        <f t="shared" si="30"/>
        <v/>
      </c>
      <c r="BP30" s="24" t="str">
        <f t="shared" si="31"/>
        <v/>
      </c>
      <c r="BQ30" s="21" t="str">
        <f t="shared" si="32"/>
        <v/>
      </c>
      <c r="CA30" s="27" t="str">
        <f t="shared" si="33"/>
        <v/>
      </c>
      <c r="CB30" s="27" t="str">
        <f t="shared" si="34"/>
        <v/>
      </c>
      <c r="CC30" s="27" t="str">
        <f t="shared" si="35"/>
        <v/>
      </c>
      <c r="CD30" s="29" t="str">
        <f t="shared" si="36"/>
        <v/>
      </c>
      <c r="CE30" s="27" t="str">
        <f t="shared" si="37"/>
        <v/>
      </c>
      <c r="CF30" s="27" t="str">
        <f t="shared" si="38"/>
        <v/>
      </c>
      <c r="CG30" s="27" t="str">
        <f t="shared" si="39"/>
        <v/>
      </c>
      <c r="CH30" s="27" t="str">
        <f t="shared" si="40"/>
        <v/>
      </c>
      <c r="CI30" s="29" t="str">
        <f t="shared" si="41"/>
        <v/>
      </c>
      <c r="CJ30" s="27" t="str">
        <f t="shared" si="42"/>
        <v/>
      </c>
      <c r="CK30" s="27" t="str">
        <f t="shared" si="43"/>
        <v/>
      </c>
      <c r="CL30" s="27" t="str">
        <f t="shared" si="44"/>
        <v/>
      </c>
      <c r="CM30" s="27" t="str">
        <f t="shared" si="45"/>
        <v/>
      </c>
      <c r="CN30" s="29" t="str">
        <f t="shared" si="46"/>
        <v/>
      </c>
      <c r="CO30" s="27" t="str">
        <f t="shared" si="47"/>
        <v/>
      </c>
      <c r="CT30" s="27"/>
      <c r="DA30" s="27" t="str">
        <f t="shared" si="48"/>
        <v/>
      </c>
      <c r="DB30" s="27" t="str">
        <f t="shared" si="49"/>
        <v/>
      </c>
      <c r="DC30" s="27" t="str">
        <f t="shared" si="50"/>
        <v/>
      </c>
      <c r="DD30" s="29" t="str">
        <f t="shared" si="51"/>
        <v/>
      </c>
      <c r="DE30" s="27" t="str">
        <f t="shared" si="52"/>
        <v/>
      </c>
      <c r="DF30" s="27" t="str">
        <f t="shared" si="53"/>
        <v/>
      </c>
      <c r="DG30" s="27" t="str">
        <f t="shared" si="54"/>
        <v/>
      </c>
      <c r="DH30" s="27" t="str">
        <f t="shared" si="55"/>
        <v/>
      </c>
      <c r="DI30" s="29" t="str">
        <f t="shared" si="56"/>
        <v/>
      </c>
      <c r="DJ30" s="27" t="str">
        <f t="shared" si="57"/>
        <v/>
      </c>
      <c r="DK30" s="27" t="str">
        <f t="shared" si="58"/>
        <v/>
      </c>
      <c r="DL30" s="27" t="str">
        <f t="shared" si="59"/>
        <v/>
      </c>
      <c r="DM30" s="27" t="str">
        <f t="shared" si="60"/>
        <v/>
      </c>
      <c r="DN30" s="29" t="str">
        <f t="shared" si="61"/>
        <v/>
      </c>
      <c r="DO30" s="27" t="str">
        <f t="shared" si="62"/>
        <v/>
      </c>
      <c r="DP30" s="27"/>
      <c r="DQ30" s="27"/>
      <c r="DR30" s="27"/>
      <c r="DS30" s="29"/>
      <c r="DT30" s="27"/>
      <c r="DU30" s="27"/>
      <c r="DV30" s="27"/>
      <c r="DW30" s="27"/>
      <c r="DX30" s="27"/>
      <c r="DY30" s="27"/>
      <c r="DZ30" s="27"/>
      <c r="EA30" s="27" t="str">
        <f t="shared" si="63"/>
        <v/>
      </c>
      <c r="EB30" s="27" t="str">
        <f t="shared" si="64"/>
        <v/>
      </c>
      <c r="EC30" s="27" t="str">
        <f t="shared" si="65"/>
        <v/>
      </c>
      <c r="ED30" s="29" t="str">
        <f t="shared" si="66"/>
        <v/>
      </c>
      <c r="EE30" s="27" t="str">
        <f t="shared" si="67"/>
        <v/>
      </c>
      <c r="EF30" s="27" t="str">
        <f t="shared" si="68"/>
        <v/>
      </c>
      <c r="EG30" s="27" t="str">
        <f t="shared" si="69"/>
        <v/>
      </c>
      <c r="EH30" s="27" t="str">
        <f t="shared" si="70"/>
        <v/>
      </c>
      <c r="EI30" s="29" t="str">
        <f t="shared" si="71"/>
        <v/>
      </c>
      <c r="EJ30" s="27" t="str">
        <f t="shared" si="72"/>
        <v/>
      </c>
      <c r="EK30" s="27" t="str">
        <f t="shared" si="73"/>
        <v/>
      </c>
      <c r="EL30" s="27" t="str">
        <f t="shared" si="74"/>
        <v/>
      </c>
      <c r="EM30" s="27" t="str">
        <f t="shared" si="75"/>
        <v/>
      </c>
      <c r="EN30" s="29" t="str">
        <f t="shared" si="76"/>
        <v/>
      </c>
      <c r="EO30" s="27" t="str">
        <f t="shared" si="77"/>
        <v/>
      </c>
      <c r="EP30" s="27"/>
      <c r="EQ30" s="27"/>
      <c r="ER30" s="27"/>
      <c r="ES30" s="27"/>
      <c r="ET30" s="27"/>
      <c r="EU30" s="27"/>
      <c r="EV30" s="27"/>
      <c r="EW30" s="27"/>
      <c r="EX30" s="27"/>
      <c r="EY30" s="27"/>
      <c r="EZ30" s="27"/>
      <c r="FA30" s="27" t="str">
        <f t="shared" si="78"/>
        <v/>
      </c>
      <c r="FB30" s="27" t="str">
        <f t="shared" si="79"/>
        <v/>
      </c>
      <c r="FC30" s="27" t="str">
        <f t="shared" si="80"/>
        <v/>
      </c>
      <c r="FD30" s="29" t="str">
        <f t="shared" si="81"/>
        <v/>
      </c>
      <c r="FE30" s="27" t="str">
        <f t="shared" si="82"/>
        <v/>
      </c>
      <c r="FF30" s="27" t="str">
        <f t="shared" si="83"/>
        <v/>
      </c>
      <c r="FG30" s="27" t="str">
        <f t="shared" si="84"/>
        <v/>
      </c>
      <c r="FH30" s="27" t="str">
        <f t="shared" si="85"/>
        <v/>
      </c>
      <c r="FI30" s="29" t="str">
        <f t="shared" si="86"/>
        <v/>
      </c>
      <c r="FJ30" s="27" t="str">
        <f t="shared" si="87"/>
        <v/>
      </c>
      <c r="FK30" s="27" t="str">
        <f t="shared" si="88"/>
        <v/>
      </c>
      <c r="FL30" s="27" t="str">
        <f t="shared" si="89"/>
        <v/>
      </c>
      <c r="FM30" s="27" t="str">
        <f t="shared" si="90"/>
        <v/>
      </c>
      <c r="FN30" s="29" t="str">
        <f t="shared" si="91"/>
        <v/>
      </c>
      <c r="FO30" s="27" t="str">
        <f t="shared" si="92"/>
        <v/>
      </c>
      <c r="FP30" s="27"/>
      <c r="FQ30" s="27"/>
      <c r="FR30" s="27"/>
      <c r="FS30" s="27"/>
      <c r="FT30" s="27"/>
      <c r="FU30" s="27"/>
      <c r="FV30" s="27"/>
      <c r="FW30" s="27"/>
      <c r="FX30" s="27"/>
      <c r="FY30" s="27"/>
      <c r="GA30" s="5">
        <f t="shared" si="93"/>
        <v>0</v>
      </c>
      <c r="GB30" s="5">
        <f>SUM($GA$26:$GA30)</f>
        <v>0</v>
      </c>
      <c r="GC30" s="41">
        <f t="shared" si="94"/>
        <v>0</v>
      </c>
    </row>
    <row r="31" spans="1:187" x14ac:dyDescent="0.25">
      <c r="A31" s="1">
        <f t="shared" si="95"/>
        <v>6</v>
      </c>
      <c r="B31" s="19"/>
      <c r="C31" s="57"/>
      <c r="D31" s="58"/>
      <c r="E31" s="59"/>
      <c r="F31" s="19"/>
      <c r="G31" s="57"/>
      <c r="H31" s="57"/>
      <c r="I31" s="57"/>
      <c r="J31" s="58"/>
      <c r="K31" s="19"/>
      <c r="L31" s="57"/>
      <c r="M31" s="19"/>
      <c r="N31" s="19"/>
      <c r="O31" s="19"/>
      <c r="P31" s="60"/>
      <c r="Q31" s="61" t="str">
        <f t="shared" si="6"/>
        <v/>
      </c>
      <c r="R31" s="61" t="str">
        <f t="shared" si="7"/>
        <v/>
      </c>
      <c r="S31" s="61" t="str">
        <f t="shared" si="8"/>
        <v/>
      </c>
      <c r="T31" s="60"/>
      <c r="U31" s="62" t="str">
        <f t="shared" si="9"/>
        <v/>
      </c>
      <c r="V31" s="62" t="str">
        <f t="shared" si="10"/>
        <v/>
      </c>
      <c r="W31" s="62" t="str">
        <f t="shared" si="11"/>
        <v/>
      </c>
      <c r="X31" s="63"/>
      <c r="Y31" s="60"/>
      <c r="Z31" s="61" t="str">
        <f t="shared" si="12"/>
        <v/>
      </c>
      <c r="AA31" s="61" t="str">
        <f t="shared" si="13"/>
        <v/>
      </c>
      <c r="AB31" s="61" t="str">
        <f t="shared" si="14"/>
        <v/>
      </c>
      <c r="AC31" s="60"/>
      <c r="AD31" s="62" t="str">
        <f t="shared" si="15"/>
        <v/>
      </c>
      <c r="AE31" s="62" t="str">
        <f t="shared" si="16"/>
        <v/>
      </c>
      <c r="AF31" s="62" t="str">
        <f t="shared" si="17"/>
        <v/>
      </c>
      <c r="AG31" s="60"/>
      <c r="AH31" s="19"/>
      <c r="AI31" s="19"/>
      <c r="AJ31" s="19"/>
      <c r="AK31" s="13" t="str">
        <f t="shared" si="0"/>
        <v/>
      </c>
      <c r="AL31" s="16" t="str">
        <f t="shared" si="18"/>
        <v/>
      </c>
      <c r="AM31" s="13" t="str">
        <f t="shared" si="1"/>
        <v/>
      </c>
      <c r="AN31" s="16" t="str">
        <f t="shared" si="19"/>
        <v/>
      </c>
      <c r="AO31" s="13" t="str">
        <f t="shared" si="20"/>
        <v/>
      </c>
      <c r="AP31" s="16" t="str">
        <f t="shared" si="21"/>
        <v/>
      </c>
      <c r="AQ31" s="13" t="str">
        <f t="shared" si="22"/>
        <v/>
      </c>
      <c r="AR31" s="16" t="str">
        <f t="shared" si="23"/>
        <v/>
      </c>
      <c r="AT31" s="5">
        <f t="shared" si="24"/>
        <v>0</v>
      </c>
      <c r="BC31" s="21" t="str">
        <f t="shared" si="2"/>
        <v/>
      </c>
      <c r="BD31" s="24" t="str">
        <f t="shared" si="3"/>
        <v/>
      </c>
      <c r="BE31" s="21" t="str">
        <f t="shared" si="25"/>
        <v/>
      </c>
      <c r="BG31" s="21" t="str">
        <f t="shared" si="4"/>
        <v/>
      </c>
      <c r="BH31" s="24" t="str">
        <f t="shared" si="5"/>
        <v/>
      </c>
      <c r="BI31" s="21" t="str">
        <f t="shared" si="26"/>
        <v/>
      </c>
      <c r="BK31" s="50" t="str">
        <f t="shared" si="27"/>
        <v/>
      </c>
      <c r="BL31" s="24" t="str">
        <f t="shared" si="28"/>
        <v/>
      </c>
      <c r="BM31" s="21" t="str">
        <f t="shared" si="29"/>
        <v/>
      </c>
      <c r="BO31" s="50" t="str">
        <f t="shared" si="30"/>
        <v/>
      </c>
      <c r="BP31" s="24" t="str">
        <f t="shared" si="31"/>
        <v/>
      </c>
      <c r="BQ31" s="21" t="str">
        <f t="shared" si="32"/>
        <v/>
      </c>
      <c r="CA31" s="27" t="str">
        <f t="shared" si="33"/>
        <v/>
      </c>
      <c r="CB31" s="27" t="str">
        <f t="shared" si="34"/>
        <v/>
      </c>
      <c r="CC31" s="27" t="str">
        <f t="shared" si="35"/>
        <v/>
      </c>
      <c r="CD31" s="29" t="str">
        <f t="shared" si="36"/>
        <v/>
      </c>
      <c r="CE31" s="27" t="str">
        <f t="shared" si="37"/>
        <v/>
      </c>
      <c r="CF31" s="27" t="str">
        <f t="shared" si="38"/>
        <v/>
      </c>
      <c r="CG31" s="27" t="str">
        <f t="shared" si="39"/>
        <v/>
      </c>
      <c r="CH31" s="27" t="str">
        <f t="shared" si="40"/>
        <v/>
      </c>
      <c r="CI31" s="29" t="str">
        <f t="shared" si="41"/>
        <v/>
      </c>
      <c r="CJ31" s="27" t="str">
        <f t="shared" si="42"/>
        <v/>
      </c>
      <c r="CK31" s="27" t="str">
        <f t="shared" si="43"/>
        <v/>
      </c>
      <c r="CL31" s="27" t="str">
        <f t="shared" si="44"/>
        <v/>
      </c>
      <c r="CM31" s="27" t="str">
        <f t="shared" si="45"/>
        <v/>
      </c>
      <c r="CN31" s="29" t="str">
        <f t="shared" si="46"/>
        <v/>
      </c>
      <c r="CO31" s="27" t="str">
        <f t="shared" si="47"/>
        <v/>
      </c>
      <c r="CT31" s="27"/>
      <c r="DA31" s="27" t="str">
        <f t="shared" si="48"/>
        <v/>
      </c>
      <c r="DB31" s="27" t="str">
        <f t="shared" si="49"/>
        <v/>
      </c>
      <c r="DC31" s="27" t="str">
        <f t="shared" si="50"/>
        <v/>
      </c>
      <c r="DD31" s="29" t="str">
        <f t="shared" si="51"/>
        <v/>
      </c>
      <c r="DE31" s="27" t="str">
        <f t="shared" si="52"/>
        <v/>
      </c>
      <c r="DF31" s="27" t="str">
        <f t="shared" si="53"/>
        <v/>
      </c>
      <c r="DG31" s="27" t="str">
        <f t="shared" si="54"/>
        <v/>
      </c>
      <c r="DH31" s="27" t="str">
        <f t="shared" si="55"/>
        <v/>
      </c>
      <c r="DI31" s="29" t="str">
        <f t="shared" si="56"/>
        <v/>
      </c>
      <c r="DJ31" s="27" t="str">
        <f t="shared" si="57"/>
        <v/>
      </c>
      <c r="DK31" s="27" t="str">
        <f t="shared" si="58"/>
        <v/>
      </c>
      <c r="DL31" s="27" t="str">
        <f t="shared" si="59"/>
        <v/>
      </c>
      <c r="DM31" s="27" t="str">
        <f t="shared" si="60"/>
        <v/>
      </c>
      <c r="DN31" s="29" t="str">
        <f t="shared" si="61"/>
        <v/>
      </c>
      <c r="DO31" s="27" t="str">
        <f t="shared" si="62"/>
        <v/>
      </c>
      <c r="DP31" s="27"/>
      <c r="DQ31" s="27"/>
      <c r="DR31" s="27"/>
      <c r="DS31" s="29"/>
      <c r="DT31" s="27"/>
      <c r="DU31" s="27"/>
      <c r="DV31" s="27"/>
      <c r="DW31" s="27"/>
      <c r="DX31" s="27"/>
      <c r="DY31" s="27"/>
      <c r="DZ31" s="27"/>
      <c r="EA31" s="27" t="str">
        <f t="shared" si="63"/>
        <v/>
      </c>
      <c r="EB31" s="27" t="str">
        <f t="shared" si="64"/>
        <v/>
      </c>
      <c r="EC31" s="27" t="str">
        <f t="shared" si="65"/>
        <v/>
      </c>
      <c r="ED31" s="29" t="str">
        <f t="shared" si="66"/>
        <v/>
      </c>
      <c r="EE31" s="27" t="str">
        <f t="shared" si="67"/>
        <v/>
      </c>
      <c r="EF31" s="27" t="str">
        <f t="shared" si="68"/>
        <v/>
      </c>
      <c r="EG31" s="27" t="str">
        <f t="shared" si="69"/>
        <v/>
      </c>
      <c r="EH31" s="27" t="str">
        <f t="shared" si="70"/>
        <v/>
      </c>
      <c r="EI31" s="29" t="str">
        <f t="shared" si="71"/>
        <v/>
      </c>
      <c r="EJ31" s="27" t="str">
        <f t="shared" si="72"/>
        <v/>
      </c>
      <c r="EK31" s="27" t="str">
        <f t="shared" si="73"/>
        <v/>
      </c>
      <c r="EL31" s="27" t="str">
        <f t="shared" si="74"/>
        <v/>
      </c>
      <c r="EM31" s="27" t="str">
        <f t="shared" si="75"/>
        <v/>
      </c>
      <c r="EN31" s="29" t="str">
        <f t="shared" si="76"/>
        <v/>
      </c>
      <c r="EO31" s="27" t="str">
        <f t="shared" si="77"/>
        <v/>
      </c>
      <c r="EP31" s="27"/>
      <c r="EQ31" s="27"/>
      <c r="ER31" s="27"/>
      <c r="ES31" s="27"/>
      <c r="ET31" s="27"/>
      <c r="EU31" s="27"/>
      <c r="EV31" s="27"/>
      <c r="EW31" s="27"/>
      <c r="EX31" s="27"/>
      <c r="EY31" s="27"/>
      <c r="EZ31" s="27"/>
      <c r="FA31" s="27" t="str">
        <f t="shared" si="78"/>
        <v/>
      </c>
      <c r="FB31" s="27" t="str">
        <f t="shared" si="79"/>
        <v/>
      </c>
      <c r="FC31" s="27" t="str">
        <f t="shared" si="80"/>
        <v/>
      </c>
      <c r="FD31" s="29" t="str">
        <f t="shared" si="81"/>
        <v/>
      </c>
      <c r="FE31" s="27" t="str">
        <f t="shared" si="82"/>
        <v/>
      </c>
      <c r="FF31" s="27" t="str">
        <f t="shared" si="83"/>
        <v/>
      </c>
      <c r="FG31" s="27" t="str">
        <f t="shared" si="84"/>
        <v/>
      </c>
      <c r="FH31" s="27" t="str">
        <f t="shared" si="85"/>
        <v/>
      </c>
      <c r="FI31" s="29" t="str">
        <f t="shared" si="86"/>
        <v/>
      </c>
      <c r="FJ31" s="27" t="str">
        <f t="shared" si="87"/>
        <v/>
      </c>
      <c r="FK31" s="27" t="str">
        <f t="shared" si="88"/>
        <v/>
      </c>
      <c r="FL31" s="27" t="str">
        <f t="shared" si="89"/>
        <v/>
      </c>
      <c r="FM31" s="27" t="str">
        <f t="shared" si="90"/>
        <v/>
      </c>
      <c r="FN31" s="29" t="str">
        <f t="shared" si="91"/>
        <v/>
      </c>
      <c r="FO31" s="27" t="str">
        <f t="shared" si="92"/>
        <v/>
      </c>
      <c r="FP31" s="27"/>
      <c r="FQ31" s="27"/>
      <c r="FR31" s="27"/>
      <c r="FS31" s="27"/>
      <c r="FT31" s="27"/>
      <c r="FU31" s="27"/>
      <c r="FV31" s="27"/>
      <c r="FW31" s="27"/>
      <c r="FX31" s="27"/>
      <c r="FY31" s="27"/>
      <c r="GA31" s="5">
        <f t="shared" si="93"/>
        <v>0</v>
      </c>
      <c r="GB31" s="5">
        <f>SUM($GA$26:$GA31)</f>
        <v>0</v>
      </c>
      <c r="GC31" s="41">
        <f t="shared" si="94"/>
        <v>0</v>
      </c>
    </row>
    <row r="32" spans="1:187" x14ac:dyDescent="0.25">
      <c r="A32" s="1">
        <f t="shared" si="95"/>
        <v>7</v>
      </c>
      <c r="B32" s="19"/>
      <c r="C32" s="57"/>
      <c r="D32" s="58"/>
      <c r="E32" s="59"/>
      <c r="F32" s="19"/>
      <c r="G32" s="57"/>
      <c r="H32" s="57"/>
      <c r="I32" s="57"/>
      <c r="J32" s="58"/>
      <c r="K32" s="19"/>
      <c r="L32" s="57"/>
      <c r="M32" s="19"/>
      <c r="N32" s="19"/>
      <c r="O32" s="19"/>
      <c r="P32" s="60"/>
      <c r="Q32" s="61" t="str">
        <f t="shared" si="6"/>
        <v/>
      </c>
      <c r="R32" s="61" t="str">
        <f t="shared" si="7"/>
        <v/>
      </c>
      <c r="S32" s="61" t="str">
        <f t="shared" si="8"/>
        <v/>
      </c>
      <c r="T32" s="60"/>
      <c r="U32" s="62" t="str">
        <f t="shared" si="9"/>
        <v/>
      </c>
      <c r="V32" s="62" t="str">
        <f t="shared" si="10"/>
        <v/>
      </c>
      <c r="W32" s="62" t="str">
        <f t="shared" si="11"/>
        <v/>
      </c>
      <c r="X32" s="63"/>
      <c r="Y32" s="60"/>
      <c r="Z32" s="61" t="str">
        <f t="shared" si="12"/>
        <v/>
      </c>
      <c r="AA32" s="61" t="str">
        <f t="shared" si="13"/>
        <v/>
      </c>
      <c r="AB32" s="61" t="str">
        <f t="shared" si="14"/>
        <v/>
      </c>
      <c r="AC32" s="60"/>
      <c r="AD32" s="62" t="str">
        <f t="shared" si="15"/>
        <v/>
      </c>
      <c r="AE32" s="62" t="str">
        <f t="shared" si="16"/>
        <v/>
      </c>
      <c r="AF32" s="62" t="str">
        <f t="shared" si="17"/>
        <v/>
      </c>
      <c r="AG32" s="60"/>
      <c r="AH32" s="19"/>
      <c r="AI32" s="19"/>
      <c r="AJ32" s="19"/>
      <c r="AK32" s="13" t="str">
        <f t="shared" si="0"/>
        <v/>
      </c>
      <c r="AL32" s="16" t="str">
        <f t="shared" si="18"/>
        <v/>
      </c>
      <c r="AM32" s="13" t="str">
        <f t="shared" si="1"/>
        <v/>
      </c>
      <c r="AN32" s="16" t="str">
        <f t="shared" si="19"/>
        <v/>
      </c>
      <c r="AO32" s="13" t="str">
        <f t="shared" si="20"/>
        <v/>
      </c>
      <c r="AP32" s="16" t="str">
        <f t="shared" si="21"/>
        <v/>
      </c>
      <c r="AQ32" s="13" t="str">
        <f t="shared" si="22"/>
        <v/>
      </c>
      <c r="AR32" s="16" t="str">
        <f t="shared" si="23"/>
        <v/>
      </c>
      <c r="AT32" s="5">
        <f t="shared" si="24"/>
        <v>0</v>
      </c>
      <c r="BC32" s="21" t="str">
        <f t="shared" si="2"/>
        <v/>
      </c>
      <c r="BD32" s="24" t="str">
        <f t="shared" si="3"/>
        <v/>
      </c>
      <c r="BE32" s="21" t="str">
        <f t="shared" si="25"/>
        <v/>
      </c>
      <c r="BG32" s="21" t="str">
        <f t="shared" si="4"/>
        <v/>
      </c>
      <c r="BH32" s="24" t="str">
        <f t="shared" si="5"/>
        <v/>
      </c>
      <c r="BI32" s="21" t="str">
        <f t="shared" si="26"/>
        <v/>
      </c>
      <c r="BK32" s="50" t="str">
        <f t="shared" si="27"/>
        <v/>
      </c>
      <c r="BL32" s="24" t="str">
        <f t="shared" si="28"/>
        <v/>
      </c>
      <c r="BM32" s="21" t="str">
        <f t="shared" si="29"/>
        <v/>
      </c>
      <c r="BO32" s="50" t="str">
        <f t="shared" si="30"/>
        <v/>
      </c>
      <c r="BP32" s="24" t="str">
        <f t="shared" si="31"/>
        <v/>
      </c>
      <c r="BQ32" s="21" t="str">
        <f t="shared" si="32"/>
        <v/>
      </c>
      <c r="CA32" s="27" t="str">
        <f t="shared" si="33"/>
        <v/>
      </c>
      <c r="CB32" s="27" t="str">
        <f t="shared" si="34"/>
        <v/>
      </c>
      <c r="CC32" s="27" t="str">
        <f t="shared" si="35"/>
        <v/>
      </c>
      <c r="CD32" s="29" t="str">
        <f t="shared" si="36"/>
        <v/>
      </c>
      <c r="CE32" s="27" t="str">
        <f t="shared" si="37"/>
        <v/>
      </c>
      <c r="CF32" s="27" t="str">
        <f t="shared" si="38"/>
        <v/>
      </c>
      <c r="CG32" s="27" t="str">
        <f t="shared" si="39"/>
        <v/>
      </c>
      <c r="CH32" s="27" t="str">
        <f t="shared" si="40"/>
        <v/>
      </c>
      <c r="CI32" s="29" t="str">
        <f t="shared" si="41"/>
        <v/>
      </c>
      <c r="CJ32" s="27" t="str">
        <f t="shared" si="42"/>
        <v/>
      </c>
      <c r="CK32" s="27" t="str">
        <f t="shared" si="43"/>
        <v/>
      </c>
      <c r="CL32" s="27" t="str">
        <f t="shared" si="44"/>
        <v/>
      </c>
      <c r="CM32" s="27" t="str">
        <f t="shared" si="45"/>
        <v/>
      </c>
      <c r="CN32" s="29" t="str">
        <f t="shared" si="46"/>
        <v/>
      </c>
      <c r="CO32" s="27" t="str">
        <f t="shared" si="47"/>
        <v/>
      </c>
      <c r="CT32" s="27"/>
      <c r="DA32" s="27" t="str">
        <f t="shared" si="48"/>
        <v/>
      </c>
      <c r="DB32" s="27" t="str">
        <f t="shared" si="49"/>
        <v/>
      </c>
      <c r="DC32" s="27" t="str">
        <f t="shared" si="50"/>
        <v/>
      </c>
      <c r="DD32" s="29" t="str">
        <f t="shared" si="51"/>
        <v/>
      </c>
      <c r="DE32" s="27" t="str">
        <f t="shared" si="52"/>
        <v/>
      </c>
      <c r="DF32" s="27" t="str">
        <f t="shared" si="53"/>
        <v/>
      </c>
      <c r="DG32" s="27" t="str">
        <f t="shared" si="54"/>
        <v/>
      </c>
      <c r="DH32" s="27" t="str">
        <f t="shared" si="55"/>
        <v/>
      </c>
      <c r="DI32" s="29" t="str">
        <f t="shared" si="56"/>
        <v/>
      </c>
      <c r="DJ32" s="27" t="str">
        <f t="shared" si="57"/>
        <v/>
      </c>
      <c r="DK32" s="27" t="str">
        <f t="shared" si="58"/>
        <v/>
      </c>
      <c r="DL32" s="27" t="str">
        <f t="shared" si="59"/>
        <v/>
      </c>
      <c r="DM32" s="27" t="str">
        <f t="shared" si="60"/>
        <v/>
      </c>
      <c r="DN32" s="29" t="str">
        <f t="shared" si="61"/>
        <v/>
      </c>
      <c r="DO32" s="27" t="str">
        <f t="shared" si="62"/>
        <v/>
      </c>
      <c r="DP32" s="27"/>
      <c r="DQ32" s="27"/>
      <c r="DR32" s="27"/>
      <c r="DS32" s="29"/>
      <c r="DT32" s="27"/>
      <c r="DU32" s="27"/>
      <c r="DV32" s="27"/>
      <c r="DW32" s="27"/>
      <c r="DX32" s="27"/>
      <c r="DY32" s="27"/>
      <c r="DZ32" s="27"/>
      <c r="EA32" s="27" t="str">
        <f t="shared" si="63"/>
        <v/>
      </c>
      <c r="EB32" s="27" t="str">
        <f t="shared" si="64"/>
        <v/>
      </c>
      <c r="EC32" s="27" t="str">
        <f t="shared" si="65"/>
        <v/>
      </c>
      <c r="ED32" s="29" t="str">
        <f t="shared" si="66"/>
        <v/>
      </c>
      <c r="EE32" s="27" t="str">
        <f t="shared" si="67"/>
        <v/>
      </c>
      <c r="EF32" s="27" t="str">
        <f t="shared" si="68"/>
        <v/>
      </c>
      <c r="EG32" s="27" t="str">
        <f t="shared" si="69"/>
        <v/>
      </c>
      <c r="EH32" s="27" t="str">
        <f t="shared" si="70"/>
        <v/>
      </c>
      <c r="EI32" s="29" t="str">
        <f t="shared" si="71"/>
        <v/>
      </c>
      <c r="EJ32" s="27" t="str">
        <f t="shared" si="72"/>
        <v/>
      </c>
      <c r="EK32" s="27" t="str">
        <f t="shared" si="73"/>
        <v/>
      </c>
      <c r="EL32" s="27" t="str">
        <f t="shared" si="74"/>
        <v/>
      </c>
      <c r="EM32" s="27" t="str">
        <f t="shared" si="75"/>
        <v/>
      </c>
      <c r="EN32" s="29" t="str">
        <f t="shared" si="76"/>
        <v/>
      </c>
      <c r="EO32" s="27" t="str">
        <f t="shared" si="77"/>
        <v/>
      </c>
      <c r="EP32" s="27"/>
      <c r="EQ32" s="27"/>
      <c r="ER32" s="27"/>
      <c r="ES32" s="27"/>
      <c r="ET32" s="27"/>
      <c r="EU32" s="27"/>
      <c r="EV32" s="27"/>
      <c r="EW32" s="27"/>
      <c r="EX32" s="27"/>
      <c r="EY32" s="27"/>
      <c r="EZ32" s="27"/>
      <c r="FA32" s="27" t="str">
        <f t="shared" si="78"/>
        <v/>
      </c>
      <c r="FB32" s="27" t="str">
        <f t="shared" si="79"/>
        <v/>
      </c>
      <c r="FC32" s="27" t="str">
        <f t="shared" si="80"/>
        <v/>
      </c>
      <c r="FD32" s="29" t="str">
        <f t="shared" si="81"/>
        <v/>
      </c>
      <c r="FE32" s="27" t="str">
        <f t="shared" si="82"/>
        <v/>
      </c>
      <c r="FF32" s="27" t="str">
        <f t="shared" si="83"/>
        <v/>
      </c>
      <c r="FG32" s="27" t="str">
        <f t="shared" si="84"/>
        <v/>
      </c>
      <c r="FH32" s="27" t="str">
        <f t="shared" si="85"/>
        <v/>
      </c>
      <c r="FI32" s="29" t="str">
        <f t="shared" si="86"/>
        <v/>
      </c>
      <c r="FJ32" s="27" t="str">
        <f t="shared" si="87"/>
        <v/>
      </c>
      <c r="FK32" s="27" t="str">
        <f t="shared" si="88"/>
        <v/>
      </c>
      <c r="FL32" s="27" t="str">
        <f t="shared" si="89"/>
        <v/>
      </c>
      <c r="FM32" s="27" t="str">
        <f t="shared" si="90"/>
        <v/>
      </c>
      <c r="FN32" s="29" t="str">
        <f t="shared" si="91"/>
        <v/>
      </c>
      <c r="FO32" s="27" t="str">
        <f t="shared" si="92"/>
        <v/>
      </c>
      <c r="FP32" s="27"/>
      <c r="FQ32" s="27"/>
      <c r="FR32" s="27"/>
      <c r="FS32" s="27"/>
      <c r="FT32" s="27"/>
      <c r="FU32" s="27"/>
      <c r="FV32" s="27"/>
      <c r="FW32" s="27"/>
      <c r="FX32" s="27"/>
      <c r="FY32" s="27"/>
      <c r="GA32" s="5">
        <f t="shared" si="93"/>
        <v>0</v>
      </c>
      <c r="GB32" s="5">
        <f>SUM($GA$26:$GA32)</f>
        <v>0</v>
      </c>
      <c r="GC32" s="41">
        <f t="shared" si="94"/>
        <v>0</v>
      </c>
    </row>
    <row r="33" spans="1:185" x14ac:dyDescent="0.25">
      <c r="A33" s="1">
        <f t="shared" si="95"/>
        <v>8</v>
      </c>
      <c r="B33" s="19"/>
      <c r="C33" s="57"/>
      <c r="D33" s="58"/>
      <c r="E33" s="59"/>
      <c r="F33" s="19"/>
      <c r="G33" s="57"/>
      <c r="H33" s="57"/>
      <c r="I33" s="57"/>
      <c r="J33" s="58"/>
      <c r="K33" s="19"/>
      <c r="L33" s="57"/>
      <c r="M33" s="19"/>
      <c r="N33" s="19"/>
      <c r="O33" s="19"/>
      <c r="P33" s="60"/>
      <c r="Q33" s="61" t="str">
        <f t="shared" si="6"/>
        <v/>
      </c>
      <c r="R33" s="61" t="str">
        <f t="shared" si="7"/>
        <v/>
      </c>
      <c r="S33" s="61" t="str">
        <f t="shared" si="8"/>
        <v/>
      </c>
      <c r="T33" s="60"/>
      <c r="U33" s="62" t="str">
        <f t="shared" si="9"/>
        <v/>
      </c>
      <c r="V33" s="62" t="str">
        <f t="shared" si="10"/>
        <v/>
      </c>
      <c r="W33" s="62" t="str">
        <f t="shared" si="11"/>
        <v/>
      </c>
      <c r="X33" s="63"/>
      <c r="Y33" s="60"/>
      <c r="Z33" s="61" t="str">
        <f t="shared" si="12"/>
        <v/>
      </c>
      <c r="AA33" s="61" t="str">
        <f t="shared" si="13"/>
        <v/>
      </c>
      <c r="AB33" s="61" t="str">
        <f t="shared" si="14"/>
        <v/>
      </c>
      <c r="AC33" s="60"/>
      <c r="AD33" s="62" t="str">
        <f t="shared" si="15"/>
        <v/>
      </c>
      <c r="AE33" s="62" t="str">
        <f t="shared" si="16"/>
        <v/>
      </c>
      <c r="AF33" s="62" t="str">
        <f t="shared" si="17"/>
        <v/>
      </c>
      <c r="AG33" s="60"/>
      <c r="AH33" s="19"/>
      <c r="AI33" s="19"/>
      <c r="AJ33" s="19"/>
      <c r="AK33" s="13" t="str">
        <f t="shared" si="0"/>
        <v/>
      </c>
      <c r="AL33" s="16" t="str">
        <f t="shared" si="18"/>
        <v/>
      </c>
      <c r="AM33" s="13" t="str">
        <f t="shared" si="1"/>
        <v/>
      </c>
      <c r="AN33" s="16" t="str">
        <f t="shared" si="19"/>
        <v/>
      </c>
      <c r="AO33" s="13" t="str">
        <f t="shared" si="20"/>
        <v/>
      </c>
      <c r="AP33" s="16" t="str">
        <f t="shared" si="21"/>
        <v/>
      </c>
      <c r="AQ33" s="13" t="str">
        <f t="shared" si="22"/>
        <v/>
      </c>
      <c r="AR33" s="16" t="str">
        <f t="shared" si="23"/>
        <v/>
      </c>
      <c r="AT33" s="5">
        <f t="shared" si="24"/>
        <v>0</v>
      </c>
      <c r="BC33" s="21" t="str">
        <f t="shared" si="2"/>
        <v/>
      </c>
      <c r="BD33" s="24" t="str">
        <f t="shared" si="3"/>
        <v/>
      </c>
      <c r="BE33" s="21" t="str">
        <f t="shared" si="25"/>
        <v/>
      </c>
      <c r="BG33" s="21" t="str">
        <f t="shared" si="4"/>
        <v/>
      </c>
      <c r="BH33" s="24" t="str">
        <f t="shared" si="5"/>
        <v/>
      </c>
      <c r="BI33" s="21" t="str">
        <f t="shared" si="26"/>
        <v/>
      </c>
      <c r="BK33" s="50" t="str">
        <f t="shared" si="27"/>
        <v/>
      </c>
      <c r="BL33" s="24" t="str">
        <f t="shared" si="28"/>
        <v/>
      </c>
      <c r="BM33" s="21" t="str">
        <f t="shared" si="29"/>
        <v/>
      </c>
      <c r="BO33" s="50" t="str">
        <f t="shared" si="30"/>
        <v/>
      </c>
      <c r="BP33" s="24" t="str">
        <f t="shared" si="31"/>
        <v/>
      </c>
      <c r="BQ33" s="21" t="str">
        <f t="shared" si="32"/>
        <v/>
      </c>
      <c r="CA33" s="27" t="str">
        <f t="shared" si="33"/>
        <v/>
      </c>
      <c r="CB33" s="27" t="str">
        <f t="shared" si="34"/>
        <v/>
      </c>
      <c r="CC33" s="27" t="str">
        <f t="shared" si="35"/>
        <v/>
      </c>
      <c r="CD33" s="29" t="str">
        <f t="shared" si="36"/>
        <v/>
      </c>
      <c r="CE33" s="27" t="str">
        <f t="shared" si="37"/>
        <v/>
      </c>
      <c r="CF33" s="27" t="str">
        <f t="shared" si="38"/>
        <v/>
      </c>
      <c r="CG33" s="27" t="str">
        <f t="shared" si="39"/>
        <v/>
      </c>
      <c r="CH33" s="27" t="str">
        <f t="shared" si="40"/>
        <v/>
      </c>
      <c r="CI33" s="29" t="str">
        <f t="shared" si="41"/>
        <v/>
      </c>
      <c r="CJ33" s="27" t="str">
        <f t="shared" si="42"/>
        <v/>
      </c>
      <c r="CK33" s="27" t="str">
        <f t="shared" si="43"/>
        <v/>
      </c>
      <c r="CL33" s="27" t="str">
        <f t="shared" si="44"/>
        <v/>
      </c>
      <c r="CM33" s="27" t="str">
        <f t="shared" si="45"/>
        <v/>
      </c>
      <c r="CN33" s="29" t="str">
        <f t="shared" si="46"/>
        <v/>
      </c>
      <c r="CO33" s="27" t="str">
        <f t="shared" si="47"/>
        <v/>
      </c>
      <c r="CT33" s="27"/>
      <c r="DA33" s="27" t="str">
        <f t="shared" si="48"/>
        <v/>
      </c>
      <c r="DB33" s="27" t="str">
        <f t="shared" si="49"/>
        <v/>
      </c>
      <c r="DC33" s="27" t="str">
        <f t="shared" si="50"/>
        <v/>
      </c>
      <c r="DD33" s="29" t="str">
        <f t="shared" si="51"/>
        <v/>
      </c>
      <c r="DE33" s="27" t="str">
        <f t="shared" si="52"/>
        <v/>
      </c>
      <c r="DF33" s="27" t="str">
        <f t="shared" si="53"/>
        <v/>
      </c>
      <c r="DG33" s="27" t="str">
        <f t="shared" si="54"/>
        <v/>
      </c>
      <c r="DH33" s="27" t="str">
        <f t="shared" si="55"/>
        <v/>
      </c>
      <c r="DI33" s="29" t="str">
        <f t="shared" si="56"/>
        <v/>
      </c>
      <c r="DJ33" s="27" t="str">
        <f t="shared" si="57"/>
        <v/>
      </c>
      <c r="DK33" s="27" t="str">
        <f t="shared" si="58"/>
        <v/>
      </c>
      <c r="DL33" s="27" t="str">
        <f t="shared" si="59"/>
        <v/>
      </c>
      <c r="DM33" s="27" t="str">
        <f t="shared" si="60"/>
        <v/>
      </c>
      <c r="DN33" s="29" t="str">
        <f t="shared" si="61"/>
        <v/>
      </c>
      <c r="DO33" s="27" t="str">
        <f t="shared" si="62"/>
        <v/>
      </c>
      <c r="DP33" s="27"/>
      <c r="DQ33" s="27"/>
      <c r="DR33" s="27"/>
      <c r="DS33" s="29"/>
      <c r="DT33" s="27"/>
      <c r="DU33" s="27"/>
      <c r="DV33" s="27"/>
      <c r="DW33" s="27"/>
      <c r="DX33" s="27"/>
      <c r="DY33" s="27"/>
      <c r="DZ33" s="27"/>
      <c r="EA33" s="27" t="str">
        <f t="shared" si="63"/>
        <v/>
      </c>
      <c r="EB33" s="27" t="str">
        <f t="shared" si="64"/>
        <v/>
      </c>
      <c r="EC33" s="27" t="str">
        <f t="shared" si="65"/>
        <v/>
      </c>
      <c r="ED33" s="29" t="str">
        <f t="shared" si="66"/>
        <v/>
      </c>
      <c r="EE33" s="27" t="str">
        <f t="shared" si="67"/>
        <v/>
      </c>
      <c r="EF33" s="27" t="str">
        <f t="shared" si="68"/>
        <v/>
      </c>
      <c r="EG33" s="27" t="str">
        <f t="shared" si="69"/>
        <v/>
      </c>
      <c r="EH33" s="27" t="str">
        <f t="shared" si="70"/>
        <v/>
      </c>
      <c r="EI33" s="29" t="str">
        <f t="shared" si="71"/>
        <v/>
      </c>
      <c r="EJ33" s="27" t="str">
        <f t="shared" si="72"/>
        <v/>
      </c>
      <c r="EK33" s="27" t="str">
        <f t="shared" si="73"/>
        <v/>
      </c>
      <c r="EL33" s="27" t="str">
        <f t="shared" si="74"/>
        <v/>
      </c>
      <c r="EM33" s="27" t="str">
        <f t="shared" si="75"/>
        <v/>
      </c>
      <c r="EN33" s="29" t="str">
        <f t="shared" si="76"/>
        <v/>
      </c>
      <c r="EO33" s="27" t="str">
        <f t="shared" si="77"/>
        <v/>
      </c>
      <c r="EP33" s="27"/>
      <c r="EQ33" s="27"/>
      <c r="ER33" s="27"/>
      <c r="ES33" s="27"/>
      <c r="ET33" s="27"/>
      <c r="EU33" s="27"/>
      <c r="EV33" s="27"/>
      <c r="EW33" s="27"/>
      <c r="EX33" s="27"/>
      <c r="EY33" s="27"/>
      <c r="EZ33" s="27"/>
      <c r="FA33" s="27" t="str">
        <f t="shared" si="78"/>
        <v/>
      </c>
      <c r="FB33" s="27" t="str">
        <f t="shared" si="79"/>
        <v/>
      </c>
      <c r="FC33" s="27" t="str">
        <f t="shared" si="80"/>
        <v/>
      </c>
      <c r="FD33" s="29" t="str">
        <f t="shared" si="81"/>
        <v/>
      </c>
      <c r="FE33" s="27" t="str">
        <f t="shared" si="82"/>
        <v/>
      </c>
      <c r="FF33" s="27" t="str">
        <f t="shared" si="83"/>
        <v/>
      </c>
      <c r="FG33" s="27" t="str">
        <f t="shared" si="84"/>
        <v/>
      </c>
      <c r="FH33" s="27" t="str">
        <f t="shared" si="85"/>
        <v/>
      </c>
      <c r="FI33" s="29" t="str">
        <f t="shared" si="86"/>
        <v/>
      </c>
      <c r="FJ33" s="27" t="str">
        <f t="shared" si="87"/>
        <v/>
      </c>
      <c r="FK33" s="27" t="str">
        <f t="shared" si="88"/>
        <v/>
      </c>
      <c r="FL33" s="27" t="str">
        <f t="shared" si="89"/>
        <v/>
      </c>
      <c r="FM33" s="27" t="str">
        <f t="shared" si="90"/>
        <v/>
      </c>
      <c r="FN33" s="29" t="str">
        <f t="shared" si="91"/>
        <v/>
      </c>
      <c r="FO33" s="27" t="str">
        <f t="shared" si="92"/>
        <v/>
      </c>
      <c r="FP33" s="27"/>
      <c r="FQ33" s="27"/>
      <c r="FR33" s="27"/>
      <c r="FS33" s="27"/>
      <c r="FT33" s="27"/>
      <c r="FU33" s="27"/>
      <c r="FV33" s="27"/>
      <c r="FW33" s="27"/>
      <c r="FX33" s="27"/>
      <c r="FY33" s="27"/>
      <c r="GA33" s="5">
        <f t="shared" si="93"/>
        <v>0</v>
      </c>
      <c r="GB33" s="5">
        <f>SUM($GA$26:$GA33)</f>
        <v>0</v>
      </c>
      <c r="GC33" s="41">
        <f t="shared" si="94"/>
        <v>0</v>
      </c>
    </row>
    <row r="34" spans="1:185" x14ac:dyDescent="0.25">
      <c r="A34" s="1">
        <f t="shared" si="95"/>
        <v>9</v>
      </c>
      <c r="B34" s="19"/>
      <c r="C34" s="57"/>
      <c r="D34" s="58"/>
      <c r="E34" s="59"/>
      <c r="F34" s="19"/>
      <c r="G34" s="57"/>
      <c r="H34" s="57"/>
      <c r="I34" s="57"/>
      <c r="J34" s="58"/>
      <c r="K34" s="19"/>
      <c r="L34" s="57"/>
      <c r="M34" s="19"/>
      <c r="N34" s="19"/>
      <c r="O34" s="19"/>
      <c r="P34" s="60"/>
      <c r="Q34" s="61" t="str">
        <f t="shared" si="6"/>
        <v/>
      </c>
      <c r="R34" s="61" t="str">
        <f t="shared" si="7"/>
        <v/>
      </c>
      <c r="S34" s="61" t="str">
        <f t="shared" si="8"/>
        <v/>
      </c>
      <c r="T34" s="60"/>
      <c r="U34" s="62" t="str">
        <f t="shared" si="9"/>
        <v/>
      </c>
      <c r="V34" s="62" t="str">
        <f t="shared" si="10"/>
        <v/>
      </c>
      <c r="W34" s="62" t="str">
        <f t="shared" si="11"/>
        <v/>
      </c>
      <c r="X34" s="63"/>
      <c r="Y34" s="60"/>
      <c r="Z34" s="61" t="str">
        <f t="shared" si="12"/>
        <v/>
      </c>
      <c r="AA34" s="61" t="str">
        <f t="shared" si="13"/>
        <v/>
      </c>
      <c r="AB34" s="61" t="str">
        <f t="shared" si="14"/>
        <v/>
      </c>
      <c r="AC34" s="60"/>
      <c r="AD34" s="62" t="str">
        <f t="shared" si="15"/>
        <v/>
      </c>
      <c r="AE34" s="62" t="str">
        <f t="shared" si="16"/>
        <v/>
      </c>
      <c r="AF34" s="62" t="str">
        <f t="shared" si="17"/>
        <v/>
      </c>
      <c r="AG34" s="60"/>
      <c r="AH34" s="19"/>
      <c r="AI34" s="19"/>
      <c r="AJ34" s="19"/>
      <c r="AK34" s="13" t="str">
        <f t="shared" si="0"/>
        <v/>
      </c>
      <c r="AL34" s="16" t="str">
        <f t="shared" si="18"/>
        <v/>
      </c>
      <c r="AM34" s="13" t="str">
        <f t="shared" si="1"/>
        <v/>
      </c>
      <c r="AN34" s="16" t="str">
        <f t="shared" si="19"/>
        <v/>
      </c>
      <c r="AO34" s="13" t="str">
        <f t="shared" si="20"/>
        <v/>
      </c>
      <c r="AP34" s="16" t="str">
        <f t="shared" si="21"/>
        <v/>
      </c>
      <c r="AQ34" s="13" t="str">
        <f t="shared" si="22"/>
        <v/>
      </c>
      <c r="AR34" s="16" t="str">
        <f t="shared" si="23"/>
        <v/>
      </c>
      <c r="AT34" s="5">
        <f t="shared" si="24"/>
        <v>0</v>
      </c>
      <c r="BC34" s="21" t="str">
        <f t="shared" si="2"/>
        <v/>
      </c>
      <c r="BD34" s="24" t="str">
        <f t="shared" si="3"/>
        <v/>
      </c>
      <c r="BE34" s="21" t="str">
        <f t="shared" si="25"/>
        <v/>
      </c>
      <c r="BG34" s="21" t="str">
        <f t="shared" si="4"/>
        <v/>
      </c>
      <c r="BH34" s="24" t="str">
        <f t="shared" si="5"/>
        <v/>
      </c>
      <c r="BI34" s="21" t="str">
        <f t="shared" si="26"/>
        <v/>
      </c>
      <c r="BK34" s="50" t="str">
        <f t="shared" si="27"/>
        <v/>
      </c>
      <c r="BL34" s="24" t="str">
        <f t="shared" si="28"/>
        <v/>
      </c>
      <c r="BM34" s="21" t="str">
        <f t="shared" si="29"/>
        <v/>
      </c>
      <c r="BO34" s="50" t="str">
        <f t="shared" si="30"/>
        <v/>
      </c>
      <c r="BP34" s="24" t="str">
        <f t="shared" si="31"/>
        <v/>
      </c>
      <c r="BQ34" s="21" t="str">
        <f t="shared" si="32"/>
        <v/>
      </c>
      <c r="CA34" s="27" t="str">
        <f t="shared" si="33"/>
        <v/>
      </c>
      <c r="CB34" s="27" t="str">
        <f t="shared" si="34"/>
        <v/>
      </c>
      <c r="CC34" s="27" t="str">
        <f t="shared" si="35"/>
        <v/>
      </c>
      <c r="CD34" s="29" t="str">
        <f t="shared" si="36"/>
        <v/>
      </c>
      <c r="CE34" s="27" t="str">
        <f t="shared" si="37"/>
        <v/>
      </c>
      <c r="CF34" s="27" t="str">
        <f t="shared" si="38"/>
        <v/>
      </c>
      <c r="CG34" s="27" t="str">
        <f t="shared" si="39"/>
        <v/>
      </c>
      <c r="CH34" s="27" t="str">
        <f t="shared" si="40"/>
        <v/>
      </c>
      <c r="CI34" s="29" t="str">
        <f t="shared" si="41"/>
        <v/>
      </c>
      <c r="CJ34" s="27" t="str">
        <f t="shared" si="42"/>
        <v/>
      </c>
      <c r="CK34" s="27" t="str">
        <f t="shared" si="43"/>
        <v/>
      </c>
      <c r="CL34" s="27" t="str">
        <f t="shared" si="44"/>
        <v/>
      </c>
      <c r="CM34" s="27" t="str">
        <f t="shared" si="45"/>
        <v/>
      </c>
      <c r="CN34" s="29" t="str">
        <f t="shared" si="46"/>
        <v/>
      </c>
      <c r="CO34" s="27" t="str">
        <f t="shared" si="47"/>
        <v/>
      </c>
      <c r="CT34" s="27"/>
      <c r="DA34" s="27" t="str">
        <f t="shared" si="48"/>
        <v/>
      </c>
      <c r="DB34" s="27" t="str">
        <f t="shared" si="49"/>
        <v/>
      </c>
      <c r="DC34" s="27" t="str">
        <f t="shared" si="50"/>
        <v/>
      </c>
      <c r="DD34" s="29" t="str">
        <f t="shared" si="51"/>
        <v/>
      </c>
      <c r="DE34" s="27" t="str">
        <f t="shared" si="52"/>
        <v/>
      </c>
      <c r="DF34" s="27" t="str">
        <f t="shared" si="53"/>
        <v/>
      </c>
      <c r="DG34" s="27" t="str">
        <f t="shared" si="54"/>
        <v/>
      </c>
      <c r="DH34" s="27" t="str">
        <f t="shared" si="55"/>
        <v/>
      </c>
      <c r="DI34" s="29" t="str">
        <f t="shared" si="56"/>
        <v/>
      </c>
      <c r="DJ34" s="27" t="str">
        <f t="shared" si="57"/>
        <v/>
      </c>
      <c r="DK34" s="27" t="str">
        <f t="shared" si="58"/>
        <v/>
      </c>
      <c r="DL34" s="27" t="str">
        <f t="shared" si="59"/>
        <v/>
      </c>
      <c r="DM34" s="27" t="str">
        <f t="shared" si="60"/>
        <v/>
      </c>
      <c r="DN34" s="29" t="str">
        <f t="shared" si="61"/>
        <v/>
      </c>
      <c r="DO34" s="27" t="str">
        <f t="shared" si="62"/>
        <v/>
      </c>
      <c r="DP34" s="27"/>
      <c r="DQ34" s="27"/>
      <c r="DR34" s="27"/>
      <c r="DS34" s="29"/>
      <c r="DT34" s="27"/>
      <c r="DU34" s="27"/>
      <c r="DV34" s="27"/>
      <c r="DW34" s="27"/>
      <c r="DX34" s="27"/>
      <c r="DY34" s="27"/>
      <c r="DZ34" s="27"/>
      <c r="EA34" s="27" t="str">
        <f t="shared" si="63"/>
        <v/>
      </c>
      <c r="EB34" s="27" t="str">
        <f t="shared" si="64"/>
        <v/>
      </c>
      <c r="EC34" s="27" t="str">
        <f t="shared" si="65"/>
        <v/>
      </c>
      <c r="ED34" s="29" t="str">
        <f t="shared" si="66"/>
        <v/>
      </c>
      <c r="EE34" s="27" t="str">
        <f t="shared" si="67"/>
        <v/>
      </c>
      <c r="EF34" s="27" t="str">
        <f t="shared" si="68"/>
        <v/>
      </c>
      <c r="EG34" s="27" t="str">
        <f t="shared" si="69"/>
        <v/>
      </c>
      <c r="EH34" s="27" t="str">
        <f t="shared" si="70"/>
        <v/>
      </c>
      <c r="EI34" s="29" t="str">
        <f t="shared" si="71"/>
        <v/>
      </c>
      <c r="EJ34" s="27" t="str">
        <f t="shared" si="72"/>
        <v/>
      </c>
      <c r="EK34" s="27" t="str">
        <f t="shared" si="73"/>
        <v/>
      </c>
      <c r="EL34" s="27" t="str">
        <f t="shared" si="74"/>
        <v/>
      </c>
      <c r="EM34" s="27" t="str">
        <f t="shared" si="75"/>
        <v/>
      </c>
      <c r="EN34" s="29" t="str">
        <f t="shared" si="76"/>
        <v/>
      </c>
      <c r="EO34" s="27" t="str">
        <f t="shared" si="77"/>
        <v/>
      </c>
      <c r="EP34" s="27"/>
      <c r="EQ34" s="27"/>
      <c r="ER34" s="27"/>
      <c r="ES34" s="27"/>
      <c r="ET34" s="27"/>
      <c r="EU34" s="27"/>
      <c r="EV34" s="27"/>
      <c r="EW34" s="27"/>
      <c r="EX34" s="27"/>
      <c r="EY34" s="27"/>
      <c r="EZ34" s="27"/>
      <c r="FA34" s="27" t="str">
        <f t="shared" si="78"/>
        <v/>
      </c>
      <c r="FB34" s="27" t="str">
        <f t="shared" si="79"/>
        <v/>
      </c>
      <c r="FC34" s="27" t="str">
        <f t="shared" si="80"/>
        <v/>
      </c>
      <c r="FD34" s="29" t="str">
        <f t="shared" si="81"/>
        <v/>
      </c>
      <c r="FE34" s="27" t="str">
        <f t="shared" si="82"/>
        <v/>
      </c>
      <c r="FF34" s="27" t="str">
        <f t="shared" si="83"/>
        <v/>
      </c>
      <c r="FG34" s="27" t="str">
        <f t="shared" si="84"/>
        <v/>
      </c>
      <c r="FH34" s="27" t="str">
        <f t="shared" si="85"/>
        <v/>
      </c>
      <c r="FI34" s="29" t="str">
        <f t="shared" si="86"/>
        <v/>
      </c>
      <c r="FJ34" s="27" t="str">
        <f t="shared" si="87"/>
        <v/>
      </c>
      <c r="FK34" s="27" t="str">
        <f t="shared" si="88"/>
        <v/>
      </c>
      <c r="FL34" s="27" t="str">
        <f t="shared" si="89"/>
        <v/>
      </c>
      <c r="FM34" s="27" t="str">
        <f t="shared" si="90"/>
        <v/>
      </c>
      <c r="FN34" s="29" t="str">
        <f t="shared" si="91"/>
        <v/>
      </c>
      <c r="FO34" s="27" t="str">
        <f t="shared" si="92"/>
        <v/>
      </c>
      <c r="FP34" s="27"/>
      <c r="FQ34" s="27"/>
      <c r="FR34" s="27"/>
      <c r="FS34" s="27"/>
      <c r="FT34" s="27"/>
      <c r="FU34" s="27"/>
      <c r="FV34" s="27"/>
      <c r="FW34" s="27"/>
      <c r="FX34" s="27"/>
      <c r="FY34" s="27"/>
      <c r="GA34" s="5">
        <f t="shared" si="93"/>
        <v>0</v>
      </c>
      <c r="GB34" s="5">
        <f>SUM($GA$26:$GA34)</f>
        <v>0</v>
      </c>
      <c r="GC34" s="41">
        <f t="shared" si="94"/>
        <v>0</v>
      </c>
    </row>
    <row r="35" spans="1:185" x14ac:dyDescent="0.25">
      <c r="A35" s="1">
        <f t="shared" si="95"/>
        <v>10</v>
      </c>
      <c r="B35" s="19"/>
      <c r="C35" s="57"/>
      <c r="D35" s="58"/>
      <c r="E35" s="59"/>
      <c r="F35" s="19"/>
      <c r="G35" s="57"/>
      <c r="H35" s="57"/>
      <c r="I35" s="57"/>
      <c r="J35" s="58"/>
      <c r="K35" s="19"/>
      <c r="L35" s="57"/>
      <c r="M35" s="19"/>
      <c r="N35" s="19"/>
      <c r="O35" s="19"/>
      <c r="P35" s="60"/>
      <c r="Q35" s="61" t="str">
        <f t="shared" si="6"/>
        <v/>
      </c>
      <c r="R35" s="61" t="str">
        <f t="shared" si="7"/>
        <v/>
      </c>
      <c r="S35" s="61" t="str">
        <f t="shared" si="8"/>
        <v/>
      </c>
      <c r="T35" s="60"/>
      <c r="U35" s="62" t="str">
        <f t="shared" si="9"/>
        <v/>
      </c>
      <c r="V35" s="62" t="str">
        <f t="shared" si="10"/>
        <v/>
      </c>
      <c r="W35" s="62" t="str">
        <f t="shared" si="11"/>
        <v/>
      </c>
      <c r="X35" s="63"/>
      <c r="Y35" s="60"/>
      <c r="Z35" s="61" t="str">
        <f t="shared" si="12"/>
        <v/>
      </c>
      <c r="AA35" s="61" t="str">
        <f t="shared" si="13"/>
        <v/>
      </c>
      <c r="AB35" s="61" t="str">
        <f t="shared" si="14"/>
        <v/>
      </c>
      <c r="AC35" s="60"/>
      <c r="AD35" s="62" t="str">
        <f t="shared" si="15"/>
        <v/>
      </c>
      <c r="AE35" s="62" t="str">
        <f t="shared" si="16"/>
        <v/>
      </c>
      <c r="AF35" s="62" t="str">
        <f t="shared" si="17"/>
        <v/>
      </c>
      <c r="AG35" s="60"/>
      <c r="AH35" s="19"/>
      <c r="AI35" s="19"/>
      <c r="AJ35" s="19"/>
      <c r="AK35" s="13" t="str">
        <f t="shared" si="0"/>
        <v/>
      </c>
      <c r="AL35" s="16" t="str">
        <f t="shared" si="18"/>
        <v/>
      </c>
      <c r="AM35" s="13" t="str">
        <f t="shared" si="1"/>
        <v/>
      </c>
      <c r="AN35" s="16" t="str">
        <f t="shared" si="19"/>
        <v/>
      </c>
      <c r="AO35" s="13" t="str">
        <f t="shared" si="20"/>
        <v/>
      </c>
      <c r="AP35" s="16" t="str">
        <f t="shared" si="21"/>
        <v/>
      </c>
      <c r="AQ35" s="13" t="str">
        <f t="shared" si="22"/>
        <v/>
      </c>
      <c r="AR35" s="16" t="str">
        <f t="shared" si="23"/>
        <v/>
      </c>
      <c r="AT35" s="5">
        <f t="shared" si="24"/>
        <v>0</v>
      </c>
      <c r="BC35" s="21" t="str">
        <f t="shared" si="2"/>
        <v/>
      </c>
      <c r="BD35" s="24" t="str">
        <f t="shared" si="3"/>
        <v/>
      </c>
      <c r="BE35" s="21" t="str">
        <f t="shared" si="25"/>
        <v/>
      </c>
      <c r="BG35" s="21" t="str">
        <f t="shared" si="4"/>
        <v/>
      </c>
      <c r="BH35" s="24" t="str">
        <f t="shared" si="5"/>
        <v/>
      </c>
      <c r="BI35" s="21" t="str">
        <f t="shared" si="26"/>
        <v/>
      </c>
      <c r="BK35" s="50" t="str">
        <f t="shared" si="27"/>
        <v/>
      </c>
      <c r="BL35" s="24" t="str">
        <f t="shared" si="28"/>
        <v/>
      </c>
      <c r="BM35" s="21" t="str">
        <f t="shared" si="29"/>
        <v/>
      </c>
      <c r="BO35" s="50" t="str">
        <f t="shared" si="30"/>
        <v/>
      </c>
      <c r="BP35" s="24" t="str">
        <f t="shared" si="31"/>
        <v/>
      </c>
      <c r="BQ35" s="21" t="str">
        <f t="shared" si="32"/>
        <v/>
      </c>
      <c r="CA35" s="27" t="str">
        <f t="shared" si="33"/>
        <v/>
      </c>
      <c r="CB35" s="27" t="str">
        <f t="shared" si="34"/>
        <v/>
      </c>
      <c r="CC35" s="27" t="str">
        <f t="shared" si="35"/>
        <v/>
      </c>
      <c r="CD35" s="29" t="str">
        <f t="shared" si="36"/>
        <v/>
      </c>
      <c r="CE35" s="27" t="str">
        <f t="shared" si="37"/>
        <v/>
      </c>
      <c r="CF35" s="27" t="str">
        <f t="shared" si="38"/>
        <v/>
      </c>
      <c r="CG35" s="27" t="str">
        <f t="shared" si="39"/>
        <v/>
      </c>
      <c r="CH35" s="27" t="str">
        <f t="shared" si="40"/>
        <v/>
      </c>
      <c r="CI35" s="29" t="str">
        <f t="shared" si="41"/>
        <v/>
      </c>
      <c r="CJ35" s="27" t="str">
        <f t="shared" si="42"/>
        <v/>
      </c>
      <c r="CK35" s="27" t="str">
        <f t="shared" si="43"/>
        <v/>
      </c>
      <c r="CL35" s="27" t="str">
        <f t="shared" si="44"/>
        <v/>
      </c>
      <c r="CM35" s="27" t="str">
        <f t="shared" si="45"/>
        <v/>
      </c>
      <c r="CN35" s="29" t="str">
        <f t="shared" si="46"/>
        <v/>
      </c>
      <c r="CO35" s="27" t="str">
        <f t="shared" si="47"/>
        <v/>
      </c>
      <c r="CT35" s="27"/>
      <c r="DA35" s="27" t="str">
        <f t="shared" si="48"/>
        <v/>
      </c>
      <c r="DB35" s="27" t="str">
        <f t="shared" si="49"/>
        <v/>
      </c>
      <c r="DC35" s="27" t="str">
        <f t="shared" si="50"/>
        <v/>
      </c>
      <c r="DD35" s="29" t="str">
        <f t="shared" si="51"/>
        <v/>
      </c>
      <c r="DE35" s="27" t="str">
        <f t="shared" si="52"/>
        <v/>
      </c>
      <c r="DF35" s="27" t="str">
        <f t="shared" si="53"/>
        <v/>
      </c>
      <c r="DG35" s="27" t="str">
        <f t="shared" si="54"/>
        <v/>
      </c>
      <c r="DH35" s="27" t="str">
        <f t="shared" si="55"/>
        <v/>
      </c>
      <c r="DI35" s="29" t="str">
        <f t="shared" si="56"/>
        <v/>
      </c>
      <c r="DJ35" s="27" t="str">
        <f t="shared" si="57"/>
        <v/>
      </c>
      <c r="DK35" s="27" t="str">
        <f t="shared" si="58"/>
        <v/>
      </c>
      <c r="DL35" s="27" t="str">
        <f t="shared" si="59"/>
        <v/>
      </c>
      <c r="DM35" s="27" t="str">
        <f t="shared" si="60"/>
        <v/>
      </c>
      <c r="DN35" s="29" t="str">
        <f t="shared" si="61"/>
        <v/>
      </c>
      <c r="DO35" s="27" t="str">
        <f t="shared" si="62"/>
        <v/>
      </c>
      <c r="DP35" s="27"/>
      <c r="DQ35" s="27"/>
      <c r="DR35" s="27"/>
      <c r="DS35" s="29"/>
      <c r="DT35" s="27"/>
      <c r="DU35" s="27"/>
      <c r="DV35" s="27"/>
      <c r="DW35" s="27"/>
      <c r="DX35" s="27"/>
      <c r="DY35" s="27"/>
      <c r="DZ35" s="27"/>
      <c r="EA35" s="27" t="str">
        <f t="shared" si="63"/>
        <v/>
      </c>
      <c r="EB35" s="27" t="str">
        <f t="shared" si="64"/>
        <v/>
      </c>
      <c r="EC35" s="27" t="str">
        <f t="shared" si="65"/>
        <v/>
      </c>
      <c r="ED35" s="29" t="str">
        <f t="shared" si="66"/>
        <v/>
      </c>
      <c r="EE35" s="27" t="str">
        <f t="shared" si="67"/>
        <v/>
      </c>
      <c r="EF35" s="27" t="str">
        <f t="shared" si="68"/>
        <v/>
      </c>
      <c r="EG35" s="27" t="str">
        <f t="shared" si="69"/>
        <v/>
      </c>
      <c r="EH35" s="27" t="str">
        <f t="shared" si="70"/>
        <v/>
      </c>
      <c r="EI35" s="29" t="str">
        <f t="shared" si="71"/>
        <v/>
      </c>
      <c r="EJ35" s="27" t="str">
        <f t="shared" si="72"/>
        <v/>
      </c>
      <c r="EK35" s="27" t="str">
        <f t="shared" si="73"/>
        <v/>
      </c>
      <c r="EL35" s="27" t="str">
        <f t="shared" si="74"/>
        <v/>
      </c>
      <c r="EM35" s="27" t="str">
        <f t="shared" si="75"/>
        <v/>
      </c>
      <c r="EN35" s="29" t="str">
        <f t="shared" si="76"/>
        <v/>
      </c>
      <c r="EO35" s="27" t="str">
        <f t="shared" si="77"/>
        <v/>
      </c>
      <c r="EP35" s="27"/>
      <c r="EQ35" s="27"/>
      <c r="ER35" s="27"/>
      <c r="ES35" s="27"/>
      <c r="ET35" s="27"/>
      <c r="EU35" s="27"/>
      <c r="EV35" s="27"/>
      <c r="EW35" s="27"/>
      <c r="EX35" s="27"/>
      <c r="EY35" s="27"/>
      <c r="EZ35" s="27"/>
      <c r="FA35" s="27" t="str">
        <f t="shared" si="78"/>
        <v/>
      </c>
      <c r="FB35" s="27" t="str">
        <f t="shared" si="79"/>
        <v/>
      </c>
      <c r="FC35" s="27" t="str">
        <f t="shared" si="80"/>
        <v/>
      </c>
      <c r="FD35" s="29" t="str">
        <f t="shared" si="81"/>
        <v/>
      </c>
      <c r="FE35" s="27" t="str">
        <f t="shared" si="82"/>
        <v/>
      </c>
      <c r="FF35" s="27" t="str">
        <f t="shared" si="83"/>
        <v/>
      </c>
      <c r="FG35" s="27" t="str">
        <f t="shared" si="84"/>
        <v/>
      </c>
      <c r="FH35" s="27" t="str">
        <f t="shared" si="85"/>
        <v/>
      </c>
      <c r="FI35" s="29" t="str">
        <f t="shared" si="86"/>
        <v/>
      </c>
      <c r="FJ35" s="27" t="str">
        <f t="shared" si="87"/>
        <v/>
      </c>
      <c r="FK35" s="27" t="str">
        <f t="shared" si="88"/>
        <v/>
      </c>
      <c r="FL35" s="27" t="str">
        <f t="shared" si="89"/>
        <v/>
      </c>
      <c r="FM35" s="27" t="str">
        <f t="shared" si="90"/>
        <v/>
      </c>
      <c r="FN35" s="29" t="str">
        <f t="shared" si="91"/>
        <v/>
      </c>
      <c r="FO35" s="27" t="str">
        <f t="shared" si="92"/>
        <v/>
      </c>
      <c r="FP35" s="27"/>
      <c r="FQ35" s="27"/>
      <c r="FR35" s="27"/>
      <c r="FS35" s="27"/>
      <c r="FT35" s="27"/>
      <c r="FU35" s="27"/>
      <c r="FV35" s="27"/>
      <c r="FW35" s="27"/>
      <c r="FX35" s="27"/>
      <c r="FY35" s="27"/>
      <c r="GA35" s="5">
        <f t="shared" si="93"/>
        <v>0</v>
      </c>
      <c r="GB35" s="5">
        <f>SUM($GA$26:$GA35)</f>
        <v>0</v>
      </c>
      <c r="GC35" s="41">
        <f t="shared" si="94"/>
        <v>0</v>
      </c>
    </row>
    <row r="36" spans="1:185" x14ac:dyDescent="0.25">
      <c r="A36" s="1">
        <f t="shared" si="95"/>
        <v>11</v>
      </c>
      <c r="B36" s="19"/>
      <c r="C36" s="57"/>
      <c r="D36" s="58"/>
      <c r="E36" s="59"/>
      <c r="F36" s="19"/>
      <c r="G36" s="19"/>
      <c r="H36" s="19"/>
      <c r="I36" s="19"/>
      <c r="J36" s="58"/>
      <c r="K36" s="19"/>
      <c r="L36" s="19"/>
      <c r="M36" s="19"/>
      <c r="N36" s="19"/>
      <c r="O36" s="19"/>
      <c r="P36" s="60"/>
      <c r="Q36" s="61" t="str">
        <f t="shared" si="6"/>
        <v/>
      </c>
      <c r="R36" s="61" t="str">
        <f t="shared" si="7"/>
        <v/>
      </c>
      <c r="S36" s="61" t="str">
        <f t="shared" si="8"/>
        <v/>
      </c>
      <c r="T36" s="60"/>
      <c r="U36" s="62" t="str">
        <f t="shared" si="9"/>
        <v/>
      </c>
      <c r="V36" s="62" t="str">
        <f t="shared" si="10"/>
        <v/>
      </c>
      <c r="W36" s="62" t="str">
        <f t="shared" si="11"/>
        <v/>
      </c>
      <c r="X36" s="63"/>
      <c r="Y36" s="60"/>
      <c r="Z36" s="61" t="str">
        <f t="shared" si="12"/>
        <v/>
      </c>
      <c r="AA36" s="61" t="str">
        <f t="shared" si="13"/>
        <v/>
      </c>
      <c r="AB36" s="61" t="str">
        <f t="shared" si="14"/>
        <v/>
      </c>
      <c r="AC36" s="64"/>
      <c r="AD36" s="62" t="str">
        <f t="shared" si="15"/>
        <v/>
      </c>
      <c r="AE36" s="62" t="str">
        <f t="shared" si="16"/>
        <v/>
      </c>
      <c r="AF36" s="62" t="str">
        <f t="shared" si="17"/>
        <v/>
      </c>
      <c r="AG36" s="60"/>
      <c r="AH36" s="19"/>
      <c r="AI36" s="19"/>
      <c r="AJ36" s="19"/>
      <c r="AK36" s="13" t="str">
        <f t="shared" si="0"/>
        <v/>
      </c>
      <c r="AL36" s="16" t="str">
        <f t="shared" si="18"/>
        <v/>
      </c>
      <c r="AM36" s="13" t="str">
        <f t="shared" si="1"/>
        <v/>
      </c>
      <c r="AN36" s="16" t="str">
        <f t="shared" si="19"/>
        <v/>
      </c>
      <c r="AO36" s="13" t="str">
        <f t="shared" si="20"/>
        <v/>
      </c>
      <c r="AP36" s="16" t="str">
        <f t="shared" si="21"/>
        <v/>
      </c>
      <c r="AQ36" s="13" t="str">
        <f t="shared" si="22"/>
        <v/>
      </c>
      <c r="AR36" s="16" t="str">
        <f t="shared" si="23"/>
        <v/>
      </c>
      <c r="AT36" s="5">
        <f t="shared" si="24"/>
        <v>0</v>
      </c>
      <c r="BC36" s="21" t="str">
        <f t="shared" si="2"/>
        <v/>
      </c>
      <c r="BD36" s="24" t="str">
        <f t="shared" si="3"/>
        <v/>
      </c>
      <c r="BE36" s="21" t="str">
        <f t="shared" si="25"/>
        <v/>
      </c>
      <c r="BG36" s="21" t="str">
        <f t="shared" si="4"/>
        <v/>
      </c>
      <c r="BH36" s="24" t="str">
        <f t="shared" si="5"/>
        <v/>
      </c>
      <c r="BI36" s="21" t="str">
        <f t="shared" si="26"/>
        <v/>
      </c>
      <c r="BK36" s="50" t="str">
        <f t="shared" si="27"/>
        <v/>
      </c>
      <c r="BL36" s="24" t="str">
        <f t="shared" si="28"/>
        <v/>
      </c>
      <c r="BM36" s="21" t="str">
        <f t="shared" si="29"/>
        <v/>
      </c>
      <c r="BO36" s="50" t="str">
        <f t="shared" si="30"/>
        <v/>
      </c>
      <c r="BP36" s="24" t="str">
        <f t="shared" si="31"/>
        <v/>
      </c>
      <c r="BQ36" s="21" t="str">
        <f t="shared" si="32"/>
        <v/>
      </c>
      <c r="CA36" s="27" t="str">
        <f t="shared" si="33"/>
        <v/>
      </c>
      <c r="CB36" s="27" t="str">
        <f t="shared" si="34"/>
        <v/>
      </c>
      <c r="CC36" s="27" t="str">
        <f t="shared" si="35"/>
        <v/>
      </c>
      <c r="CD36" s="29" t="str">
        <f t="shared" si="36"/>
        <v/>
      </c>
      <c r="CE36" s="27" t="str">
        <f t="shared" si="37"/>
        <v/>
      </c>
      <c r="CF36" s="27" t="str">
        <f t="shared" si="38"/>
        <v/>
      </c>
      <c r="CG36" s="27" t="str">
        <f t="shared" si="39"/>
        <v/>
      </c>
      <c r="CH36" s="27" t="str">
        <f t="shared" si="40"/>
        <v/>
      </c>
      <c r="CI36" s="29" t="str">
        <f t="shared" si="41"/>
        <v/>
      </c>
      <c r="CJ36" s="27" t="str">
        <f t="shared" si="42"/>
        <v/>
      </c>
      <c r="CK36" s="27" t="str">
        <f t="shared" si="43"/>
        <v/>
      </c>
      <c r="CL36" s="27" t="str">
        <f t="shared" si="44"/>
        <v/>
      </c>
      <c r="CM36" s="27" t="str">
        <f t="shared" si="45"/>
        <v/>
      </c>
      <c r="CN36" s="29" t="str">
        <f t="shared" si="46"/>
        <v/>
      </c>
      <c r="CO36" s="27" t="str">
        <f t="shared" si="47"/>
        <v/>
      </c>
      <c r="CT36" s="27"/>
      <c r="DA36" s="27" t="str">
        <f t="shared" si="48"/>
        <v/>
      </c>
      <c r="DB36" s="27" t="str">
        <f t="shared" si="49"/>
        <v/>
      </c>
      <c r="DC36" s="27" t="str">
        <f t="shared" si="50"/>
        <v/>
      </c>
      <c r="DD36" s="29" t="str">
        <f t="shared" si="51"/>
        <v/>
      </c>
      <c r="DE36" s="27" t="str">
        <f t="shared" si="52"/>
        <v/>
      </c>
      <c r="DF36" s="27" t="str">
        <f t="shared" si="53"/>
        <v/>
      </c>
      <c r="DG36" s="27" t="str">
        <f t="shared" si="54"/>
        <v/>
      </c>
      <c r="DH36" s="27" t="str">
        <f t="shared" si="55"/>
        <v/>
      </c>
      <c r="DI36" s="29" t="str">
        <f t="shared" si="56"/>
        <v/>
      </c>
      <c r="DJ36" s="27" t="str">
        <f t="shared" si="57"/>
        <v/>
      </c>
      <c r="DK36" s="27" t="str">
        <f t="shared" si="58"/>
        <v/>
      </c>
      <c r="DL36" s="27" t="str">
        <f t="shared" si="59"/>
        <v/>
      </c>
      <c r="DM36" s="27" t="str">
        <f t="shared" si="60"/>
        <v/>
      </c>
      <c r="DN36" s="29" t="str">
        <f t="shared" si="61"/>
        <v/>
      </c>
      <c r="DO36" s="27" t="str">
        <f t="shared" si="62"/>
        <v/>
      </c>
      <c r="DP36" s="27"/>
      <c r="DQ36" s="27"/>
      <c r="DR36" s="27"/>
      <c r="DS36" s="29"/>
      <c r="DT36" s="27"/>
      <c r="DU36" s="27"/>
      <c r="DV36" s="27"/>
      <c r="DW36" s="27"/>
      <c r="DX36" s="27"/>
      <c r="DY36" s="27"/>
      <c r="DZ36" s="27"/>
      <c r="EA36" s="27" t="str">
        <f t="shared" si="63"/>
        <v/>
      </c>
      <c r="EB36" s="27" t="str">
        <f t="shared" si="64"/>
        <v/>
      </c>
      <c r="EC36" s="27" t="str">
        <f t="shared" si="65"/>
        <v/>
      </c>
      <c r="ED36" s="29" t="str">
        <f t="shared" si="66"/>
        <v/>
      </c>
      <c r="EE36" s="27" t="str">
        <f t="shared" si="67"/>
        <v/>
      </c>
      <c r="EF36" s="27" t="str">
        <f t="shared" si="68"/>
        <v/>
      </c>
      <c r="EG36" s="27" t="str">
        <f t="shared" si="69"/>
        <v/>
      </c>
      <c r="EH36" s="27" t="str">
        <f t="shared" si="70"/>
        <v/>
      </c>
      <c r="EI36" s="29" t="str">
        <f t="shared" si="71"/>
        <v/>
      </c>
      <c r="EJ36" s="27" t="str">
        <f t="shared" si="72"/>
        <v/>
      </c>
      <c r="EK36" s="27" t="str">
        <f t="shared" si="73"/>
        <v/>
      </c>
      <c r="EL36" s="27" t="str">
        <f t="shared" si="74"/>
        <v/>
      </c>
      <c r="EM36" s="27" t="str">
        <f t="shared" si="75"/>
        <v/>
      </c>
      <c r="EN36" s="29" t="str">
        <f t="shared" si="76"/>
        <v/>
      </c>
      <c r="EO36" s="27" t="str">
        <f t="shared" si="77"/>
        <v/>
      </c>
      <c r="EP36" s="27"/>
      <c r="EQ36" s="27"/>
      <c r="ER36" s="27"/>
      <c r="ES36" s="27"/>
      <c r="ET36" s="27"/>
      <c r="EU36" s="27"/>
      <c r="EV36" s="27"/>
      <c r="EW36" s="27"/>
      <c r="EX36" s="27"/>
      <c r="EY36" s="27"/>
      <c r="EZ36" s="27"/>
      <c r="FA36" s="27" t="str">
        <f t="shared" si="78"/>
        <v/>
      </c>
      <c r="FB36" s="27" t="str">
        <f t="shared" si="79"/>
        <v/>
      </c>
      <c r="FC36" s="27" t="str">
        <f t="shared" si="80"/>
        <v/>
      </c>
      <c r="FD36" s="29" t="str">
        <f t="shared" si="81"/>
        <v/>
      </c>
      <c r="FE36" s="27" t="str">
        <f t="shared" si="82"/>
        <v/>
      </c>
      <c r="FF36" s="27" t="str">
        <f t="shared" si="83"/>
        <v/>
      </c>
      <c r="FG36" s="27" t="str">
        <f t="shared" si="84"/>
        <v/>
      </c>
      <c r="FH36" s="27" t="str">
        <f t="shared" si="85"/>
        <v/>
      </c>
      <c r="FI36" s="29" t="str">
        <f t="shared" si="86"/>
        <v/>
      </c>
      <c r="FJ36" s="27" t="str">
        <f t="shared" si="87"/>
        <v/>
      </c>
      <c r="FK36" s="27" t="str">
        <f t="shared" si="88"/>
        <v/>
      </c>
      <c r="FL36" s="27" t="str">
        <f t="shared" si="89"/>
        <v/>
      </c>
      <c r="FM36" s="27" t="str">
        <f t="shared" si="90"/>
        <v/>
      </c>
      <c r="FN36" s="29" t="str">
        <f t="shared" si="91"/>
        <v/>
      </c>
      <c r="FO36" s="27" t="str">
        <f t="shared" si="92"/>
        <v/>
      </c>
      <c r="FP36" s="27"/>
      <c r="FQ36" s="27"/>
      <c r="FR36" s="27"/>
      <c r="FS36" s="27"/>
      <c r="FT36" s="27"/>
      <c r="FU36" s="27"/>
      <c r="FV36" s="27"/>
      <c r="FW36" s="27"/>
      <c r="FX36" s="27"/>
      <c r="FY36" s="27"/>
      <c r="GA36" s="5">
        <f t="shared" si="93"/>
        <v>0</v>
      </c>
      <c r="GB36" s="5">
        <f>SUM($GA$26:$GA36)</f>
        <v>0</v>
      </c>
      <c r="GC36" s="41">
        <f t="shared" si="94"/>
        <v>0</v>
      </c>
    </row>
    <row r="37" spans="1:185" x14ac:dyDescent="0.25">
      <c r="A37" s="1">
        <f t="shared" si="95"/>
        <v>12</v>
      </c>
      <c r="B37" s="19"/>
      <c r="C37" s="57"/>
      <c r="D37" s="58"/>
      <c r="E37" s="59"/>
      <c r="F37" s="19"/>
      <c r="G37" s="19"/>
      <c r="H37" s="19"/>
      <c r="I37" s="19"/>
      <c r="J37" s="58"/>
      <c r="K37" s="19"/>
      <c r="L37" s="19"/>
      <c r="M37" s="19"/>
      <c r="N37" s="19"/>
      <c r="O37" s="19"/>
      <c r="P37" s="60"/>
      <c r="Q37" s="61" t="str">
        <f t="shared" si="6"/>
        <v/>
      </c>
      <c r="R37" s="61" t="str">
        <f t="shared" si="7"/>
        <v/>
      </c>
      <c r="S37" s="61" t="str">
        <f t="shared" si="8"/>
        <v/>
      </c>
      <c r="T37" s="60"/>
      <c r="U37" s="62" t="str">
        <f t="shared" si="9"/>
        <v/>
      </c>
      <c r="V37" s="62" t="str">
        <f t="shared" si="10"/>
        <v/>
      </c>
      <c r="W37" s="62" t="str">
        <f t="shared" si="11"/>
        <v/>
      </c>
      <c r="X37" s="63"/>
      <c r="Y37" s="60"/>
      <c r="Z37" s="61" t="str">
        <f t="shared" si="12"/>
        <v/>
      </c>
      <c r="AA37" s="61" t="str">
        <f t="shared" si="13"/>
        <v/>
      </c>
      <c r="AB37" s="61" t="str">
        <f t="shared" si="14"/>
        <v/>
      </c>
      <c r="AC37" s="64"/>
      <c r="AD37" s="62" t="str">
        <f t="shared" si="15"/>
        <v/>
      </c>
      <c r="AE37" s="62" t="str">
        <f t="shared" si="16"/>
        <v/>
      </c>
      <c r="AF37" s="62" t="str">
        <f t="shared" si="17"/>
        <v/>
      </c>
      <c r="AG37" s="60"/>
      <c r="AH37" s="19"/>
      <c r="AI37" s="19"/>
      <c r="AJ37" s="19"/>
      <c r="AK37" s="13" t="str">
        <f t="shared" si="0"/>
        <v/>
      </c>
      <c r="AL37" s="16" t="str">
        <f t="shared" si="18"/>
        <v/>
      </c>
      <c r="AM37" s="13" t="str">
        <f t="shared" si="1"/>
        <v/>
      </c>
      <c r="AN37" s="16" t="str">
        <f t="shared" si="19"/>
        <v/>
      </c>
      <c r="AO37" s="13" t="str">
        <f t="shared" si="20"/>
        <v/>
      </c>
      <c r="AP37" s="16" t="str">
        <f t="shared" si="21"/>
        <v/>
      </c>
      <c r="AQ37" s="13" t="str">
        <f t="shared" si="22"/>
        <v/>
      </c>
      <c r="AR37" s="16" t="str">
        <f t="shared" si="23"/>
        <v/>
      </c>
      <c r="AT37" s="5">
        <f t="shared" si="24"/>
        <v>0</v>
      </c>
      <c r="BC37" s="21" t="str">
        <f t="shared" si="2"/>
        <v/>
      </c>
      <c r="BD37" s="24" t="str">
        <f t="shared" si="3"/>
        <v/>
      </c>
      <c r="BE37" s="21" t="str">
        <f t="shared" si="25"/>
        <v/>
      </c>
      <c r="BG37" s="21" t="str">
        <f t="shared" si="4"/>
        <v/>
      </c>
      <c r="BH37" s="24" t="str">
        <f t="shared" si="5"/>
        <v/>
      </c>
      <c r="BI37" s="21" t="str">
        <f t="shared" si="26"/>
        <v/>
      </c>
      <c r="BK37" s="50" t="str">
        <f t="shared" si="27"/>
        <v/>
      </c>
      <c r="BL37" s="24" t="str">
        <f t="shared" si="28"/>
        <v/>
      </c>
      <c r="BM37" s="21" t="str">
        <f t="shared" si="29"/>
        <v/>
      </c>
      <c r="BO37" s="50" t="str">
        <f t="shared" si="30"/>
        <v/>
      </c>
      <c r="BP37" s="24" t="str">
        <f t="shared" si="31"/>
        <v/>
      </c>
      <c r="BQ37" s="21" t="str">
        <f t="shared" si="32"/>
        <v/>
      </c>
      <c r="CA37" s="27" t="str">
        <f t="shared" si="33"/>
        <v/>
      </c>
      <c r="CB37" s="27" t="str">
        <f t="shared" si="34"/>
        <v/>
      </c>
      <c r="CC37" s="27" t="str">
        <f t="shared" si="35"/>
        <v/>
      </c>
      <c r="CD37" s="29" t="str">
        <f t="shared" si="36"/>
        <v/>
      </c>
      <c r="CE37" s="27" t="str">
        <f t="shared" si="37"/>
        <v/>
      </c>
      <c r="CF37" s="27" t="str">
        <f t="shared" si="38"/>
        <v/>
      </c>
      <c r="CG37" s="27" t="str">
        <f t="shared" si="39"/>
        <v/>
      </c>
      <c r="CH37" s="27" t="str">
        <f t="shared" si="40"/>
        <v/>
      </c>
      <c r="CI37" s="29" t="str">
        <f t="shared" si="41"/>
        <v/>
      </c>
      <c r="CJ37" s="27" t="str">
        <f t="shared" si="42"/>
        <v/>
      </c>
      <c r="CK37" s="27" t="str">
        <f t="shared" si="43"/>
        <v/>
      </c>
      <c r="CL37" s="27" t="str">
        <f t="shared" si="44"/>
        <v/>
      </c>
      <c r="CM37" s="27" t="str">
        <f t="shared" si="45"/>
        <v/>
      </c>
      <c r="CN37" s="29" t="str">
        <f t="shared" si="46"/>
        <v/>
      </c>
      <c r="CO37" s="27" t="str">
        <f t="shared" si="47"/>
        <v/>
      </c>
      <c r="CT37" s="27"/>
      <c r="DA37" s="27" t="str">
        <f t="shared" si="48"/>
        <v/>
      </c>
      <c r="DB37" s="27" t="str">
        <f t="shared" si="49"/>
        <v/>
      </c>
      <c r="DC37" s="27" t="str">
        <f t="shared" si="50"/>
        <v/>
      </c>
      <c r="DD37" s="29" t="str">
        <f t="shared" si="51"/>
        <v/>
      </c>
      <c r="DE37" s="27" t="str">
        <f t="shared" si="52"/>
        <v/>
      </c>
      <c r="DF37" s="27" t="str">
        <f t="shared" si="53"/>
        <v/>
      </c>
      <c r="DG37" s="27" t="str">
        <f t="shared" si="54"/>
        <v/>
      </c>
      <c r="DH37" s="27" t="str">
        <f t="shared" si="55"/>
        <v/>
      </c>
      <c r="DI37" s="29" t="str">
        <f t="shared" si="56"/>
        <v/>
      </c>
      <c r="DJ37" s="27" t="str">
        <f t="shared" si="57"/>
        <v/>
      </c>
      <c r="DK37" s="27" t="str">
        <f t="shared" si="58"/>
        <v/>
      </c>
      <c r="DL37" s="27" t="str">
        <f t="shared" si="59"/>
        <v/>
      </c>
      <c r="DM37" s="27" t="str">
        <f t="shared" si="60"/>
        <v/>
      </c>
      <c r="DN37" s="29" t="str">
        <f t="shared" si="61"/>
        <v/>
      </c>
      <c r="DO37" s="27" t="str">
        <f t="shared" si="62"/>
        <v/>
      </c>
      <c r="DP37" s="27"/>
      <c r="DQ37" s="27"/>
      <c r="DR37" s="27"/>
      <c r="DS37" s="29"/>
      <c r="DT37" s="27"/>
      <c r="DU37" s="27"/>
      <c r="DV37" s="27"/>
      <c r="DW37" s="27"/>
      <c r="DX37" s="27"/>
      <c r="DY37" s="27"/>
      <c r="DZ37" s="27"/>
      <c r="EA37" s="27" t="str">
        <f t="shared" si="63"/>
        <v/>
      </c>
      <c r="EB37" s="27" t="str">
        <f t="shared" si="64"/>
        <v/>
      </c>
      <c r="EC37" s="27" t="str">
        <f t="shared" si="65"/>
        <v/>
      </c>
      <c r="ED37" s="29" t="str">
        <f t="shared" si="66"/>
        <v/>
      </c>
      <c r="EE37" s="27" t="str">
        <f t="shared" si="67"/>
        <v/>
      </c>
      <c r="EF37" s="27" t="str">
        <f t="shared" si="68"/>
        <v/>
      </c>
      <c r="EG37" s="27" t="str">
        <f t="shared" si="69"/>
        <v/>
      </c>
      <c r="EH37" s="27" t="str">
        <f t="shared" si="70"/>
        <v/>
      </c>
      <c r="EI37" s="29" t="str">
        <f t="shared" si="71"/>
        <v/>
      </c>
      <c r="EJ37" s="27" t="str">
        <f t="shared" si="72"/>
        <v/>
      </c>
      <c r="EK37" s="27" t="str">
        <f t="shared" si="73"/>
        <v/>
      </c>
      <c r="EL37" s="27" t="str">
        <f t="shared" si="74"/>
        <v/>
      </c>
      <c r="EM37" s="27" t="str">
        <f t="shared" si="75"/>
        <v/>
      </c>
      <c r="EN37" s="29" t="str">
        <f t="shared" si="76"/>
        <v/>
      </c>
      <c r="EO37" s="27" t="str">
        <f t="shared" si="77"/>
        <v/>
      </c>
      <c r="EP37" s="27"/>
      <c r="EQ37" s="27"/>
      <c r="ER37" s="27"/>
      <c r="ES37" s="27"/>
      <c r="ET37" s="27"/>
      <c r="EU37" s="27"/>
      <c r="EV37" s="27"/>
      <c r="EW37" s="27"/>
      <c r="EX37" s="27"/>
      <c r="EY37" s="27"/>
      <c r="EZ37" s="27"/>
      <c r="FA37" s="27" t="str">
        <f t="shared" si="78"/>
        <v/>
      </c>
      <c r="FB37" s="27" t="str">
        <f t="shared" si="79"/>
        <v/>
      </c>
      <c r="FC37" s="27" t="str">
        <f t="shared" si="80"/>
        <v/>
      </c>
      <c r="FD37" s="29" t="str">
        <f t="shared" si="81"/>
        <v/>
      </c>
      <c r="FE37" s="27" t="str">
        <f t="shared" si="82"/>
        <v/>
      </c>
      <c r="FF37" s="27" t="str">
        <f t="shared" si="83"/>
        <v/>
      </c>
      <c r="FG37" s="27" t="str">
        <f t="shared" si="84"/>
        <v/>
      </c>
      <c r="FH37" s="27" t="str">
        <f t="shared" si="85"/>
        <v/>
      </c>
      <c r="FI37" s="29" t="str">
        <f t="shared" si="86"/>
        <v/>
      </c>
      <c r="FJ37" s="27" t="str">
        <f t="shared" si="87"/>
        <v/>
      </c>
      <c r="FK37" s="27" t="str">
        <f t="shared" si="88"/>
        <v/>
      </c>
      <c r="FL37" s="27" t="str">
        <f t="shared" si="89"/>
        <v/>
      </c>
      <c r="FM37" s="27" t="str">
        <f t="shared" si="90"/>
        <v/>
      </c>
      <c r="FN37" s="29" t="str">
        <f t="shared" si="91"/>
        <v/>
      </c>
      <c r="FO37" s="27" t="str">
        <f t="shared" si="92"/>
        <v/>
      </c>
      <c r="FP37" s="27"/>
      <c r="FQ37" s="27"/>
      <c r="FR37" s="27"/>
      <c r="FS37" s="27"/>
      <c r="FT37" s="27"/>
      <c r="FU37" s="27"/>
      <c r="FV37" s="27"/>
      <c r="FW37" s="27"/>
      <c r="FX37" s="27"/>
      <c r="FY37" s="27"/>
      <c r="GA37" s="5">
        <f t="shared" si="93"/>
        <v>0</v>
      </c>
      <c r="GB37" s="5">
        <f>SUM($GA$26:$GA37)</f>
        <v>0</v>
      </c>
      <c r="GC37" s="41">
        <f t="shared" si="94"/>
        <v>0</v>
      </c>
    </row>
    <row r="38" spans="1:185" x14ac:dyDescent="0.25">
      <c r="A38" s="1">
        <f t="shared" si="95"/>
        <v>13</v>
      </c>
      <c r="B38" s="19"/>
      <c r="C38" s="57"/>
      <c r="D38" s="58"/>
      <c r="E38" s="59"/>
      <c r="F38" s="19"/>
      <c r="G38" s="19"/>
      <c r="H38" s="19"/>
      <c r="I38" s="19"/>
      <c r="J38" s="58"/>
      <c r="K38" s="19"/>
      <c r="L38" s="19"/>
      <c r="M38" s="19"/>
      <c r="N38" s="19"/>
      <c r="O38" s="19"/>
      <c r="P38" s="60"/>
      <c r="Q38" s="61" t="str">
        <f t="shared" si="6"/>
        <v/>
      </c>
      <c r="R38" s="61" t="str">
        <f t="shared" si="7"/>
        <v/>
      </c>
      <c r="S38" s="61" t="str">
        <f t="shared" si="8"/>
        <v/>
      </c>
      <c r="T38" s="60"/>
      <c r="U38" s="62" t="str">
        <f t="shared" si="9"/>
        <v/>
      </c>
      <c r="V38" s="62" t="str">
        <f t="shared" si="10"/>
        <v/>
      </c>
      <c r="W38" s="62" t="str">
        <f t="shared" si="11"/>
        <v/>
      </c>
      <c r="X38" s="63"/>
      <c r="Y38" s="60"/>
      <c r="Z38" s="61" t="str">
        <f t="shared" si="12"/>
        <v/>
      </c>
      <c r="AA38" s="61" t="str">
        <f t="shared" si="13"/>
        <v/>
      </c>
      <c r="AB38" s="61" t="str">
        <f t="shared" si="14"/>
        <v/>
      </c>
      <c r="AC38" s="64"/>
      <c r="AD38" s="62" t="str">
        <f t="shared" si="15"/>
        <v/>
      </c>
      <c r="AE38" s="62" t="str">
        <f t="shared" si="16"/>
        <v/>
      </c>
      <c r="AF38" s="62" t="str">
        <f t="shared" si="17"/>
        <v/>
      </c>
      <c r="AG38" s="60"/>
      <c r="AH38" s="19"/>
      <c r="AI38" s="19"/>
      <c r="AJ38" s="19"/>
      <c r="AK38" s="13" t="str">
        <f t="shared" si="0"/>
        <v/>
      </c>
      <c r="AL38" s="16" t="str">
        <f t="shared" si="18"/>
        <v/>
      </c>
      <c r="AM38" s="13" t="str">
        <f t="shared" si="1"/>
        <v/>
      </c>
      <c r="AN38" s="16" t="str">
        <f t="shared" si="19"/>
        <v/>
      </c>
      <c r="AO38" s="13" t="str">
        <f t="shared" si="20"/>
        <v/>
      </c>
      <c r="AP38" s="16" t="str">
        <f t="shared" si="21"/>
        <v/>
      </c>
      <c r="AQ38" s="13" t="str">
        <f t="shared" si="22"/>
        <v/>
      </c>
      <c r="AR38" s="16" t="str">
        <f t="shared" si="23"/>
        <v/>
      </c>
      <c r="AT38" s="5">
        <f t="shared" si="24"/>
        <v>0</v>
      </c>
      <c r="BC38" s="21" t="str">
        <f t="shared" si="2"/>
        <v/>
      </c>
      <c r="BD38" s="24" t="str">
        <f t="shared" si="3"/>
        <v/>
      </c>
      <c r="BE38" s="21" t="str">
        <f t="shared" si="25"/>
        <v/>
      </c>
      <c r="BG38" s="21" t="str">
        <f t="shared" si="4"/>
        <v/>
      </c>
      <c r="BH38" s="24" t="str">
        <f t="shared" si="5"/>
        <v/>
      </c>
      <c r="BI38" s="21" t="str">
        <f t="shared" si="26"/>
        <v/>
      </c>
      <c r="BK38" s="50" t="str">
        <f t="shared" si="27"/>
        <v/>
      </c>
      <c r="BL38" s="24" t="str">
        <f t="shared" si="28"/>
        <v/>
      </c>
      <c r="BM38" s="21" t="str">
        <f t="shared" si="29"/>
        <v/>
      </c>
      <c r="BO38" s="50" t="str">
        <f t="shared" si="30"/>
        <v/>
      </c>
      <c r="BP38" s="24" t="str">
        <f t="shared" si="31"/>
        <v/>
      </c>
      <c r="BQ38" s="21" t="str">
        <f t="shared" si="32"/>
        <v/>
      </c>
      <c r="CA38" s="27" t="str">
        <f t="shared" si="33"/>
        <v/>
      </c>
      <c r="CB38" s="27" t="str">
        <f t="shared" si="34"/>
        <v/>
      </c>
      <c r="CC38" s="27" t="str">
        <f t="shared" si="35"/>
        <v/>
      </c>
      <c r="CD38" s="29" t="str">
        <f t="shared" si="36"/>
        <v/>
      </c>
      <c r="CE38" s="27" t="str">
        <f t="shared" si="37"/>
        <v/>
      </c>
      <c r="CF38" s="27" t="str">
        <f t="shared" si="38"/>
        <v/>
      </c>
      <c r="CG38" s="27" t="str">
        <f t="shared" si="39"/>
        <v/>
      </c>
      <c r="CH38" s="27" t="str">
        <f t="shared" si="40"/>
        <v/>
      </c>
      <c r="CI38" s="29" t="str">
        <f t="shared" si="41"/>
        <v/>
      </c>
      <c r="CJ38" s="27" t="str">
        <f t="shared" si="42"/>
        <v/>
      </c>
      <c r="CK38" s="27" t="str">
        <f t="shared" si="43"/>
        <v/>
      </c>
      <c r="CL38" s="27" t="str">
        <f t="shared" si="44"/>
        <v/>
      </c>
      <c r="CM38" s="27" t="str">
        <f t="shared" si="45"/>
        <v/>
      </c>
      <c r="CN38" s="29" t="str">
        <f t="shared" si="46"/>
        <v/>
      </c>
      <c r="CO38" s="27" t="str">
        <f t="shared" si="47"/>
        <v/>
      </c>
      <c r="CT38" s="27"/>
      <c r="DA38" s="27" t="str">
        <f t="shared" si="48"/>
        <v/>
      </c>
      <c r="DB38" s="27" t="str">
        <f t="shared" si="49"/>
        <v/>
      </c>
      <c r="DC38" s="27" t="str">
        <f t="shared" si="50"/>
        <v/>
      </c>
      <c r="DD38" s="29" t="str">
        <f t="shared" si="51"/>
        <v/>
      </c>
      <c r="DE38" s="27" t="str">
        <f t="shared" si="52"/>
        <v/>
      </c>
      <c r="DF38" s="27" t="str">
        <f t="shared" si="53"/>
        <v/>
      </c>
      <c r="DG38" s="27" t="str">
        <f t="shared" si="54"/>
        <v/>
      </c>
      <c r="DH38" s="27" t="str">
        <f t="shared" si="55"/>
        <v/>
      </c>
      <c r="DI38" s="29" t="str">
        <f t="shared" si="56"/>
        <v/>
      </c>
      <c r="DJ38" s="27" t="str">
        <f t="shared" si="57"/>
        <v/>
      </c>
      <c r="DK38" s="27" t="str">
        <f t="shared" si="58"/>
        <v/>
      </c>
      <c r="DL38" s="27" t="str">
        <f t="shared" si="59"/>
        <v/>
      </c>
      <c r="DM38" s="27" t="str">
        <f t="shared" si="60"/>
        <v/>
      </c>
      <c r="DN38" s="29" t="str">
        <f t="shared" si="61"/>
        <v/>
      </c>
      <c r="DO38" s="27" t="str">
        <f t="shared" si="62"/>
        <v/>
      </c>
      <c r="DP38" s="27"/>
      <c r="DQ38" s="27"/>
      <c r="DR38" s="27"/>
      <c r="DS38" s="29"/>
      <c r="DT38" s="27"/>
      <c r="DU38" s="27"/>
      <c r="DV38" s="27"/>
      <c r="DW38" s="27"/>
      <c r="DX38" s="27"/>
      <c r="DY38" s="27"/>
      <c r="DZ38" s="27"/>
      <c r="EA38" s="27" t="str">
        <f t="shared" si="63"/>
        <v/>
      </c>
      <c r="EB38" s="27" t="str">
        <f t="shared" si="64"/>
        <v/>
      </c>
      <c r="EC38" s="27" t="str">
        <f t="shared" si="65"/>
        <v/>
      </c>
      <c r="ED38" s="29" t="str">
        <f t="shared" si="66"/>
        <v/>
      </c>
      <c r="EE38" s="27" t="str">
        <f t="shared" si="67"/>
        <v/>
      </c>
      <c r="EF38" s="27" t="str">
        <f t="shared" si="68"/>
        <v/>
      </c>
      <c r="EG38" s="27" t="str">
        <f t="shared" si="69"/>
        <v/>
      </c>
      <c r="EH38" s="27" t="str">
        <f t="shared" si="70"/>
        <v/>
      </c>
      <c r="EI38" s="29" t="str">
        <f t="shared" si="71"/>
        <v/>
      </c>
      <c r="EJ38" s="27" t="str">
        <f t="shared" si="72"/>
        <v/>
      </c>
      <c r="EK38" s="27" t="str">
        <f t="shared" si="73"/>
        <v/>
      </c>
      <c r="EL38" s="27" t="str">
        <f t="shared" si="74"/>
        <v/>
      </c>
      <c r="EM38" s="27" t="str">
        <f t="shared" si="75"/>
        <v/>
      </c>
      <c r="EN38" s="29" t="str">
        <f t="shared" si="76"/>
        <v/>
      </c>
      <c r="EO38" s="27" t="str">
        <f t="shared" si="77"/>
        <v/>
      </c>
      <c r="EP38" s="27"/>
      <c r="EQ38" s="27"/>
      <c r="ER38" s="27"/>
      <c r="ES38" s="27"/>
      <c r="ET38" s="27"/>
      <c r="EU38" s="27"/>
      <c r="EV38" s="27"/>
      <c r="EW38" s="27"/>
      <c r="EX38" s="27"/>
      <c r="EY38" s="27"/>
      <c r="EZ38" s="27"/>
      <c r="FA38" s="27" t="str">
        <f t="shared" si="78"/>
        <v/>
      </c>
      <c r="FB38" s="27" t="str">
        <f t="shared" si="79"/>
        <v/>
      </c>
      <c r="FC38" s="27" t="str">
        <f t="shared" si="80"/>
        <v/>
      </c>
      <c r="FD38" s="29" t="str">
        <f t="shared" si="81"/>
        <v/>
      </c>
      <c r="FE38" s="27" t="str">
        <f t="shared" si="82"/>
        <v/>
      </c>
      <c r="FF38" s="27" t="str">
        <f t="shared" si="83"/>
        <v/>
      </c>
      <c r="FG38" s="27" t="str">
        <f t="shared" si="84"/>
        <v/>
      </c>
      <c r="FH38" s="27" t="str">
        <f t="shared" si="85"/>
        <v/>
      </c>
      <c r="FI38" s="29" t="str">
        <f t="shared" si="86"/>
        <v/>
      </c>
      <c r="FJ38" s="27" t="str">
        <f t="shared" si="87"/>
        <v/>
      </c>
      <c r="FK38" s="27" t="str">
        <f t="shared" si="88"/>
        <v/>
      </c>
      <c r="FL38" s="27" t="str">
        <f t="shared" si="89"/>
        <v/>
      </c>
      <c r="FM38" s="27" t="str">
        <f t="shared" si="90"/>
        <v/>
      </c>
      <c r="FN38" s="29" t="str">
        <f t="shared" si="91"/>
        <v/>
      </c>
      <c r="FO38" s="27" t="str">
        <f t="shared" si="92"/>
        <v/>
      </c>
      <c r="FP38" s="27"/>
      <c r="FQ38" s="27"/>
      <c r="FR38" s="27"/>
      <c r="FS38" s="27"/>
      <c r="FT38" s="27"/>
      <c r="FU38" s="27"/>
      <c r="FV38" s="27"/>
      <c r="FW38" s="27"/>
      <c r="FX38" s="27"/>
      <c r="FY38" s="27"/>
      <c r="GA38" s="5">
        <f t="shared" si="93"/>
        <v>0</v>
      </c>
      <c r="GB38" s="5">
        <f>SUM($GA$26:$GA38)</f>
        <v>0</v>
      </c>
      <c r="GC38" s="41">
        <f t="shared" si="94"/>
        <v>0</v>
      </c>
    </row>
    <row r="39" spans="1:185" x14ac:dyDescent="0.25">
      <c r="A39" s="1">
        <f t="shared" si="95"/>
        <v>14</v>
      </c>
      <c r="B39" s="19"/>
      <c r="C39" s="57"/>
      <c r="D39" s="58"/>
      <c r="E39" s="59"/>
      <c r="F39" s="19"/>
      <c r="G39" s="19"/>
      <c r="H39" s="19"/>
      <c r="I39" s="19"/>
      <c r="J39" s="58"/>
      <c r="K39" s="19"/>
      <c r="L39" s="19"/>
      <c r="M39" s="19"/>
      <c r="N39" s="19"/>
      <c r="O39" s="19"/>
      <c r="P39" s="60"/>
      <c r="Q39" s="61" t="str">
        <f t="shared" si="6"/>
        <v/>
      </c>
      <c r="R39" s="61" t="str">
        <f t="shared" si="7"/>
        <v/>
      </c>
      <c r="S39" s="61" t="str">
        <f t="shared" si="8"/>
        <v/>
      </c>
      <c r="T39" s="60"/>
      <c r="U39" s="62" t="str">
        <f t="shared" si="9"/>
        <v/>
      </c>
      <c r="V39" s="62" t="str">
        <f t="shared" si="10"/>
        <v/>
      </c>
      <c r="W39" s="62" t="str">
        <f t="shared" si="11"/>
        <v/>
      </c>
      <c r="X39" s="63"/>
      <c r="Y39" s="60"/>
      <c r="Z39" s="61" t="str">
        <f t="shared" si="12"/>
        <v/>
      </c>
      <c r="AA39" s="61" t="str">
        <f t="shared" si="13"/>
        <v/>
      </c>
      <c r="AB39" s="61" t="str">
        <f t="shared" si="14"/>
        <v/>
      </c>
      <c r="AC39" s="64"/>
      <c r="AD39" s="62" t="str">
        <f t="shared" si="15"/>
        <v/>
      </c>
      <c r="AE39" s="62" t="str">
        <f t="shared" si="16"/>
        <v/>
      </c>
      <c r="AF39" s="62" t="str">
        <f t="shared" si="17"/>
        <v/>
      </c>
      <c r="AG39" s="60"/>
      <c r="AH39" s="19"/>
      <c r="AI39" s="19"/>
      <c r="AJ39" s="19"/>
      <c r="AK39" s="13" t="str">
        <f t="shared" si="0"/>
        <v/>
      </c>
      <c r="AL39" s="16" t="str">
        <f t="shared" si="18"/>
        <v/>
      </c>
      <c r="AM39" s="13" t="str">
        <f t="shared" si="1"/>
        <v/>
      </c>
      <c r="AN39" s="16" t="str">
        <f t="shared" si="19"/>
        <v/>
      </c>
      <c r="AO39" s="13" t="str">
        <f t="shared" si="20"/>
        <v/>
      </c>
      <c r="AP39" s="16" t="str">
        <f t="shared" si="21"/>
        <v/>
      </c>
      <c r="AQ39" s="13" t="str">
        <f t="shared" si="22"/>
        <v/>
      </c>
      <c r="AR39" s="16" t="str">
        <f t="shared" si="23"/>
        <v/>
      </c>
      <c r="AT39" s="5">
        <f t="shared" si="24"/>
        <v>0</v>
      </c>
      <c r="BC39" s="21" t="str">
        <f t="shared" si="2"/>
        <v/>
      </c>
      <c r="BD39" s="24" t="str">
        <f t="shared" si="3"/>
        <v/>
      </c>
      <c r="BE39" s="21" t="str">
        <f t="shared" si="25"/>
        <v/>
      </c>
      <c r="BG39" s="21" t="str">
        <f t="shared" si="4"/>
        <v/>
      </c>
      <c r="BH39" s="24" t="str">
        <f t="shared" si="5"/>
        <v/>
      </c>
      <c r="BI39" s="21" t="str">
        <f t="shared" si="26"/>
        <v/>
      </c>
      <c r="BK39" s="50" t="str">
        <f t="shared" si="27"/>
        <v/>
      </c>
      <c r="BL39" s="24" t="str">
        <f t="shared" si="28"/>
        <v/>
      </c>
      <c r="BM39" s="21" t="str">
        <f t="shared" si="29"/>
        <v/>
      </c>
      <c r="BO39" s="50" t="str">
        <f t="shared" si="30"/>
        <v/>
      </c>
      <c r="BP39" s="24" t="str">
        <f t="shared" si="31"/>
        <v/>
      </c>
      <c r="BQ39" s="21" t="str">
        <f t="shared" si="32"/>
        <v/>
      </c>
      <c r="CA39" s="27" t="str">
        <f t="shared" si="33"/>
        <v/>
      </c>
      <c r="CB39" s="27" t="str">
        <f t="shared" si="34"/>
        <v/>
      </c>
      <c r="CC39" s="27" t="str">
        <f t="shared" si="35"/>
        <v/>
      </c>
      <c r="CD39" s="29" t="str">
        <f t="shared" si="36"/>
        <v/>
      </c>
      <c r="CE39" s="27" t="str">
        <f t="shared" si="37"/>
        <v/>
      </c>
      <c r="CF39" s="27" t="str">
        <f t="shared" si="38"/>
        <v/>
      </c>
      <c r="CG39" s="27" t="str">
        <f t="shared" si="39"/>
        <v/>
      </c>
      <c r="CH39" s="27" t="str">
        <f t="shared" si="40"/>
        <v/>
      </c>
      <c r="CI39" s="29" t="str">
        <f t="shared" si="41"/>
        <v/>
      </c>
      <c r="CJ39" s="27" t="str">
        <f t="shared" si="42"/>
        <v/>
      </c>
      <c r="CK39" s="27" t="str">
        <f t="shared" si="43"/>
        <v/>
      </c>
      <c r="CL39" s="27" t="str">
        <f t="shared" si="44"/>
        <v/>
      </c>
      <c r="CM39" s="27" t="str">
        <f t="shared" si="45"/>
        <v/>
      </c>
      <c r="CN39" s="29" t="str">
        <f t="shared" si="46"/>
        <v/>
      </c>
      <c r="CO39" s="27" t="str">
        <f t="shared" si="47"/>
        <v/>
      </c>
      <c r="CT39" s="27"/>
      <c r="DA39" s="27" t="str">
        <f t="shared" si="48"/>
        <v/>
      </c>
      <c r="DB39" s="27" t="str">
        <f t="shared" si="49"/>
        <v/>
      </c>
      <c r="DC39" s="27" t="str">
        <f t="shared" si="50"/>
        <v/>
      </c>
      <c r="DD39" s="29" t="str">
        <f t="shared" si="51"/>
        <v/>
      </c>
      <c r="DE39" s="27" t="str">
        <f t="shared" si="52"/>
        <v/>
      </c>
      <c r="DF39" s="27" t="str">
        <f t="shared" si="53"/>
        <v/>
      </c>
      <c r="DG39" s="27" t="str">
        <f t="shared" si="54"/>
        <v/>
      </c>
      <c r="DH39" s="27" t="str">
        <f t="shared" si="55"/>
        <v/>
      </c>
      <c r="DI39" s="29" t="str">
        <f t="shared" si="56"/>
        <v/>
      </c>
      <c r="DJ39" s="27" t="str">
        <f t="shared" si="57"/>
        <v/>
      </c>
      <c r="DK39" s="27" t="str">
        <f t="shared" si="58"/>
        <v/>
      </c>
      <c r="DL39" s="27" t="str">
        <f t="shared" si="59"/>
        <v/>
      </c>
      <c r="DM39" s="27" t="str">
        <f t="shared" si="60"/>
        <v/>
      </c>
      <c r="DN39" s="29" t="str">
        <f t="shared" si="61"/>
        <v/>
      </c>
      <c r="DO39" s="27" t="str">
        <f t="shared" si="62"/>
        <v/>
      </c>
      <c r="DP39" s="27"/>
      <c r="DQ39" s="27"/>
      <c r="DR39" s="27"/>
      <c r="DS39" s="29"/>
      <c r="DT39" s="27"/>
      <c r="DU39" s="27"/>
      <c r="DV39" s="27"/>
      <c r="DW39" s="27"/>
      <c r="DX39" s="27"/>
      <c r="DY39" s="27"/>
      <c r="DZ39" s="27"/>
      <c r="EA39" s="27" t="str">
        <f t="shared" si="63"/>
        <v/>
      </c>
      <c r="EB39" s="27" t="str">
        <f t="shared" si="64"/>
        <v/>
      </c>
      <c r="EC39" s="27" t="str">
        <f t="shared" si="65"/>
        <v/>
      </c>
      <c r="ED39" s="29" t="str">
        <f t="shared" si="66"/>
        <v/>
      </c>
      <c r="EE39" s="27" t="str">
        <f t="shared" si="67"/>
        <v/>
      </c>
      <c r="EF39" s="27" t="str">
        <f t="shared" si="68"/>
        <v/>
      </c>
      <c r="EG39" s="27" t="str">
        <f t="shared" si="69"/>
        <v/>
      </c>
      <c r="EH39" s="27" t="str">
        <f t="shared" si="70"/>
        <v/>
      </c>
      <c r="EI39" s="29" t="str">
        <f t="shared" si="71"/>
        <v/>
      </c>
      <c r="EJ39" s="27" t="str">
        <f t="shared" si="72"/>
        <v/>
      </c>
      <c r="EK39" s="27" t="str">
        <f t="shared" si="73"/>
        <v/>
      </c>
      <c r="EL39" s="27" t="str">
        <f t="shared" si="74"/>
        <v/>
      </c>
      <c r="EM39" s="27" t="str">
        <f t="shared" si="75"/>
        <v/>
      </c>
      <c r="EN39" s="29" t="str">
        <f t="shared" si="76"/>
        <v/>
      </c>
      <c r="EO39" s="27" t="str">
        <f t="shared" si="77"/>
        <v/>
      </c>
      <c r="EP39" s="27"/>
      <c r="EQ39" s="27"/>
      <c r="ER39" s="27"/>
      <c r="ES39" s="27"/>
      <c r="ET39" s="27"/>
      <c r="EU39" s="27"/>
      <c r="EV39" s="27"/>
      <c r="EW39" s="27"/>
      <c r="EX39" s="27"/>
      <c r="EY39" s="27"/>
      <c r="EZ39" s="27"/>
      <c r="FA39" s="27" t="str">
        <f t="shared" si="78"/>
        <v/>
      </c>
      <c r="FB39" s="27" t="str">
        <f t="shared" si="79"/>
        <v/>
      </c>
      <c r="FC39" s="27" t="str">
        <f t="shared" si="80"/>
        <v/>
      </c>
      <c r="FD39" s="29" t="str">
        <f t="shared" si="81"/>
        <v/>
      </c>
      <c r="FE39" s="27" t="str">
        <f t="shared" si="82"/>
        <v/>
      </c>
      <c r="FF39" s="27" t="str">
        <f t="shared" si="83"/>
        <v/>
      </c>
      <c r="FG39" s="27" t="str">
        <f t="shared" si="84"/>
        <v/>
      </c>
      <c r="FH39" s="27" t="str">
        <f t="shared" si="85"/>
        <v/>
      </c>
      <c r="FI39" s="29" t="str">
        <f t="shared" si="86"/>
        <v/>
      </c>
      <c r="FJ39" s="27" t="str">
        <f t="shared" si="87"/>
        <v/>
      </c>
      <c r="FK39" s="27" t="str">
        <f t="shared" si="88"/>
        <v/>
      </c>
      <c r="FL39" s="27" t="str">
        <f t="shared" si="89"/>
        <v/>
      </c>
      <c r="FM39" s="27" t="str">
        <f t="shared" si="90"/>
        <v/>
      </c>
      <c r="FN39" s="29" t="str">
        <f t="shared" si="91"/>
        <v/>
      </c>
      <c r="FO39" s="27" t="str">
        <f t="shared" si="92"/>
        <v/>
      </c>
      <c r="FP39" s="27"/>
      <c r="FQ39" s="27"/>
      <c r="FR39" s="27"/>
      <c r="FS39" s="27"/>
      <c r="FT39" s="27"/>
      <c r="FU39" s="27"/>
      <c r="FV39" s="27"/>
      <c r="FW39" s="27"/>
      <c r="FX39" s="27"/>
      <c r="FY39" s="27"/>
      <c r="GA39" s="5">
        <f t="shared" si="93"/>
        <v>0</v>
      </c>
      <c r="GB39" s="5">
        <f>SUM($GA$26:$GA39)</f>
        <v>0</v>
      </c>
      <c r="GC39" s="41">
        <f t="shared" si="94"/>
        <v>0</v>
      </c>
    </row>
    <row r="40" spans="1:185" x14ac:dyDescent="0.25">
      <c r="A40" s="1">
        <f t="shared" si="95"/>
        <v>15</v>
      </c>
      <c r="B40" s="19"/>
      <c r="C40" s="57"/>
      <c r="D40" s="58"/>
      <c r="E40" s="59"/>
      <c r="F40" s="19"/>
      <c r="G40" s="19"/>
      <c r="H40" s="19"/>
      <c r="I40" s="19"/>
      <c r="J40" s="58"/>
      <c r="K40" s="19"/>
      <c r="L40" s="19"/>
      <c r="M40" s="19"/>
      <c r="N40" s="19"/>
      <c r="O40" s="19"/>
      <c r="P40" s="60"/>
      <c r="Q40" s="61" t="str">
        <f t="shared" si="6"/>
        <v/>
      </c>
      <c r="R40" s="61" t="str">
        <f t="shared" si="7"/>
        <v/>
      </c>
      <c r="S40" s="61" t="str">
        <f t="shared" si="8"/>
        <v/>
      </c>
      <c r="T40" s="60"/>
      <c r="U40" s="62" t="str">
        <f t="shared" si="9"/>
        <v/>
      </c>
      <c r="V40" s="62" t="str">
        <f t="shared" si="10"/>
        <v/>
      </c>
      <c r="W40" s="62" t="str">
        <f t="shared" si="11"/>
        <v/>
      </c>
      <c r="X40" s="63"/>
      <c r="Y40" s="60"/>
      <c r="Z40" s="61" t="str">
        <f t="shared" si="12"/>
        <v/>
      </c>
      <c r="AA40" s="61" t="str">
        <f t="shared" si="13"/>
        <v/>
      </c>
      <c r="AB40" s="61" t="str">
        <f t="shared" si="14"/>
        <v/>
      </c>
      <c r="AC40" s="64"/>
      <c r="AD40" s="62" t="str">
        <f t="shared" si="15"/>
        <v/>
      </c>
      <c r="AE40" s="62" t="str">
        <f t="shared" si="16"/>
        <v/>
      </c>
      <c r="AF40" s="62" t="str">
        <f t="shared" si="17"/>
        <v/>
      </c>
      <c r="AG40" s="60"/>
      <c r="AH40" s="19"/>
      <c r="AI40" s="19"/>
      <c r="AJ40" s="19"/>
      <c r="AK40" s="13" t="str">
        <f t="shared" si="0"/>
        <v/>
      </c>
      <c r="AL40" s="16" t="str">
        <f t="shared" si="18"/>
        <v/>
      </c>
      <c r="AM40" s="13" t="str">
        <f t="shared" si="1"/>
        <v/>
      </c>
      <c r="AN40" s="16" t="str">
        <f t="shared" si="19"/>
        <v/>
      </c>
      <c r="AO40" s="13" t="str">
        <f t="shared" si="20"/>
        <v/>
      </c>
      <c r="AP40" s="16" t="str">
        <f t="shared" si="21"/>
        <v/>
      </c>
      <c r="AQ40" s="13" t="str">
        <f t="shared" si="22"/>
        <v/>
      </c>
      <c r="AR40" s="16" t="str">
        <f t="shared" si="23"/>
        <v/>
      </c>
      <c r="AT40" s="5">
        <f t="shared" si="24"/>
        <v>0</v>
      </c>
      <c r="BC40" s="21" t="str">
        <f t="shared" si="2"/>
        <v/>
      </c>
      <c r="BD40" s="24" t="str">
        <f t="shared" si="3"/>
        <v/>
      </c>
      <c r="BE40" s="21" t="str">
        <f t="shared" si="25"/>
        <v/>
      </c>
      <c r="BG40" s="21" t="str">
        <f t="shared" si="4"/>
        <v/>
      </c>
      <c r="BH40" s="24" t="str">
        <f t="shared" si="5"/>
        <v/>
      </c>
      <c r="BI40" s="21" t="str">
        <f t="shared" si="26"/>
        <v/>
      </c>
      <c r="BK40" s="50" t="str">
        <f t="shared" si="27"/>
        <v/>
      </c>
      <c r="BL40" s="24" t="str">
        <f t="shared" si="28"/>
        <v/>
      </c>
      <c r="BM40" s="21" t="str">
        <f t="shared" si="29"/>
        <v/>
      </c>
      <c r="BO40" s="50" t="str">
        <f t="shared" si="30"/>
        <v/>
      </c>
      <c r="BP40" s="24" t="str">
        <f t="shared" si="31"/>
        <v/>
      </c>
      <c r="BQ40" s="21" t="str">
        <f t="shared" si="32"/>
        <v/>
      </c>
      <c r="CA40" s="27" t="str">
        <f t="shared" si="33"/>
        <v/>
      </c>
      <c r="CB40" s="27" t="str">
        <f t="shared" si="34"/>
        <v/>
      </c>
      <c r="CC40" s="27" t="str">
        <f t="shared" si="35"/>
        <v/>
      </c>
      <c r="CD40" s="29" t="str">
        <f t="shared" si="36"/>
        <v/>
      </c>
      <c r="CE40" s="27" t="str">
        <f t="shared" si="37"/>
        <v/>
      </c>
      <c r="CF40" s="27" t="str">
        <f t="shared" si="38"/>
        <v/>
      </c>
      <c r="CG40" s="27" t="str">
        <f t="shared" si="39"/>
        <v/>
      </c>
      <c r="CH40" s="27" t="str">
        <f t="shared" si="40"/>
        <v/>
      </c>
      <c r="CI40" s="29" t="str">
        <f t="shared" si="41"/>
        <v/>
      </c>
      <c r="CJ40" s="27" t="str">
        <f t="shared" si="42"/>
        <v/>
      </c>
      <c r="CK40" s="27" t="str">
        <f t="shared" si="43"/>
        <v/>
      </c>
      <c r="CL40" s="27" t="str">
        <f t="shared" si="44"/>
        <v/>
      </c>
      <c r="CM40" s="27" t="str">
        <f t="shared" si="45"/>
        <v/>
      </c>
      <c r="CN40" s="29" t="str">
        <f t="shared" si="46"/>
        <v/>
      </c>
      <c r="CO40" s="27" t="str">
        <f t="shared" si="47"/>
        <v/>
      </c>
      <c r="CT40" s="27"/>
      <c r="DA40" s="27" t="str">
        <f t="shared" si="48"/>
        <v/>
      </c>
      <c r="DB40" s="27" t="str">
        <f t="shared" si="49"/>
        <v/>
      </c>
      <c r="DC40" s="27" t="str">
        <f t="shared" si="50"/>
        <v/>
      </c>
      <c r="DD40" s="29" t="str">
        <f t="shared" si="51"/>
        <v/>
      </c>
      <c r="DE40" s="27" t="str">
        <f t="shared" si="52"/>
        <v/>
      </c>
      <c r="DF40" s="27" t="str">
        <f t="shared" si="53"/>
        <v/>
      </c>
      <c r="DG40" s="27" t="str">
        <f t="shared" si="54"/>
        <v/>
      </c>
      <c r="DH40" s="27" t="str">
        <f t="shared" si="55"/>
        <v/>
      </c>
      <c r="DI40" s="29" t="str">
        <f t="shared" si="56"/>
        <v/>
      </c>
      <c r="DJ40" s="27" t="str">
        <f t="shared" si="57"/>
        <v/>
      </c>
      <c r="DK40" s="27" t="str">
        <f t="shared" si="58"/>
        <v/>
      </c>
      <c r="DL40" s="27" t="str">
        <f t="shared" si="59"/>
        <v/>
      </c>
      <c r="DM40" s="27" t="str">
        <f t="shared" si="60"/>
        <v/>
      </c>
      <c r="DN40" s="29" t="str">
        <f t="shared" si="61"/>
        <v/>
      </c>
      <c r="DO40" s="27" t="str">
        <f t="shared" si="62"/>
        <v/>
      </c>
      <c r="DP40" s="27"/>
      <c r="DQ40" s="27"/>
      <c r="DR40" s="27"/>
      <c r="DS40" s="29"/>
      <c r="DT40" s="27"/>
      <c r="DU40" s="27"/>
      <c r="DV40" s="27"/>
      <c r="DW40" s="27"/>
      <c r="DX40" s="27"/>
      <c r="DY40" s="27"/>
      <c r="DZ40" s="27"/>
      <c r="EA40" s="27" t="str">
        <f t="shared" si="63"/>
        <v/>
      </c>
      <c r="EB40" s="27" t="str">
        <f t="shared" si="64"/>
        <v/>
      </c>
      <c r="EC40" s="27" t="str">
        <f t="shared" si="65"/>
        <v/>
      </c>
      <c r="ED40" s="29" t="str">
        <f t="shared" si="66"/>
        <v/>
      </c>
      <c r="EE40" s="27" t="str">
        <f t="shared" si="67"/>
        <v/>
      </c>
      <c r="EF40" s="27" t="str">
        <f t="shared" si="68"/>
        <v/>
      </c>
      <c r="EG40" s="27" t="str">
        <f t="shared" si="69"/>
        <v/>
      </c>
      <c r="EH40" s="27" t="str">
        <f t="shared" si="70"/>
        <v/>
      </c>
      <c r="EI40" s="29" t="str">
        <f t="shared" si="71"/>
        <v/>
      </c>
      <c r="EJ40" s="27" t="str">
        <f t="shared" si="72"/>
        <v/>
      </c>
      <c r="EK40" s="27" t="str">
        <f t="shared" si="73"/>
        <v/>
      </c>
      <c r="EL40" s="27" t="str">
        <f t="shared" si="74"/>
        <v/>
      </c>
      <c r="EM40" s="27" t="str">
        <f t="shared" si="75"/>
        <v/>
      </c>
      <c r="EN40" s="29" t="str">
        <f t="shared" si="76"/>
        <v/>
      </c>
      <c r="EO40" s="27" t="str">
        <f t="shared" si="77"/>
        <v/>
      </c>
      <c r="EP40" s="27"/>
      <c r="EQ40" s="27"/>
      <c r="ER40" s="27"/>
      <c r="ES40" s="27"/>
      <c r="ET40" s="27"/>
      <c r="EU40" s="27"/>
      <c r="EV40" s="27"/>
      <c r="EW40" s="27"/>
      <c r="EX40" s="27"/>
      <c r="EY40" s="27"/>
      <c r="EZ40" s="27"/>
      <c r="FA40" s="27" t="str">
        <f t="shared" si="78"/>
        <v/>
      </c>
      <c r="FB40" s="27" t="str">
        <f t="shared" si="79"/>
        <v/>
      </c>
      <c r="FC40" s="27" t="str">
        <f t="shared" si="80"/>
        <v/>
      </c>
      <c r="FD40" s="29" t="str">
        <f t="shared" si="81"/>
        <v/>
      </c>
      <c r="FE40" s="27" t="str">
        <f t="shared" si="82"/>
        <v/>
      </c>
      <c r="FF40" s="27" t="str">
        <f t="shared" si="83"/>
        <v/>
      </c>
      <c r="FG40" s="27" t="str">
        <f t="shared" si="84"/>
        <v/>
      </c>
      <c r="FH40" s="27" t="str">
        <f t="shared" si="85"/>
        <v/>
      </c>
      <c r="FI40" s="29" t="str">
        <f t="shared" si="86"/>
        <v/>
      </c>
      <c r="FJ40" s="27" t="str">
        <f t="shared" si="87"/>
        <v/>
      </c>
      <c r="FK40" s="27" t="str">
        <f t="shared" si="88"/>
        <v/>
      </c>
      <c r="FL40" s="27" t="str">
        <f t="shared" si="89"/>
        <v/>
      </c>
      <c r="FM40" s="27" t="str">
        <f t="shared" si="90"/>
        <v/>
      </c>
      <c r="FN40" s="29" t="str">
        <f t="shared" si="91"/>
        <v/>
      </c>
      <c r="FO40" s="27" t="str">
        <f t="shared" si="92"/>
        <v/>
      </c>
      <c r="FP40" s="27"/>
      <c r="FQ40" s="27"/>
      <c r="FR40" s="27"/>
      <c r="FS40" s="27"/>
      <c r="FT40" s="27"/>
      <c r="FU40" s="27"/>
      <c r="FV40" s="27"/>
      <c r="FW40" s="27"/>
      <c r="FX40" s="27"/>
      <c r="FY40" s="27"/>
      <c r="GA40" s="5">
        <f t="shared" si="93"/>
        <v>0</v>
      </c>
      <c r="GB40" s="5">
        <f>SUM($GA$26:$GA40)</f>
        <v>0</v>
      </c>
      <c r="GC40" s="41">
        <f t="shared" si="94"/>
        <v>0</v>
      </c>
    </row>
    <row r="41" spans="1:185" x14ac:dyDescent="0.25">
      <c r="A41" s="1">
        <f t="shared" si="95"/>
        <v>16</v>
      </c>
      <c r="B41" s="19"/>
      <c r="C41" s="57"/>
      <c r="D41" s="58"/>
      <c r="E41" s="59"/>
      <c r="F41" s="19"/>
      <c r="G41" s="19"/>
      <c r="H41" s="19"/>
      <c r="I41" s="19"/>
      <c r="J41" s="58"/>
      <c r="K41" s="19"/>
      <c r="L41" s="19"/>
      <c r="M41" s="19"/>
      <c r="N41" s="19"/>
      <c r="O41" s="19"/>
      <c r="P41" s="60"/>
      <c r="Q41" s="61" t="str">
        <f t="shared" si="6"/>
        <v/>
      </c>
      <c r="R41" s="61" t="str">
        <f t="shared" si="7"/>
        <v/>
      </c>
      <c r="S41" s="61" t="str">
        <f t="shared" si="8"/>
        <v/>
      </c>
      <c r="T41" s="60"/>
      <c r="U41" s="62" t="str">
        <f t="shared" si="9"/>
        <v/>
      </c>
      <c r="V41" s="62" t="str">
        <f t="shared" si="10"/>
        <v/>
      </c>
      <c r="W41" s="62" t="str">
        <f t="shared" si="11"/>
        <v/>
      </c>
      <c r="X41" s="63"/>
      <c r="Y41" s="60"/>
      <c r="Z41" s="61" t="str">
        <f t="shared" si="12"/>
        <v/>
      </c>
      <c r="AA41" s="61" t="str">
        <f t="shared" si="13"/>
        <v/>
      </c>
      <c r="AB41" s="61" t="str">
        <f t="shared" si="14"/>
        <v/>
      </c>
      <c r="AC41" s="64"/>
      <c r="AD41" s="62" t="str">
        <f t="shared" si="15"/>
        <v/>
      </c>
      <c r="AE41" s="62" t="str">
        <f t="shared" si="16"/>
        <v/>
      </c>
      <c r="AF41" s="62" t="str">
        <f t="shared" si="17"/>
        <v/>
      </c>
      <c r="AG41" s="60"/>
      <c r="AH41" s="19"/>
      <c r="AI41" s="19"/>
      <c r="AJ41" s="19"/>
      <c r="AK41" s="13" t="str">
        <f t="shared" si="0"/>
        <v/>
      </c>
      <c r="AL41" s="16" t="str">
        <f t="shared" si="18"/>
        <v/>
      </c>
      <c r="AM41" s="13" t="str">
        <f t="shared" si="1"/>
        <v/>
      </c>
      <c r="AN41" s="16" t="str">
        <f t="shared" si="19"/>
        <v/>
      </c>
      <c r="AO41" s="13" t="str">
        <f t="shared" si="20"/>
        <v/>
      </c>
      <c r="AP41" s="16" t="str">
        <f t="shared" si="21"/>
        <v/>
      </c>
      <c r="AQ41" s="13" t="str">
        <f t="shared" si="22"/>
        <v/>
      </c>
      <c r="AR41" s="16" t="str">
        <f t="shared" si="23"/>
        <v/>
      </c>
      <c r="AT41" s="5">
        <f t="shared" si="24"/>
        <v>0</v>
      </c>
      <c r="BC41" s="21" t="str">
        <f t="shared" si="2"/>
        <v/>
      </c>
      <c r="BD41" s="24" t="str">
        <f t="shared" si="3"/>
        <v/>
      </c>
      <c r="BE41" s="21" t="str">
        <f t="shared" si="25"/>
        <v/>
      </c>
      <c r="BG41" s="21" t="str">
        <f t="shared" si="4"/>
        <v/>
      </c>
      <c r="BH41" s="24" t="str">
        <f t="shared" si="5"/>
        <v/>
      </c>
      <c r="BI41" s="21" t="str">
        <f t="shared" si="26"/>
        <v/>
      </c>
      <c r="BK41" s="50" t="str">
        <f t="shared" si="27"/>
        <v/>
      </c>
      <c r="BL41" s="24" t="str">
        <f t="shared" si="28"/>
        <v/>
      </c>
      <c r="BM41" s="21" t="str">
        <f t="shared" si="29"/>
        <v/>
      </c>
      <c r="BO41" s="50" t="str">
        <f t="shared" si="30"/>
        <v/>
      </c>
      <c r="BP41" s="24" t="str">
        <f t="shared" si="31"/>
        <v/>
      </c>
      <c r="BQ41" s="21" t="str">
        <f t="shared" si="32"/>
        <v/>
      </c>
      <c r="CA41" s="27" t="str">
        <f t="shared" si="33"/>
        <v/>
      </c>
      <c r="CB41" s="27" t="str">
        <f t="shared" si="34"/>
        <v/>
      </c>
      <c r="CC41" s="27" t="str">
        <f t="shared" si="35"/>
        <v/>
      </c>
      <c r="CD41" s="29" t="str">
        <f t="shared" si="36"/>
        <v/>
      </c>
      <c r="CE41" s="27" t="str">
        <f t="shared" si="37"/>
        <v/>
      </c>
      <c r="CF41" s="27" t="str">
        <f t="shared" si="38"/>
        <v/>
      </c>
      <c r="CG41" s="27" t="str">
        <f t="shared" si="39"/>
        <v/>
      </c>
      <c r="CH41" s="27" t="str">
        <f t="shared" si="40"/>
        <v/>
      </c>
      <c r="CI41" s="29" t="str">
        <f t="shared" si="41"/>
        <v/>
      </c>
      <c r="CJ41" s="27" t="str">
        <f t="shared" si="42"/>
        <v/>
      </c>
      <c r="CK41" s="27" t="str">
        <f t="shared" si="43"/>
        <v/>
      </c>
      <c r="CL41" s="27" t="str">
        <f t="shared" si="44"/>
        <v/>
      </c>
      <c r="CM41" s="27" t="str">
        <f t="shared" si="45"/>
        <v/>
      </c>
      <c r="CN41" s="29" t="str">
        <f t="shared" si="46"/>
        <v/>
      </c>
      <c r="CO41" s="27" t="str">
        <f t="shared" si="47"/>
        <v/>
      </c>
      <c r="CT41" s="27"/>
      <c r="DA41" s="27" t="str">
        <f t="shared" si="48"/>
        <v/>
      </c>
      <c r="DB41" s="27" t="str">
        <f t="shared" si="49"/>
        <v/>
      </c>
      <c r="DC41" s="27" t="str">
        <f t="shared" si="50"/>
        <v/>
      </c>
      <c r="DD41" s="29" t="str">
        <f t="shared" si="51"/>
        <v/>
      </c>
      <c r="DE41" s="27" t="str">
        <f t="shared" si="52"/>
        <v/>
      </c>
      <c r="DF41" s="27" t="str">
        <f t="shared" si="53"/>
        <v/>
      </c>
      <c r="DG41" s="27" t="str">
        <f t="shared" si="54"/>
        <v/>
      </c>
      <c r="DH41" s="27" t="str">
        <f t="shared" si="55"/>
        <v/>
      </c>
      <c r="DI41" s="29" t="str">
        <f t="shared" si="56"/>
        <v/>
      </c>
      <c r="DJ41" s="27" t="str">
        <f t="shared" si="57"/>
        <v/>
      </c>
      <c r="DK41" s="27" t="str">
        <f t="shared" si="58"/>
        <v/>
      </c>
      <c r="DL41" s="27" t="str">
        <f t="shared" si="59"/>
        <v/>
      </c>
      <c r="DM41" s="27" t="str">
        <f t="shared" si="60"/>
        <v/>
      </c>
      <c r="DN41" s="29" t="str">
        <f t="shared" si="61"/>
        <v/>
      </c>
      <c r="DO41" s="27" t="str">
        <f t="shared" si="62"/>
        <v/>
      </c>
      <c r="DP41" s="27"/>
      <c r="DQ41" s="27"/>
      <c r="DR41" s="27"/>
      <c r="DS41" s="29"/>
      <c r="DT41" s="27"/>
      <c r="DU41" s="27"/>
      <c r="DV41" s="27"/>
      <c r="DW41" s="27"/>
      <c r="DX41" s="27"/>
      <c r="DY41" s="27"/>
      <c r="DZ41" s="27"/>
      <c r="EA41" s="27" t="str">
        <f t="shared" si="63"/>
        <v/>
      </c>
      <c r="EB41" s="27" t="str">
        <f t="shared" si="64"/>
        <v/>
      </c>
      <c r="EC41" s="27" t="str">
        <f t="shared" si="65"/>
        <v/>
      </c>
      <c r="ED41" s="29" t="str">
        <f t="shared" si="66"/>
        <v/>
      </c>
      <c r="EE41" s="27" t="str">
        <f t="shared" si="67"/>
        <v/>
      </c>
      <c r="EF41" s="27" t="str">
        <f t="shared" si="68"/>
        <v/>
      </c>
      <c r="EG41" s="27" t="str">
        <f t="shared" si="69"/>
        <v/>
      </c>
      <c r="EH41" s="27" t="str">
        <f t="shared" si="70"/>
        <v/>
      </c>
      <c r="EI41" s="29" t="str">
        <f t="shared" si="71"/>
        <v/>
      </c>
      <c r="EJ41" s="27" t="str">
        <f t="shared" si="72"/>
        <v/>
      </c>
      <c r="EK41" s="27" t="str">
        <f t="shared" si="73"/>
        <v/>
      </c>
      <c r="EL41" s="27" t="str">
        <f t="shared" si="74"/>
        <v/>
      </c>
      <c r="EM41" s="27" t="str">
        <f t="shared" si="75"/>
        <v/>
      </c>
      <c r="EN41" s="29" t="str">
        <f t="shared" si="76"/>
        <v/>
      </c>
      <c r="EO41" s="27" t="str">
        <f t="shared" si="77"/>
        <v/>
      </c>
      <c r="EP41" s="27"/>
      <c r="EQ41" s="27"/>
      <c r="ER41" s="27"/>
      <c r="ES41" s="27"/>
      <c r="ET41" s="27"/>
      <c r="EU41" s="27"/>
      <c r="EV41" s="27"/>
      <c r="EW41" s="27"/>
      <c r="EX41" s="27"/>
      <c r="EY41" s="27"/>
      <c r="EZ41" s="27"/>
      <c r="FA41" s="27" t="str">
        <f t="shared" si="78"/>
        <v/>
      </c>
      <c r="FB41" s="27" t="str">
        <f t="shared" si="79"/>
        <v/>
      </c>
      <c r="FC41" s="27" t="str">
        <f t="shared" si="80"/>
        <v/>
      </c>
      <c r="FD41" s="29" t="str">
        <f t="shared" si="81"/>
        <v/>
      </c>
      <c r="FE41" s="27" t="str">
        <f t="shared" si="82"/>
        <v/>
      </c>
      <c r="FF41" s="27" t="str">
        <f t="shared" si="83"/>
        <v/>
      </c>
      <c r="FG41" s="27" t="str">
        <f t="shared" si="84"/>
        <v/>
      </c>
      <c r="FH41" s="27" t="str">
        <f t="shared" si="85"/>
        <v/>
      </c>
      <c r="FI41" s="29" t="str">
        <f t="shared" si="86"/>
        <v/>
      </c>
      <c r="FJ41" s="27" t="str">
        <f t="shared" si="87"/>
        <v/>
      </c>
      <c r="FK41" s="27" t="str">
        <f t="shared" si="88"/>
        <v/>
      </c>
      <c r="FL41" s="27" t="str">
        <f t="shared" si="89"/>
        <v/>
      </c>
      <c r="FM41" s="27" t="str">
        <f t="shared" si="90"/>
        <v/>
      </c>
      <c r="FN41" s="29" t="str">
        <f t="shared" si="91"/>
        <v/>
      </c>
      <c r="FO41" s="27" t="str">
        <f t="shared" si="92"/>
        <v/>
      </c>
      <c r="FP41" s="27"/>
      <c r="FQ41" s="27"/>
      <c r="FR41" s="27"/>
      <c r="FS41" s="27"/>
      <c r="FT41" s="27"/>
      <c r="FU41" s="27"/>
      <c r="FV41" s="27"/>
      <c r="FW41" s="27"/>
      <c r="FX41" s="27"/>
      <c r="FY41" s="27"/>
      <c r="GA41" s="5">
        <f t="shared" si="93"/>
        <v>0</v>
      </c>
      <c r="GB41" s="5">
        <f>SUM($GA$26:$GA41)</f>
        <v>0</v>
      </c>
      <c r="GC41" s="41">
        <f t="shared" si="94"/>
        <v>0</v>
      </c>
    </row>
    <row r="42" spans="1:185" x14ac:dyDescent="0.25">
      <c r="A42" s="1">
        <f t="shared" si="95"/>
        <v>17</v>
      </c>
      <c r="B42" s="19"/>
      <c r="C42" s="57"/>
      <c r="D42" s="58"/>
      <c r="E42" s="59"/>
      <c r="F42" s="19"/>
      <c r="G42" s="19"/>
      <c r="H42" s="19"/>
      <c r="I42" s="19"/>
      <c r="J42" s="58"/>
      <c r="K42" s="19"/>
      <c r="L42" s="19"/>
      <c r="M42" s="19"/>
      <c r="N42" s="19"/>
      <c r="O42" s="19"/>
      <c r="P42" s="60"/>
      <c r="Q42" s="61" t="str">
        <f t="shared" si="6"/>
        <v/>
      </c>
      <c r="R42" s="61" t="str">
        <f t="shared" si="7"/>
        <v/>
      </c>
      <c r="S42" s="61" t="str">
        <f t="shared" si="8"/>
        <v/>
      </c>
      <c r="T42" s="60"/>
      <c r="U42" s="62" t="str">
        <f t="shared" si="9"/>
        <v/>
      </c>
      <c r="V42" s="62" t="str">
        <f t="shared" si="10"/>
        <v/>
      </c>
      <c r="W42" s="62" t="str">
        <f t="shared" si="11"/>
        <v/>
      </c>
      <c r="X42" s="63"/>
      <c r="Y42" s="60"/>
      <c r="Z42" s="61" t="str">
        <f t="shared" si="12"/>
        <v/>
      </c>
      <c r="AA42" s="61" t="str">
        <f t="shared" si="13"/>
        <v/>
      </c>
      <c r="AB42" s="61" t="str">
        <f t="shared" si="14"/>
        <v/>
      </c>
      <c r="AC42" s="64"/>
      <c r="AD42" s="62" t="str">
        <f t="shared" si="15"/>
        <v/>
      </c>
      <c r="AE42" s="62" t="str">
        <f t="shared" si="16"/>
        <v/>
      </c>
      <c r="AF42" s="62" t="str">
        <f t="shared" si="17"/>
        <v/>
      </c>
      <c r="AG42" s="60"/>
      <c r="AH42" s="19"/>
      <c r="AI42" s="19"/>
      <c r="AJ42" s="19"/>
      <c r="AK42" s="13" t="str">
        <f t="shared" si="0"/>
        <v/>
      </c>
      <c r="AL42" s="16" t="str">
        <f t="shared" si="18"/>
        <v/>
      </c>
      <c r="AM42" s="13" t="str">
        <f t="shared" si="1"/>
        <v/>
      </c>
      <c r="AN42" s="16" t="str">
        <f t="shared" si="19"/>
        <v/>
      </c>
      <c r="AO42" s="13" t="str">
        <f t="shared" si="20"/>
        <v/>
      </c>
      <c r="AP42" s="16" t="str">
        <f t="shared" si="21"/>
        <v/>
      </c>
      <c r="AQ42" s="13" t="str">
        <f t="shared" si="22"/>
        <v/>
      </c>
      <c r="AR42" s="16" t="str">
        <f t="shared" si="23"/>
        <v/>
      </c>
      <c r="AT42" s="5">
        <f t="shared" si="24"/>
        <v>0</v>
      </c>
      <c r="BC42" s="21" t="str">
        <f t="shared" si="2"/>
        <v/>
      </c>
      <c r="BD42" s="24" t="str">
        <f t="shared" si="3"/>
        <v/>
      </c>
      <c r="BE42" s="21" t="str">
        <f t="shared" si="25"/>
        <v/>
      </c>
      <c r="BG42" s="21" t="str">
        <f t="shared" si="4"/>
        <v/>
      </c>
      <c r="BH42" s="24" t="str">
        <f t="shared" si="5"/>
        <v/>
      </c>
      <c r="BI42" s="21" t="str">
        <f t="shared" si="26"/>
        <v/>
      </c>
      <c r="BK42" s="50" t="str">
        <f t="shared" si="27"/>
        <v/>
      </c>
      <c r="BL42" s="24" t="str">
        <f t="shared" si="28"/>
        <v/>
      </c>
      <c r="BM42" s="21" t="str">
        <f t="shared" si="29"/>
        <v/>
      </c>
      <c r="BO42" s="50" t="str">
        <f t="shared" si="30"/>
        <v/>
      </c>
      <c r="BP42" s="24" t="str">
        <f t="shared" si="31"/>
        <v/>
      </c>
      <c r="BQ42" s="21" t="str">
        <f t="shared" si="32"/>
        <v/>
      </c>
      <c r="CA42" s="27" t="str">
        <f t="shared" si="33"/>
        <v/>
      </c>
      <c r="CB42" s="27" t="str">
        <f t="shared" si="34"/>
        <v/>
      </c>
      <c r="CC42" s="27" t="str">
        <f t="shared" si="35"/>
        <v/>
      </c>
      <c r="CD42" s="29" t="str">
        <f t="shared" si="36"/>
        <v/>
      </c>
      <c r="CE42" s="27" t="str">
        <f t="shared" si="37"/>
        <v/>
      </c>
      <c r="CF42" s="27" t="str">
        <f t="shared" si="38"/>
        <v/>
      </c>
      <c r="CG42" s="27" t="str">
        <f t="shared" si="39"/>
        <v/>
      </c>
      <c r="CH42" s="27" t="str">
        <f t="shared" si="40"/>
        <v/>
      </c>
      <c r="CI42" s="29" t="str">
        <f t="shared" si="41"/>
        <v/>
      </c>
      <c r="CJ42" s="27" t="str">
        <f t="shared" si="42"/>
        <v/>
      </c>
      <c r="CK42" s="27" t="str">
        <f t="shared" si="43"/>
        <v/>
      </c>
      <c r="CL42" s="27" t="str">
        <f t="shared" si="44"/>
        <v/>
      </c>
      <c r="CM42" s="27" t="str">
        <f t="shared" si="45"/>
        <v/>
      </c>
      <c r="CN42" s="29" t="str">
        <f t="shared" si="46"/>
        <v/>
      </c>
      <c r="CO42" s="27" t="str">
        <f t="shared" si="47"/>
        <v/>
      </c>
      <c r="CT42" s="27"/>
      <c r="DA42" s="27" t="str">
        <f t="shared" si="48"/>
        <v/>
      </c>
      <c r="DB42" s="27" t="str">
        <f t="shared" si="49"/>
        <v/>
      </c>
      <c r="DC42" s="27" t="str">
        <f t="shared" si="50"/>
        <v/>
      </c>
      <c r="DD42" s="29" t="str">
        <f t="shared" si="51"/>
        <v/>
      </c>
      <c r="DE42" s="27" t="str">
        <f t="shared" si="52"/>
        <v/>
      </c>
      <c r="DF42" s="27" t="str">
        <f t="shared" si="53"/>
        <v/>
      </c>
      <c r="DG42" s="27" t="str">
        <f t="shared" si="54"/>
        <v/>
      </c>
      <c r="DH42" s="27" t="str">
        <f t="shared" si="55"/>
        <v/>
      </c>
      <c r="DI42" s="29" t="str">
        <f t="shared" si="56"/>
        <v/>
      </c>
      <c r="DJ42" s="27" t="str">
        <f t="shared" si="57"/>
        <v/>
      </c>
      <c r="DK42" s="27" t="str">
        <f t="shared" si="58"/>
        <v/>
      </c>
      <c r="DL42" s="27" t="str">
        <f t="shared" si="59"/>
        <v/>
      </c>
      <c r="DM42" s="27" t="str">
        <f t="shared" si="60"/>
        <v/>
      </c>
      <c r="DN42" s="29" t="str">
        <f t="shared" si="61"/>
        <v/>
      </c>
      <c r="DO42" s="27" t="str">
        <f t="shared" si="62"/>
        <v/>
      </c>
      <c r="DP42" s="27"/>
      <c r="DQ42" s="27"/>
      <c r="DR42" s="27"/>
      <c r="DS42" s="29"/>
      <c r="DT42" s="27"/>
      <c r="DU42" s="27"/>
      <c r="DV42" s="27"/>
      <c r="DW42" s="27"/>
      <c r="DX42" s="27"/>
      <c r="DY42" s="27"/>
      <c r="DZ42" s="27"/>
      <c r="EA42" s="27" t="str">
        <f t="shared" si="63"/>
        <v/>
      </c>
      <c r="EB42" s="27" t="str">
        <f t="shared" si="64"/>
        <v/>
      </c>
      <c r="EC42" s="27" t="str">
        <f t="shared" si="65"/>
        <v/>
      </c>
      <c r="ED42" s="29" t="str">
        <f t="shared" si="66"/>
        <v/>
      </c>
      <c r="EE42" s="27" t="str">
        <f t="shared" si="67"/>
        <v/>
      </c>
      <c r="EF42" s="27" t="str">
        <f t="shared" si="68"/>
        <v/>
      </c>
      <c r="EG42" s="27" t="str">
        <f t="shared" si="69"/>
        <v/>
      </c>
      <c r="EH42" s="27" t="str">
        <f t="shared" si="70"/>
        <v/>
      </c>
      <c r="EI42" s="29" t="str">
        <f t="shared" si="71"/>
        <v/>
      </c>
      <c r="EJ42" s="27" t="str">
        <f t="shared" si="72"/>
        <v/>
      </c>
      <c r="EK42" s="27" t="str">
        <f t="shared" si="73"/>
        <v/>
      </c>
      <c r="EL42" s="27" t="str">
        <f t="shared" si="74"/>
        <v/>
      </c>
      <c r="EM42" s="27" t="str">
        <f t="shared" si="75"/>
        <v/>
      </c>
      <c r="EN42" s="29" t="str">
        <f t="shared" si="76"/>
        <v/>
      </c>
      <c r="EO42" s="27" t="str">
        <f t="shared" si="77"/>
        <v/>
      </c>
      <c r="EP42" s="27"/>
      <c r="EQ42" s="27"/>
      <c r="ER42" s="27"/>
      <c r="ES42" s="27"/>
      <c r="ET42" s="27"/>
      <c r="EU42" s="27"/>
      <c r="EV42" s="27"/>
      <c r="EW42" s="27"/>
      <c r="EX42" s="27"/>
      <c r="EY42" s="27"/>
      <c r="EZ42" s="27"/>
      <c r="FA42" s="27" t="str">
        <f t="shared" si="78"/>
        <v/>
      </c>
      <c r="FB42" s="27" t="str">
        <f t="shared" si="79"/>
        <v/>
      </c>
      <c r="FC42" s="27" t="str">
        <f t="shared" si="80"/>
        <v/>
      </c>
      <c r="FD42" s="29" t="str">
        <f t="shared" si="81"/>
        <v/>
      </c>
      <c r="FE42" s="27" t="str">
        <f t="shared" si="82"/>
        <v/>
      </c>
      <c r="FF42" s="27" t="str">
        <f t="shared" si="83"/>
        <v/>
      </c>
      <c r="FG42" s="27" t="str">
        <f t="shared" si="84"/>
        <v/>
      </c>
      <c r="FH42" s="27" t="str">
        <f t="shared" si="85"/>
        <v/>
      </c>
      <c r="FI42" s="29" t="str">
        <f t="shared" si="86"/>
        <v/>
      </c>
      <c r="FJ42" s="27" t="str">
        <f t="shared" si="87"/>
        <v/>
      </c>
      <c r="FK42" s="27" t="str">
        <f t="shared" si="88"/>
        <v/>
      </c>
      <c r="FL42" s="27" t="str">
        <f t="shared" si="89"/>
        <v/>
      </c>
      <c r="FM42" s="27" t="str">
        <f t="shared" si="90"/>
        <v/>
      </c>
      <c r="FN42" s="29" t="str">
        <f t="shared" si="91"/>
        <v/>
      </c>
      <c r="FO42" s="27" t="str">
        <f t="shared" si="92"/>
        <v/>
      </c>
      <c r="FP42" s="27"/>
      <c r="FQ42" s="27"/>
      <c r="FR42" s="27"/>
      <c r="FS42" s="27"/>
      <c r="FT42" s="27"/>
      <c r="FU42" s="27"/>
      <c r="FV42" s="27"/>
      <c r="FW42" s="27"/>
      <c r="FX42" s="27"/>
      <c r="FY42" s="27"/>
      <c r="GA42" s="5">
        <f t="shared" si="93"/>
        <v>0</v>
      </c>
      <c r="GB42" s="5">
        <f>SUM($GA$26:$GA42)</f>
        <v>0</v>
      </c>
      <c r="GC42" s="41">
        <f t="shared" si="94"/>
        <v>0</v>
      </c>
    </row>
    <row r="43" spans="1:185" x14ac:dyDescent="0.25">
      <c r="A43" s="1">
        <f t="shared" si="95"/>
        <v>18</v>
      </c>
      <c r="B43" s="19"/>
      <c r="C43" s="57"/>
      <c r="D43" s="58"/>
      <c r="E43" s="59"/>
      <c r="F43" s="19"/>
      <c r="G43" s="19"/>
      <c r="H43" s="19"/>
      <c r="I43" s="19"/>
      <c r="J43" s="58"/>
      <c r="K43" s="19"/>
      <c r="L43" s="19"/>
      <c r="M43" s="19"/>
      <c r="N43" s="19"/>
      <c r="O43" s="19"/>
      <c r="P43" s="60"/>
      <c r="Q43" s="61" t="str">
        <f t="shared" si="6"/>
        <v/>
      </c>
      <c r="R43" s="61" t="str">
        <f t="shared" si="7"/>
        <v/>
      </c>
      <c r="S43" s="61" t="str">
        <f t="shared" si="8"/>
        <v/>
      </c>
      <c r="T43" s="60"/>
      <c r="U43" s="62" t="str">
        <f t="shared" si="9"/>
        <v/>
      </c>
      <c r="V43" s="62" t="str">
        <f t="shared" si="10"/>
        <v/>
      </c>
      <c r="W43" s="62" t="str">
        <f t="shared" si="11"/>
        <v/>
      </c>
      <c r="X43" s="63"/>
      <c r="Y43" s="60"/>
      <c r="Z43" s="61" t="str">
        <f t="shared" si="12"/>
        <v/>
      </c>
      <c r="AA43" s="61" t="str">
        <f t="shared" si="13"/>
        <v/>
      </c>
      <c r="AB43" s="61" t="str">
        <f t="shared" si="14"/>
        <v/>
      </c>
      <c r="AC43" s="64"/>
      <c r="AD43" s="62" t="str">
        <f t="shared" si="15"/>
        <v/>
      </c>
      <c r="AE43" s="62" t="str">
        <f t="shared" si="16"/>
        <v/>
      </c>
      <c r="AF43" s="62" t="str">
        <f t="shared" si="17"/>
        <v/>
      </c>
      <c r="AG43" s="60"/>
      <c r="AH43" s="19"/>
      <c r="AI43" s="19"/>
      <c r="AJ43" s="19"/>
      <c r="AK43" s="13" t="str">
        <f t="shared" si="0"/>
        <v/>
      </c>
      <c r="AL43" s="16" t="str">
        <f t="shared" si="18"/>
        <v/>
      </c>
      <c r="AM43" s="13" t="str">
        <f t="shared" si="1"/>
        <v/>
      </c>
      <c r="AN43" s="16" t="str">
        <f t="shared" si="19"/>
        <v/>
      </c>
      <c r="AO43" s="13" t="str">
        <f t="shared" si="20"/>
        <v/>
      </c>
      <c r="AP43" s="16" t="str">
        <f t="shared" si="21"/>
        <v/>
      </c>
      <c r="AQ43" s="13" t="str">
        <f t="shared" si="22"/>
        <v/>
      </c>
      <c r="AR43" s="16" t="str">
        <f t="shared" si="23"/>
        <v/>
      </c>
      <c r="AT43" s="5">
        <f t="shared" si="24"/>
        <v>0</v>
      </c>
      <c r="BC43" s="21" t="str">
        <f t="shared" si="2"/>
        <v/>
      </c>
      <c r="BD43" s="24" t="str">
        <f t="shared" si="3"/>
        <v/>
      </c>
      <c r="BE43" s="21" t="str">
        <f t="shared" si="25"/>
        <v/>
      </c>
      <c r="BG43" s="21" t="str">
        <f t="shared" si="4"/>
        <v/>
      </c>
      <c r="BH43" s="24" t="str">
        <f t="shared" si="5"/>
        <v/>
      </c>
      <c r="BI43" s="21" t="str">
        <f t="shared" si="26"/>
        <v/>
      </c>
      <c r="BK43" s="50" t="str">
        <f t="shared" si="27"/>
        <v/>
      </c>
      <c r="BL43" s="24" t="str">
        <f t="shared" si="28"/>
        <v/>
      </c>
      <c r="BM43" s="21" t="str">
        <f t="shared" si="29"/>
        <v/>
      </c>
      <c r="BO43" s="50" t="str">
        <f t="shared" si="30"/>
        <v/>
      </c>
      <c r="BP43" s="24" t="str">
        <f t="shared" si="31"/>
        <v/>
      </c>
      <c r="BQ43" s="21" t="str">
        <f t="shared" si="32"/>
        <v/>
      </c>
      <c r="CA43" s="27" t="str">
        <f t="shared" si="33"/>
        <v/>
      </c>
      <c r="CB43" s="27" t="str">
        <f t="shared" si="34"/>
        <v/>
      </c>
      <c r="CC43" s="27" t="str">
        <f t="shared" si="35"/>
        <v/>
      </c>
      <c r="CD43" s="29" t="str">
        <f t="shared" si="36"/>
        <v/>
      </c>
      <c r="CE43" s="27" t="str">
        <f t="shared" si="37"/>
        <v/>
      </c>
      <c r="CF43" s="27" t="str">
        <f t="shared" si="38"/>
        <v/>
      </c>
      <c r="CG43" s="27" t="str">
        <f t="shared" si="39"/>
        <v/>
      </c>
      <c r="CH43" s="27" t="str">
        <f t="shared" si="40"/>
        <v/>
      </c>
      <c r="CI43" s="29" t="str">
        <f t="shared" si="41"/>
        <v/>
      </c>
      <c r="CJ43" s="27" t="str">
        <f t="shared" si="42"/>
        <v/>
      </c>
      <c r="CK43" s="27" t="str">
        <f t="shared" si="43"/>
        <v/>
      </c>
      <c r="CL43" s="27" t="str">
        <f t="shared" si="44"/>
        <v/>
      </c>
      <c r="CM43" s="27" t="str">
        <f t="shared" si="45"/>
        <v/>
      </c>
      <c r="CN43" s="29" t="str">
        <f t="shared" si="46"/>
        <v/>
      </c>
      <c r="CO43" s="27" t="str">
        <f t="shared" si="47"/>
        <v/>
      </c>
      <c r="CT43" s="27"/>
      <c r="DA43" s="27" t="str">
        <f t="shared" si="48"/>
        <v/>
      </c>
      <c r="DB43" s="27" t="str">
        <f t="shared" si="49"/>
        <v/>
      </c>
      <c r="DC43" s="27" t="str">
        <f t="shared" si="50"/>
        <v/>
      </c>
      <c r="DD43" s="29" t="str">
        <f t="shared" si="51"/>
        <v/>
      </c>
      <c r="DE43" s="27" t="str">
        <f t="shared" si="52"/>
        <v/>
      </c>
      <c r="DF43" s="27" t="str">
        <f t="shared" si="53"/>
        <v/>
      </c>
      <c r="DG43" s="27" t="str">
        <f t="shared" si="54"/>
        <v/>
      </c>
      <c r="DH43" s="27" t="str">
        <f t="shared" si="55"/>
        <v/>
      </c>
      <c r="DI43" s="29" t="str">
        <f t="shared" si="56"/>
        <v/>
      </c>
      <c r="DJ43" s="27" t="str">
        <f t="shared" si="57"/>
        <v/>
      </c>
      <c r="DK43" s="27" t="str">
        <f t="shared" si="58"/>
        <v/>
      </c>
      <c r="DL43" s="27" t="str">
        <f t="shared" si="59"/>
        <v/>
      </c>
      <c r="DM43" s="27" t="str">
        <f t="shared" si="60"/>
        <v/>
      </c>
      <c r="DN43" s="29" t="str">
        <f t="shared" si="61"/>
        <v/>
      </c>
      <c r="DO43" s="27" t="str">
        <f t="shared" si="62"/>
        <v/>
      </c>
      <c r="DP43" s="27"/>
      <c r="DQ43" s="27"/>
      <c r="DR43" s="27"/>
      <c r="DS43" s="29"/>
      <c r="DT43" s="27"/>
      <c r="DU43" s="27"/>
      <c r="DV43" s="27"/>
      <c r="DW43" s="27"/>
      <c r="DX43" s="27"/>
      <c r="DY43" s="27"/>
      <c r="DZ43" s="27"/>
      <c r="EA43" s="27" t="str">
        <f t="shared" si="63"/>
        <v/>
      </c>
      <c r="EB43" s="27" t="str">
        <f t="shared" si="64"/>
        <v/>
      </c>
      <c r="EC43" s="27" t="str">
        <f t="shared" si="65"/>
        <v/>
      </c>
      <c r="ED43" s="29" t="str">
        <f t="shared" si="66"/>
        <v/>
      </c>
      <c r="EE43" s="27" t="str">
        <f t="shared" si="67"/>
        <v/>
      </c>
      <c r="EF43" s="27" t="str">
        <f t="shared" si="68"/>
        <v/>
      </c>
      <c r="EG43" s="27" t="str">
        <f t="shared" si="69"/>
        <v/>
      </c>
      <c r="EH43" s="27" t="str">
        <f t="shared" si="70"/>
        <v/>
      </c>
      <c r="EI43" s="29" t="str">
        <f t="shared" si="71"/>
        <v/>
      </c>
      <c r="EJ43" s="27" t="str">
        <f t="shared" si="72"/>
        <v/>
      </c>
      <c r="EK43" s="27" t="str">
        <f t="shared" si="73"/>
        <v/>
      </c>
      <c r="EL43" s="27" t="str">
        <f t="shared" si="74"/>
        <v/>
      </c>
      <c r="EM43" s="27" t="str">
        <f t="shared" si="75"/>
        <v/>
      </c>
      <c r="EN43" s="29" t="str">
        <f t="shared" si="76"/>
        <v/>
      </c>
      <c r="EO43" s="27" t="str">
        <f t="shared" si="77"/>
        <v/>
      </c>
      <c r="EP43" s="27"/>
      <c r="EQ43" s="27"/>
      <c r="ER43" s="27"/>
      <c r="ES43" s="27"/>
      <c r="ET43" s="27"/>
      <c r="EU43" s="27"/>
      <c r="EV43" s="27"/>
      <c r="EW43" s="27"/>
      <c r="EX43" s="27"/>
      <c r="EY43" s="27"/>
      <c r="EZ43" s="27"/>
      <c r="FA43" s="27" t="str">
        <f t="shared" si="78"/>
        <v/>
      </c>
      <c r="FB43" s="27" t="str">
        <f t="shared" si="79"/>
        <v/>
      </c>
      <c r="FC43" s="27" t="str">
        <f t="shared" si="80"/>
        <v/>
      </c>
      <c r="FD43" s="29" t="str">
        <f t="shared" si="81"/>
        <v/>
      </c>
      <c r="FE43" s="27" t="str">
        <f t="shared" si="82"/>
        <v/>
      </c>
      <c r="FF43" s="27" t="str">
        <f t="shared" si="83"/>
        <v/>
      </c>
      <c r="FG43" s="27" t="str">
        <f t="shared" si="84"/>
        <v/>
      </c>
      <c r="FH43" s="27" t="str">
        <f t="shared" si="85"/>
        <v/>
      </c>
      <c r="FI43" s="29" t="str">
        <f t="shared" si="86"/>
        <v/>
      </c>
      <c r="FJ43" s="27" t="str">
        <f t="shared" si="87"/>
        <v/>
      </c>
      <c r="FK43" s="27" t="str">
        <f t="shared" si="88"/>
        <v/>
      </c>
      <c r="FL43" s="27" t="str">
        <f t="shared" si="89"/>
        <v/>
      </c>
      <c r="FM43" s="27" t="str">
        <f t="shared" si="90"/>
        <v/>
      </c>
      <c r="FN43" s="29" t="str">
        <f t="shared" si="91"/>
        <v/>
      </c>
      <c r="FO43" s="27" t="str">
        <f t="shared" si="92"/>
        <v/>
      </c>
      <c r="FP43" s="27"/>
      <c r="FQ43" s="27"/>
      <c r="FR43" s="27"/>
      <c r="FS43" s="27"/>
      <c r="FT43" s="27"/>
      <c r="FU43" s="27"/>
      <c r="FV43" s="27"/>
      <c r="FW43" s="27"/>
      <c r="FX43" s="27"/>
      <c r="FY43" s="27"/>
      <c r="GA43" s="5">
        <f t="shared" si="93"/>
        <v>0</v>
      </c>
      <c r="GB43" s="5">
        <f>SUM($GA$26:$GA43)</f>
        <v>0</v>
      </c>
      <c r="GC43" s="41">
        <f t="shared" si="94"/>
        <v>0</v>
      </c>
    </row>
    <row r="44" spans="1:185" x14ac:dyDescent="0.25">
      <c r="A44" s="1">
        <f t="shared" si="95"/>
        <v>19</v>
      </c>
      <c r="B44" s="19"/>
      <c r="C44" s="57"/>
      <c r="D44" s="58"/>
      <c r="E44" s="59"/>
      <c r="F44" s="19"/>
      <c r="G44" s="19"/>
      <c r="H44" s="19"/>
      <c r="I44" s="19"/>
      <c r="J44" s="58"/>
      <c r="K44" s="19"/>
      <c r="L44" s="19"/>
      <c r="M44" s="19"/>
      <c r="N44" s="19"/>
      <c r="O44" s="19"/>
      <c r="P44" s="60"/>
      <c r="Q44" s="61" t="str">
        <f t="shared" si="6"/>
        <v/>
      </c>
      <c r="R44" s="61" t="str">
        <f t="shared" si="7"/>
        <v/>
      </c>
      <c r="S44" s="61" t="str">
        <f t="shared" si="8"/>
        <v/>
      </c>
      <c r="T44" s="60"/>
      <c r="U44" s="62" t="str">
        <f t="shared" si="9"/>
        <v/>
      </c>
      <c r="V44" s="62" t="str">
        <f t="shared" si="10"/>
        <v/>
      </c>
      <c r="W44" s="62" t="str">
        <f t="shared" si="11"/>
        <v/>
      </c>
      <c r="X44" s="63"/>
      <c r="Y44" s="60"/>
      <c r="Z44" s="61" t="str">
        <f t="shared" si="12"/>
        <v/>
      </c>
      <c r="AA44" s="61" t="str">
        <f t="shared" si="13"/>
        <v/>
      </c>
      <c r="AB44" s="61" t="str">
        <f t="shared" si="14"/>
        <v/>
      </c>
      <c r="AC44" s="64"/>
      <c r="AD44" s="62" t="str">
        <f t="shared" si="15"/>
        <v/>
      </c>
      <c r="AE44" s="62" t="str">
        <f t="shared" si="16"/>
        <v/>
      </c>
      <c r="AF44" s="62" t="str">
        <f t="shared" si="17"/>
        <v/>
      </c>
      <c r="AG44" s="60"/>
      <c r="AH44" s="19"/>
      <c r="AI44" s="19"/>
      <c r="AJ44" s="19"/>
      <c r="AK44" s="13" t="str">
        <f t="shared" si="0"/>
        <v/>
      </c>
      <c r="AL44" s="16" t="str">
        <f t="shared" si="18"/>
        <v/>
      </c>
      <c r="AM44" s="13" t="str">
        <f t="shared" si="1"/>
        <v/>
      </c>
      <c r="AN44" s="16" t="str">
        <f t="shared" si="19"/>
        <v/>
      </c>
      <c r="AO44" s="13" t="str">
        <f t="shared" si="20"/>
        <v/>
      </c>
      <c r="AP44" s="16" t="str">
        <f t="shared" si="21"/>
        <v/>
      </c>
      <c r="AQ44" s="13" t="str">
        <f t="shared" si="22"/>
        <v/>
      </c>
      <c r="AR44" s="16" t="str">
        <f t="shared" si="23"/>
        <v/>
      </c>
      <c r="AT44" s="5">
        <f t="shared" si="24"/>
        <v>0</v>
      </c>
      <c r="BC44" s="21" t="str">
        <f t="shared" si="2"/>
        <v/>
      </c>
      <c r="BD44" s="24" t="str">
        <f t="shared" si="3"/>
        <v/>
      </c>
      <c r="BE44" s="21" t="str">
        <f t="shared" si="25"/>
        <v/>
      </c>
      <c r="BG44" s="21" t="str">
        <f t="shared" si="4"/>
        <v/>
      </c>
      <c r="BH44" s="24" t="str">
        <f t="shared" si="5"/>
        <v/>
      </c>
      <c r="BI44" s="21" t="str">
        <f t="shared" si="26"/>
        <v/>
      </c>
      <c r="BK44" s="50" t="str">
        <f t="shared" si="27"/>
        <v/>
      </c>
      <c r="BL44" s="24" t="str">
        <f t="shared" si="28"/>
        <v/>
      </c>
      <c r="BM44" s="21" t="str">
        <f t="shared" si="29"/>
        <v/>
      </c>
      <c r="BO44" s="50" t="str">
        <f t="shared" si="30"/>
        <v/>
      </c>
      <c r="BP44" s="24" t="str">
        <f t="shared" si="31"/>
        <v/>
      </c>
      <c r="BQ44" s="21" t="str">
        <f t="shared" si="32"/>
        <v/>
      </c>
      <c r="CA44" s="27" t="str">
        <f t="shared" si="33"/>
        <v/>
      </c>
      <c r="CB44" s="27" t="str">
        <f t="shared" si="34"/>
        <v/>
      </c>
      <c r="CC44" s="27" t="str">
        <f t="shared" si="35"/>
        <v/>
      </c>
      <c r="CD44" s="29" t="str">
        <f t="shared" si="36"/>
        <v/>
      </c>
      <c r="CE44" s="27" t="str">
        <f t="shared" si="37"/>
        <v/>
      </c>
      <c r="CF44" s="27" t="str">
        <f t="shared" si="38"/>
        <v/>
      </c>
      <c r="CG44" s="27" t="str">
        <f t="shared" si="39"/>
        <v/>
      </c>
      <c r="CH44" s="27" t="str">
        <f t="shared" si="40"/>
        <v/>
      </c>
      <c r="CI44" s="29" t="str">
        <f t="shared" si="41"/>
        <v/>
      </c>
      <c r="CJ44" s="27" t="str">
        <f t="shared" si="42"/>
        <v/>
      </c>
      <c r="CK44" s="27" t="str">
        <f t="shared" si="43"/>
        <v/>
      </c>
      <c r="CL44" s="27" t="str">
        <f t="shared" si="44"/>
        <v/>
      </c>
      <c r="CM44" s="27" t="str">
        <f t="shared" si="45"/>
        <v/>
      </c>
      <c r="CN44" s="29" t="str">
        <f t="shared" si="46"/>
        <v/>
      </c>
      <c r="CO44" s="27" t="str">
        <f t="shared" si="47"/>
        <v/>
      </c>
      <c r="CT44" s="27"/>
      <c r="DA44" s="27" t="str">
        <f t="shared" si="48"/>
        <v/>
      </c>
      <c r="DB44" s="27" t="str">
        <f t="shared" si="49"/>
        <v/>
      </c>
      <c r="DC44" s="27" t="str">
        <f t="shared" si="50"/>
        <v/>
      </c>
      <c r="DD44" s="29" t="str">
        <f t="shared" si="51"/>
        <v/>
      </c>
      <c r="DE44" s="27" t="str">
        <f t="shared" si="52"/>
        <v/>
      </c>
      <c r="DF44" s="27" t="str">
        <f t="shared" si="53"/>
        <v/>
      </c>
      <c r="DG44" s="27" t="str">
        <f t="shared" si="54"/>
        <v/>
      </c>
      <c r="DH44" s="27" t="str">
        <f t="shared" si="55"/>
        <v/>
      </c>
      <c r="DI44" s="29" t="str">
        <f t="shared" si="56"/>
        <v/>
      </c>
      <c r="DJ44" s="27" t="str">
        <f t="shared" si="57"/>
        <v/>
      </c>
      <c r="DK44" s="27" t="str">
        <f t="shared" si="58"/>
        <v/>
      </c>
      <c r="DL44" s="27" t="str">
        <f t="shared" si="59"/>
        <v/>
      </c>
      <c r="DM44" s="27" t="str">
        <f t="shared" si="60"/>
        <v/>
      </c>
      <c r="DN44" s="29" t="str">
        <f t="shared" si="61"/>
        <v/>
      </c>
      <c r="DO44" s="27" t="str">
        <f t="shared" si="62"/>
        <v/>
      </c>
      <c r="DP44" s="27"/>
      <c r="DQ44" s="27"/>
      <c r="DR44" s="27"/>
      <c r="DS44" s="29"/>
      <c r="DT44" s="27"/>
      <c r="DU44" s="27"/>
      <c r="DV44" s="27"/>
      <c r="DW44" s="27"/>
      <c r="DX44" s="27"/>
      <c r="DY44" s="27"/>
      <c r="DZ44" s="27"/>
      <c r="EA44" s="27" t="str">
        <f t="shared" si="63"/>
        <v/>
      </c>
      <c r="EB44" s="27" t="str">
        <f t="shared" si="64"/>
        <v/>
      </c>
      <c r="EC44" s="27" t="str">
        <f t="shared" si="65"/>
        <v/>
      </c>
      <c r="ED44" s="29" t="str">
        <f t="shared" si="66"/>
        <v/>
      </c>
      <c r="EE44" s="27" t="str">
        <f t="shared" si="67"/>
        <v/>
      </c>
      <c r="EF44" s="27" t="str">
        <f t="shared" si="68"/>
        <v/>
      </c>
      <c r="EG44" s="27" t="str">
        <f t="shared" si="69"/>
        <v/>
      </c>
      <c r="EH44" s="27" t="str">
        <f t="shared" si="70"/>
        <v/>
      </c>
      <c r="EI44" s="29" t="str">
        <f t="shared" si="71"/>
        <v/>
      </c>
      <c r="EJ44" s="27" t="str">
        <f t="shared" si="72"/>
        <v/>
      </c>
      <c r="EK44" s="27" t="str">
        <f t="shared" si="73"/>
        <v/>
      </c>
      <c r="EL44" s="27" t="str">
        <f t="shared" si="74"/>
        <v/>
      </c>
      <c r="EM44" s="27" t="str">
        <f t="shared" si="75"/>
        <v/>
      </c>
      <c r="EN44" s="29" t="str">
        <f t="shared" si="76"/>
        <v/>
      </c>
      <c r="EO44" s="27" t="str">
        <f t="shared" si="77"/>
        <v/>
      </c>
      <c r="EP44" s="27"/>
      <c r="EQ44" s="27"/>
      <c r="ER44" s="27"/>
      <c r="ES44" s="27"/>
      <c r="ET44" s="27"/>
      <c r="EU44" s="27"/>
      <c r="EV44" s="27"/>
      <c r="EW44" s="27"/>
      <c r="EX44" s="27"/>
      <c r="EY44" s="27"/>
      <c r="EZ44" s="27"/>
      <c r="FA44" s="27" t="str">
        <f t="shared" si="78"/>
        <v/>
      </c>
      <c r="FB44" s="27" t="str">
        <f t="shared" si="79"/>
        <v/>
      </c>
      <c r="FC44" s="27" t="str">
        <f t="shared" si="80"/>
        <v/>
      </c>
      <c r="FD44" s="29" t="str">
        <f t="shared" si="81"/>
        <v/>
      </c>
      <c r="FE44" s="27" t="str">
        <f t="shared" si="82"/>
        <v/>
      </c>
      <c r="FF44" s="27" t="str">
        <f t="shared" si="83"/>
        <v/>
      </c>
      <c r="FG44" s="27" t="str">
        <f t="shared" si="84"/>
        <v/>
      </c>
      <c r="FH44" s="27" t="str">
        <f t="shared" si="85"/>
        <v/>
      </c>
      <c r="FI44" s="29" t="str">
        <f t="shared" si="86"/>
        <v/>
      </c>
      <c r="FJ44" s="27" t="str">
        <f t="shared" si="87"/>
        <v/>
      </c>
      <c r="FK44" s="27" t="str">
        <f t="shared" si="88"/>
        <v/>
      </c>
      <c r="FL44" s="27" t="str">
        <f t="shared" si="89"/>
        <v/>
      </c>
      <c r="FM44" s="27" t="str">
        <f t="shared" si="90"/>
        <v/>
      </c>
      <c r="FN44" s="29" t="str">
        <f t="shared" si="91"/>
        <v/>
      </c>
      <c r="FO44" s="27" t="str">
        <f t="shared" si="92"/>
        <v/>
      </c>
      <c r="FP44" s="27"/>
      <c r="FQ44" s="27"/>
      <c r="FR44" s="27"/>
      <c r="FS44" s="27"/>
      <c r="FT44" s="27"/>
      <c r="FU44" s="27"/>
      <c r="FV44" s="27"/>
      <c r="FW44" s="27"/>
      <c r="FX44" s="27"/>
      <c r="FY44" s="27"/>
      <c r="GA44" s="5">
        <f t="shared" si="93"/>
        <v>0</v>
      </c>
      <c r="GB44" s="5">
        <f>SUM($GA$26:$GA44)</f>
        <v>0</v>
      </c>
      <c r="GC44" s="41">
        <f t="shared" si="94"/>
        <v>0</v>
      </c>
    </row>
    <row r="45" spans="1:185" x14ac:dyDescent="0.25">
      <c r="A45" s="1">
        <f t="shared" si="95"/>
        <v>20</v>
      </c>
      <c r="B45" s="19"/>
      <c r="C45" s="57"/>
      <c r="D45" s="58"/>
      <c r="E45" s="59"/>
      <c r="F45" s="19"/>
      <c r="G45" s="19"/>
      <c r="H45" s="19"/>
      <c r="I45" s="19"/>
      <c r="J45" s="58"/>
      <c r="K45" s="19"/>
      <c r="L45" s="19"/>
      <c r="M45" s="19"/>
      <c r="N45" s="19"/>
      <c r="O45" s="19"/>
      <c r="P45" s="60"/>
      <c r="Q45" s="61" t="str">
        <f t="shared" si="6"/>
        <v/>
      </c>
      <c r="R45" s="61" t="str">
        <f t="shared" si="7"/>
        <v/>
      </c>
      <c r="S45" s="61" t="str">
        <f t="shared" si="8"/>
        <v/>
      </c>
      <c r="T45" s="60"/>
      <c r="U45" s="62" t="str">
        <f t="shared" si="9"/>
        <v/>
      </c>
      <c r="V45" s="62" t="str">
        <f t="shared" si="10"/>
        <v/>
      </c>
      <c r="W45" s="62" t="str">
        <f t="shared" si="11"/>
        <v/>
      </c>
      <c r="X45" s="63"/>
      <c r="Y45" s="60"/>
      <c r="Z45" s="61" t="str">
        <f t="shared" si="12"/>
        <v/>
      </c>
      <c r="AA45" s="61" t="str">
        <f t="shared" si="13"/>
        <v/>
      </c>
      <c r="AB45" s="61" t="str">
        <f t="shared" si="14"/>
        <v/>
      </c>
      <c r="AC45" s="64"/>
      <c r="AD45" s="62" t="str">
        <f t="shared" si="15"/>
        <v/>
      </c>
      <c r="AE45" s="62" t="str">
        <f t="shared" si="16"/>
        <v/>
      </c>
      <c r="AF45" s="62" t="str">
        <f t="shared" si="17"/>
        <v/>
      </c>
      <c r="AG45" s="60"/>
      <c r="AH45" s="19"/>
      <c r="AI45" s="19"/>
      <c r="AJ45" s="19"/>
      <c r="AK45" s="13" t="str">
        <f t="shared" si="0"/>
        <v/>
      </c>
      <c r="AL45" s="16" t="str">
        <f t="shared" si="18"/>
        <v/>
      </c>
      <c r="AM45" s="13" t="str">
        <f t="shared" si="1"/>
        <v/>
      </c>
      <c r="AN45" s="16" t="str">
        <f t="shared" si="19"/>
        <v/>
      </c>
      <c r="AO45" s="13" t="str">
        <f t="shared" si="20"/>
        <v/>
      </c>
      <c r="AP45" s="16" t="str">
        <f t="shared" si="21"/>
        <v/>
      </c>
      <c r="AQ45" s="13" t="str">
        <f t="shared" si="22"/>
        <v/>
      </c>
      <c r="AR45" s="16" t="str">
        <f t="shared" si="23"/>
        <v/>
      </c>
      <c r="AT45" s="5">
        <f t="shared" si="24"/>
        <v>0</v>
      </c>
      <c r="BC45" s="21" t="str">
        <f t="shared" si="2"/>
        <v/>
      </c>
      <c r="BD45" s="24" t="str">
        <f t="shared" si="3"/>
        <v/>
      </c>
      <c r="BE45" s="21" t="str">
        <f t="shared" si="25"/>
        <v/>
      </c>
      <c r="BG45" s="21" t="str">
        <f t="shared" si="4"/>
        <v/>
      </c>
      <c r="BH45" s="24" t="str">
        <f t="shared" si="5"/>
        <v/>
      </c>
      <c r="BI45" s="21" t="str">
        <f t="shared" si="26"/>
        <v/>
      </c>
      <c r="BK45" s="50" t="str">
        <f t="shared" si="27"/>
        <v/>
      </c>
      <c r="BL45" s="24" t="str">
        <f t="shared" si="28"/>
        <v/>
      </c>
      <c r="BM45" s="21" t="str">
        <f t="shared" si="29"/>
        <v/>
      </c>
      <c r="BO45" s="50" t="str">
        <f t="shared" si="30"/>
        <v/>
      </c>
      <c r="BP45" s="24" t="str">
        <f t="shared" si="31"/>
        <v/>
      </c>
      <c r="BQ45" s="21" t="str">
        <f t="shared" si="32"/>
        <v/>
      </c>
      <c r="CA45" s="27" t="str">
        <f t="shared" si="33"/>
        <v/>
      </c>
      <c r="CB45" s="27" t="str">
        <f t="shared" si="34"/>
        <v/>
      </c>
      <c r="CC45" s="27" t="str">
        <f t="shared" si="35"/>
        <v/>
      </c>
      <c r="CD45" s="29" t="str">
        <f t="shared" si="36"/>
        <v/>
      </c>
      <c r="CE45" s="27" t="str">
        <f t="shared" si="37"/>
        <v/>
      </c>
      <c r="CF45" s="27" t="str">
        <f t="shared" si="38"/>
        <v/>
      </c>
      <c r="CG45" s="27" t="str">
        <f t="shared" si="39"/>
        <v/>
      </c>
      <c r="CH45" s="27" t="str">
        <f t="shared" si="40"/>
        <v/>
      </c>
      <c r="CI45" s="29" t="str">
        <f t="shared" si="41"/>
        <v/>
      </c>
      <c r="CJ45" s="27" t="str">
        <f t="shared" si="42"/>
        <v/>
      </c>
      <c r="CK45" s="27" t="str">
        <f t="shared" si="43"/>
        <v/>
      </c>
      <c r="CL45" s="27" t="str">
        <f t="shared" si="44"/>
        <v/>
      </c>
      <c r="CM45" s="27" t="str">
        <f t="shared" si="45"/>
        <v/>
      </c>
      <c r="CN45" s="29" t="str">
        <f t="shared" si="46"/>
        <v/>
      </c>
      <c r="CO45" s="27" t="str">
        <f t="shared" si="47"/>
        <v/>
      </c>
      <c r="CT45" s="27"/>
      <c r="DA45" s="27" t="str">
        <f t="shared" si="48"/>
        <v/>
      </c>
      <c r="DB45" s="27" t="str">
        <f t="shared" si="49"/>
        <v/>
      </c>
      <c r="DC45" s="27" t="str">
        <f t="shared" si="50"/>
        <v/>
      </c>
      <c r="DD45" s="29" t="str">
        <f t="shared" si="51"/>
        <v/>
      </c>
      <c r="DE45" s="27" t="str">
        <f t="shared" si="52"/>
        <v/>
      </c>
      <c r="DF45" s="27" t="str">
        <f t="shared" si="53"/>
        <v/>
      </c>
      <c r="DG45" s="27" t="str">
        <f t="shared" si="54"/>
        <v/>
      </c>
      <c r="DH45" s="27" t="str">
        <f t="shared" si="55"/>
        <v/>
      </c>
      <c r="DI45" s="29" t="str">
        <f t="shared" si="56"/>
        <v/>
      </c>
      <c r="DJ45" s="27" t="str">
        <f t="shared" si="57"/>
        <v/>
      </c>
      <c r="DK45" s="27" t="str">
        <f t="shared" si="58"/>
        <v/>
      </c>
      <c r="DL45" s="27" t="str">
        <f t="shared" si="59"/>
        <v/>
      </c>
      <c r="DM45" s="27" t="str">
        <f t="shared" si="60"/>
        <v/>
      </c>
      <c r="DN45" s="29" t="str">
        <f t="shared" si="61"/>
        <v/>
      </c>
      <c r="DO45" s="27" t="str">
        <f t="shared" si="62"/>
        <v/>
      </c>
      <c r="DP45" s="27"/>
      <c r="DQ45" s="27"/>
      <c r="DR45" s="27"/>
      <c r="DS45" s="29"/>
      <c r="DT45" s="27"/>
      <c r="DU45" s="27"/>
      <c r="DV45" s="27"/>
      <c r="DW45" s="27"/>
      <c r="DX45" s="27"/>
      <c r="DY45" s="27"/>
      <c r="DZ45" s="27"/>
      <c r="EA45" s="27" t="str">
        <f t="shared" si="63"/>
        <v/>
      </c>
      <c r="EB45" s="27" t="str">
        <f t="shared" si="64"/>
        <v/>
      </c>
      <c r="EC45" s="27" t="str">
        <f t="shared" si="65"/>
        <v/>
      </c>
      <c r="ED45" s="29" t="str">
        <f t="shared" si="66"/>
        <v/>
      </c>
      <c r="EE45" s="27" t="str">
        <f t="shared" si="67"/>
        <v/>
      </c>
      <c r="EF45" s="27" t="str">
        <f t="shared" si="68"/>
        <v/>
      </c>
      <c r="EG45" s="27" t="str">
        <f t="shared" si="69"/>
        <v/>
      </c>
      <c r="EH45" s="27" t="str">
        <f t="shared" si="70"/>
        <v/>
      </c>
      <c r="EI45" s="29" t="str">
        <f t="shared" si="71"/>
        <v/>
      </c>
      <c r="EJ45" s="27" t="str">
        <f t="shared" si="72"/>
        <v/>
      </c>
      <c r="EK45" s="27" t="str">
        <f t="shared" si="73"/>
        <v/>
      </c>
      <c r="EL45" s="27" t="str">
        <f t="shared" si="74"/>
        <v/>
      </c>
      <c r="EM45" s="27" t="str">
        <f t="shared" si="75"/>
        <v/>
      </c>
      <c r="EN45" s="29" t="str">
        <f t="shared" si="76"/>
        <v/>
      </c>
      <c r="EO45" s="27" t="str">
        <f t="shared" si="77"/>
        <v/>
      </c>
      <c r="EP45" s="27"/>
      <c r="EQ45" s="27"/>
      <c r="ER45" s="27"/>
      <c r="ES45" s="27"/>
      <c r="ET45" s="27"/>
      <c r="EU45" s="27"/>
      <c r="EV45" s="27"/>
      <c r="EW45" s="27"/>
      <c r="EX45" s="27"/>
      <c r="EY45" s="27"/>
      <c r="EZ45" s="27"/>
      <c r="FA45" s="27" t="str">
        <f t="shared" si="78"/>
        <v/>
      </c>
      <c r="FB45" s="27" t="str">
        <f t="shared" si="79"/>
        <v/>
      </c>
      <c r="FC45" s="27" t="str">
        <f t="shared" si="80"/>
        <v/>
      </c>
      <c r="FD45" s="29" t="str">
        <f t="shared" si="81"/>
        <v/>
      </c>
      <c r="FE45" s="27" t="str">
        <f t="shared" si="82"/>
        <v/>
      </c>
      <c r="FF45" s="27" t="str">
        <f t="shared" si="83"/>
        <v/>
      </c>
      <c r="FG45" s="27" t="str">
        <f t="shared" si="84"/>
        <v/>
      </c>
      <c r="FH45" s="27" t="str">
        <f t="shared" si="85"/>
        <v/>
      </c>
      <c r="FI45" s="29" t="str">
        <f t="shared" si="86"/>
        <v/>
      </c>
      <c r="FJ45" s="27" t="str">
        <f t="shared" si="87"/>
        <v/>
      </c>
      <c r="FK45" s="27" t="str">
        <f t="shared" si="88"/>
        <v/>
      </c>
      <c r="FL45" s="27" t="str">
        <f t="shared" si="89"/>
        <v/>
      </c>
      <c r="FM45" s="27" t="str">
        <f t="shared" si="90"/>
        <v/>
      </c>
      <c r="FN45" s="29" t="str">
        <f t="shared" si="91"/>
        <v/>
      </c>
      <c r="FO45" s="27" t="str">
        <f t="shared" si="92"/>
        <v/>
      </c>
      <c r="FP45" s="27"/>
      <c r="FQ45" s="27"/>
      <c r="FR45" s="27"/>
      <c r="FS45" s="27"/>
      <c r="FT45" s="27"/>
      <c r="FU45" s="27"/>
      <c r="FV45" s="27"/>
      <c r="FW45" s="27"/>
      <c r="FX45" s="27"/>
      <c r="FY45" s="27"/>
      <c r="GA45" s="5">
        <f t="shared" si="93"/>
        <v>0</v>
      </c>
      <c r="GB45" s="5">
        <f>SUM($GA$26:$GA45)</f>
        <v>0</v>
      </c>
      <c r="GC45" s="41">
        <f t="shared" si="94"/>
        <v>0</v>
      </c>
    </row>
    <row r="46" spans="1:185" x14ac:dyDescent="0.25">
      <c r="A46" s="1">
        <f t="shared" si="95"/>
        <v>21</v>
      </c>
      <c r="B46" s="19"/>
      <c r="C46" s="57"/>
      <c r="D46" s="58"/>
      <c r="E46" s="59"/>
      <c r="F46" s="19"/>
      <c r="G46" s="19"/>
      <c r="H46" s="19"/>
      <c r="I46" s="19"/>
      <c r="J46" s="58"/>
      <c r="K46" s="19"/>
      <c r="L46" s="19"/>
      <c r="M46" s="19"/>
      <c r="N46" s="19"/>
      <c r="O46" s="19"/>
      <c r="P46" s="60"/>
      <c r="Q46" s="61" t="str">
        <f t="shared" si="6"/>
        <v/>
      </c>
      <c r="R46" s="61" t="str">
        <f t="shared" si="7"/>
        <v/>
      </c>
      <c r="S46" s="61" t="str">
        <f t="shared" si="8"/>
        <v/>
      </c>
      <c r="T46" s="60"/>
      <c r="U46" s="62" t="str">
        <f t="shared" si="9"/>
        <v/>
      </c>
      <c r="V46" s="62" t="str">
        <f t="shared" si="10"/>
        <v/>
      </c>
      <c r="W46" s="62" t="str">
        <f t="shared" si="11"/>
        <v/>
      </c>
      <c r="X46" s="63"/>
      <c r="Y46" s="60"/>
      <c r="Z46" s="61" t="str">
        <f t="shared" si="12"/>
        <v/>
      </c>
      <c r="AA46" s="61" t="str">
        <f t="shared" si="13"/>
        <v/>
      </c>
      <c r="AB46" s="61" t="str">
        <f t="shared" si="14"/>
        <v/>
      </c>
      <c r="AC46" s="64"/>
      <c r="AD46" s="62" t="str">
        <f t="shared" si="15"/>
        <v/>
      </c>
      <c r="AE46" s="62" t="str">
        <f t="shared" si="16"/>
        <v/>
      </c>
      <c r="AF46" s="62" t="str">
        <f t="shared" si="17"/>
        <v/>
      </c>
      <c r="AG46" s="60"/>
      <c r="AH46" s="19"/>
      <c r="AI46" s="19"/>
      <c r="AJ46" s="19"/>
      <c r="AK46" s="13" t="str">
        <f t="shared" si="0"/>
        <v/>
      </c>
      <c r="AL46" s="16" t="str">
        <f t="shared" si="18"/>
        <v/>
      </c>
      <c r="AM46" s="13" t="str">
        <f t="shared" si="1"/>
        <v/>
      </c>
      <c r="AN46" s="16" t="str">
        <f t="shared" si="19"/>
        <v/>
      </c>
      <c r="AO46" s="13" t="str">
        <f t="shared" si="20"/>
        <v/>
      </c>
      <c r="AP46" s="16" t="str">
        <f t="shared" si="21"/>
        <v/>
      </c>
      <c r="AQ46" s="13" t="str">
        <f t="shared" si="22"/>
        <v/>
      </c>
      <c r="AR46" s="16" t="str">
        <f t="shared" si="23"/>
        <v/>
      </c>
      <c r="AT46" s="5">
        <f t="shared" si="24"/>
        <v>0</v>
      </c>
      <c r="BC46" s="21" t="str">
        <f t="shared" si="2"/>
        <v/>
      </c>
      <c r="BD46" s="24" t="str">
        <f t="shared" si="3"/>
        <v/>
      </c>
      <c r="BE46" s="21" t="str">
        <f t="shared" si="25"/>
        <v/>
      </c>
      <c r="BG46" s="21" t="str">
        <f t="shared" si="4"/>
        <v/>
      </c>
      <c r="BH46" s="24" t="str">
        <f t="shared" si="5"/>
        <v/>
      </c>
      <c r="BI46" s="21" t="str">
        <f t="shared" si="26"/>
        <v/>
      </c>
      <c r="BK46" s="50" t="str">
        <f t="shared" si="27"/>
        <v/>
      </c>
      <c r="BL46" s="24" t="str">
        <f t="shared" si="28"/>
        <v/>
      </c>
      <c r="BM46" s="21" t="str">
        <f t="shared" si="29"/>
        <v/>
      </c>
      <c r="BO46" s="50" t="str">
        <f t="shared" si="30"/>
        <v/>
      </c>
      <c r="BP46" s="24" t="str">
        <f t="shared" si="31"/>
        <v/>
      </c>
      <c r="BQ46" s="21" t="str">
        <f t="shared" si="32"/>
        <v/>
      </c>
      <c r="CA46" s="27" t="str">
        <f t="shared" si="33"/>
        <v/>
      </c>
      <c r="CB46" s="27" t="str">
        <f t="shared" si="34"/>
        <v/>
      </c>
      <c r="CC46" s="27" t="str">
        <f t="shared" si="35"/>
        <v/>
      </c>
      <c r="CD46" s="29" t="str">
        <f t="shared" si="36"/>
        <v/>
      </c>
      <c r="CE46" s="27" t="str">
        <f t="shared" si="37"/>
        <v/>
      </c>
      <c r="CF46" s="27" t="str">
        <f t="shared" si="38"/>
        <v/>
      </c>
      <c r="CG46" s="27" t="str">
        <f t="shared" si="39"/>
        <v/>
      </c>
      <c r="CH46" s="27" t="str">
        <f t="shared" si="40"/>
        <v/>
      </c>
      <c r="CI46" s="29" t="str">
        <f t="shared" si="41"/>
        <v/>
      </c>
      <c r="CJ46" s="27" t="str">
        <f t="shared" si="42"/>
        <v/>
      </c>
      <c r="CK46" s="27" t="str">
        <f t="shared" si="43"/>
        <v/>
      </c>
      <c r="CL46" s="27" t="str">
        <f t="shared" si="44"/>
        <v/>
      </c>
      <c r="CM46" s="27" t="str">
        <f t="shared" si="45"/>
        <v/>
      </c>
      <c r="CN46" s="29" t="str">
        <f t="shared" si="46"/>
        <v/>
      </c>
      <c r="CO46" s="27" t="str">
        <f t="shared" si="47"/>
        <v/>
      </c>
      <c r="CT46" s="27"/>
      <c r="DA46" s="27" t="str">
        <f t="shared" si="48"/>
        <v/>
      </c>
      <c r="DB46" s="27" t="str">
        <f t="shared" si="49"/>
        <v/>
      </c>
      <c r="DC46" s="27" t="str">
        <f t="shared" si="50"/>
        <v/>
      </c>
      <c r="DD46" s="29" t="str">
        <f t="shared" si="51"/>
        <v/>
      </c>
      <c r="DE46" s="27" t="str">
        <f t="shared" si="52"/>
        <v/>
      </c>
      <c r="DF46" s="27" t="str">
        <f t="shared" si="53"/>
        <v/>
      </c>
      <c r="DG46" s="27" t="str">
        <f t="shared" si="54"/>
        <v/>
      </c>
      <c r="DH46" s="27" t="str">
        <f t="shared" si="55"/>
        <v/>
      </c>
      <c r="DI46" s="29" t="str">
        <f t="shared" si="56"/>
        <v/>
      </c>
      <c r="DJ46" s="27" t="str">
        <f t="shared" si="57"/>
        <v/>
      </c>
      <c r="DK46" s="27" t="str">
        <f t="shared" si="58"/>
        <v/>
      </c>
      <c r="DL46" s="27" t="str">
        <f t="shared" si="59"/>
        <v/>
      </c>
      <c r="DM46" s="27" t="str">
        <f t="shared" si="60"/>
        <v/>
      </c>
      <c r="DN46" s="29" t="str">
        <f t="shared" si="61"/>
        <v/>
      </c>
      <c r="DO46" s="27" t="str">
        <f t="shared" si="62"/>
        <v/>
      </c>
      <c r="DP46" s="27"/>
      <c r="DQ46" s="27"/>
      <c r="DR46" s="27"/>
      <c r="DS46" s="29"/>
      <c r="DT46" s="27"/>
      <c r="DU46" s="27"/>
      <c r="DV46" s="27"/>
      <c r="DW46" s="27"/>
      <c r="DX46" s="27"/>
      <c r="DY46" s="27"/>
      <c r="DZ46" s="27"/>
      <c r="EA46" s="27" t="str">
        <f t="shared" si="63"/>
        <v/>
      </c>
      <c r="EB46" s="27" t="str">
        <f t="shared" si="64"/>
        <v/>
      </c>
      <c r="EC46" s="27" t="str">
        <f t="shared" si="65"/>
        <v/>
      </c>
      <c r="ED46" s="29" t="str">
        <f t="shared" si="66"/>
        <v/>
      </c>
      <c r="EE46" s="27" t="str">
        <f t="shared" si="67"/>
        <v/>
      </c>
      <c r="EF46" s="27" t="str">
        <f t="shared" si="68"/>
        <v/>
      </c>
      <c r="EG46" s="27" t="str">
        <f t="shared" si="69"/>
        <v/>
      </c>
      <c r="EH46" s="27" t="str">
        <f t="shared" si="70"/>
        <v/>
      </c>
      <c r="EI46" s="29" t="str">
        <f t="shared" si="71"/>
        <v/>
      </c>
      <c r="EJ46" s="27" t="str">
        <f t="shared" si="72"/>
        <v/>
      </c>
      <c r="EK46" s="27" t="str">
        <f t="shared" si="73"/>
        <v/>
      </c>
      <c r="EL46" s="27" t="str">
        <f t="shared" si="74"/>
        <v/>
      </c>
      <c r="EM46" s="27" t="str">
        <f t="shared" si="75"/>
        <v/>
      </c>
      <c r="EN46" s="29" t="str">
        <f t="shared" si="76"/>
        <v/>
      </c>
      <c r="EO46" s="27" t="str">
        <f t="shared" si="77"/>
        <v/>
      </c>
      <c r="EP46" s="27"/>
      <c r="EQ46" s="27"/>
      <c r="ER46" s="27"/>
      <c r="ES46" s="27"/>
      <c r="ET46" s="27"/>
      <c r="EU46" s="27"/>
      <c r="EV46" s="27"/>
      <c r="EW46" s="27"/>
      <c r="EX46" s="27"/>
      <c r="EY46" s="27"/>
      <c r="EZ46" s="27"/>
      <c r="FA46" s="27" t="str">
        <f t="shared" si="78"/>
        <v/>
      </c>
      <c r="FB46" s="27" t="str">
        <f t="shared" si="79"/>
        <v/>
      </c>
      <c r="FC46" s="27" t="str">
        <f t="shared" si="80"/>
        <v/>
      </c>
      <c r="FD46" s="29" t="str">
        <f t="shared" si="81"/>
        <v/>
      </c>
      <c r="FE46" s="27" t="str">
        <f t="shared" si="82"/>
        <v/>
      </c>
      <c r="FF46" s="27" t="str">
        <f t="shared" si="83"/>
        <v/>
      </c>
      <c r="FG46" s="27" t="str">
        <f t="shared" si="84"/>
        <v/>
      </c>
      <c r="FH46" s="27" t="str">
        <f t="shared" si="85"/>
        <v/>
      </c>
      <c r="FI46" s="29" t="str">
        <f t="shared" si="86"/>
        <v/>
      </c>
      <c r="FJ46" s="27" t="str">
        <f t="shared" si="87"/>
        <v/>
      </c>
      <c r="FK46" s="27" t="str">
        <f t="shared" si="88"/>
        <v/>
      </c>
      <c r="FL46" s="27" t="str">
        <f t="shared" si="89"/>
        <v/>
      </c>
      <c r="FM46" s="27" t="str">
        <f t="shared" si="90"/>
        <v/>
      </c>
      <c r="FN46" s="29" t="str">
        <f t="shared" si="91"/>
        <v/>
      </c>
      <c r="FO46" s="27" t="str">
        <f t="shared" si="92"/>
        <v/>
      </c>
      <c r="FP46" s="27"/>
      <c r="FQ46" s="27"/>
      <c r="FR46" s="27"/>
      <c r="FS46" s="27"/>
      <c r="FT46" s="27"/>
      <c r="FU46" s="27"/>
      <c r="FV46" s="27"/>
      <c r="FW46" s="27"/>
      <c r="FX46" s="27"/>
      <c r="FY46" s="27"/>
      <c r="GA46" s="5">
        <f t="shared" si="93"/>
        <v>0</v>
      </c>
      <c r="GB46" s="5">
        <f>SUM($GA$26:$GA46)</f>
        <v>0</v>
      </c>
      <c r="GC46" s="41">
        <f t="shared" si="94"/>
        <v>0</v>
      </c>
    </row>
    <row r="47" spans="1:185" x14ac:dyDescent="0.25">
      <c r="A47" s="1">
        <f t="shared" si="95"/>
        <v>22</v>
      </c>
      <c r="B47" s="19"/>
      <c r="C47" s="57"/>
      <c r="D47" s="58"/>
      <c r="E47" s="59"/>
      <c r="F47" s="19"/>
      <c r="G47" s="19"/>
      <c r="H47" s="19"/>
      <c r="I47" s="19"/>
      <c r="J47" s="58"/>
      <c r="K47" s="19"/>
      <c r="L47" s="19"/>
      <c r="M47" s="19"/>
      <c r="N47" s="19"/>
      <c r="O47" s="19"/>
      <c r="P47" s="60"/>
      <c r="Q47" s="61" t="str">
        <f t="shared" si="6"/>
        <v/>
      </c>
      <c r="R47" s="61" t="str">
        <f t="shared" si="7"/>
        <v/>
      </c>
      <c r="S47" s="61" t="str">
        <f t="shared" si="8"/>
        <v/>
      </c>
      <c r="T47" s="60"/>
      <c r="U47" s="62" t="str">
        <f t="shared" si="9"/>
        <v/>
      </c>
      <c r="V47" s="62" t="str">
        <f t="shared" si="10"/>
        <v/>
      </c>
      <c r="W47" s="62" t="str">
        <f t="shared" si="11"/>
        <v/>
      </c>
      <c r="X47" s="63"/>
      <c r="Y47" s="60"/>
      <c r="Z47" s="61" t="str">
        <f t="shared" si="12"/>
        <v/>
      </c>
      <c r="AA47" s="61" t="str">
        <f t="shared" si="13"/>
        <v/>
      </c>
      <c r="AB47" s="61" t="str">
        <f t="shared" si="14"/>
        <v/>
      </c>
      <c r="AC47" s="64"/>
      <c r="AD47" s="62" t="str">
        <f t="shared" si="15"/>
        <v/>
      </c>
      <c r="AE47" s="62" t="str">
        <f t="shared" si="16"/>
        <v/>
      </c>
      <c r="AF47" s="62" t="str">
        <f t="shared" si="17"/>
        <v/>
      </c>
      <c r="AG47" s="60"/>
      <c r="AH47" s="19"/>
      <c r="AI47" s="19"/>
      <c r="AJ47" s="19"/>
      <c r="AK47" s="13" t="str">
        <f t="shared" si="0"/>
        <v/>
      </c>
      <c r="AL47" s="16" t="str">
        <f t="shared" si="18"/>
        <v/>
      </c>
      <c r="AM47" s="13" t="str">
        <f t="shared" si="1"/>
        <v/>
      </c>
      <c r="AN47" s="16" t="str">
        <f t="shared" si="19"/>
        <v/>
      </c>
      <c r="AO47" s="13" t="str">
        <f t="shared" si="20"/>
        <v/>
      </c>
      <c r="AP47" s="16" t="str">
        <f t="shared" si="21"/>
        <v/>
      </c>
      <c r="AQ47" s="13" t="str">
        <f t="shared" si="22"/>
        <v/>
      </c>
      <c r="AR47" s="16" t="str">
        <f t="shared" si="23"/>
        <v/>
      </c>
      <c r="AT47" s="5">
        <f t="shared" si="24"/>
        <v>0</v>
      </c>
      <c r="BC47" s="21" t="str">
        <f t="shared" si="2"/>
        <v/>
      </c>
      <c r="BD47" s="24" t="str">
        <f t="shared" si="3"/>
        <v/>
      </c>
      <c r="BE47" s="21" t="str">
        <f t="shared" si="25"/>
        <v/>
      </c>
      <c r="BG47" s="21" t="str">
        <f t="shared" si="4"/>
        <v/>
      </c>
      <c r="BH47" s="24" t="str">
        <f t="shared" si="5"/>
        <v/>
      </c>
      <c r="BI47" s="21" t="str">
        <f t="shared" si="26"/>
        <v/>
      </c>
      <c r="BK47" s="50" t="str">
        <f t="shared" si="27"/>
        <v/>
      </c>
      <c r="BL47" s="24" t="str">
        <f t="shared" si="28"/>
        <v/>
      </c>
      <c r="BM47" s="21" t="str">
        <f t="shared" si="29"/>
        <v/>
      </c>
      <c r="BO47" s="50" t="str">
        <f t="shared" si="30"/>
        <v/>
      </c>
      <c r="BP47" s="24" t="str">
        <f t="shared" si="31"/>
        <v/>
      </c>
      <c r="BQ47" s="21" t="str">
        <f t="shared" si="32"/>
        <v/>
      </c>
      <c r="CA47" s="27" t="str">
        <f t="shared" si="33"/>
        <v/>
      </c>
      <c r="CB47" s="27" t="str">
        <f t="shared" si="34"/>
        <v/>
      </c>
      <c r="CC47" s="27" t="str">
        <f t="shared" si="35"/>
        <v/>
      </c>
      <c r="CD47" s="29" t="str">
        <f t="shared" si="36"/>
        <v/>
      </c>
      <c r="CE47" s="27" t="str">
        <f t="shared" si="37"/>
        <v/>
      </c>
      <c r="CF47" s="27" t="str">
        <f t="shared" si="38"/>
        <v/>
      </c>
      <c r="CG47" s="27" t="str">
        <f t="shared" si="39"/>
        <v/>
      </c>
      <c r="CH47" s="27" t="str">
        <f t="shared" si="40"/>
        <v/>
      </c>
      <c r="CI47" s="29" t="str">
        <f t="shared" si="41"/>
        <v/>
      </c>
      <c r="CJ47" s="27" t="str">
        <f t="shared" si="42"/>
        <v/>
      </c>
      <c r="CK47" s="27" t="str">
        <f t="shared" si="43"/>
        <v/>
      </c>
      <c r="CL47" s="27" t="str">
        <f t="shared" si="44"/>
        <v/>
      </c>
      <c r="CM47" s="27" t="str">
        <f t="shared" si="45"/>
        <v/>
      </c>
      <c r="CN47" s="29" t="str">
        <f t="shared" si="46"/>
        <v/>
      </c>
      <c r="CO47" s="27" t="str">
        <f t="shared" si="47"/>
        <v/>
      </c>
      <c r="CT47" s="27"/>
      <c r="DA47" s="27" t="str">
        <f t="shared" si="48"/>
        <v/>
      </c>
      <c r="DB47" s="27" t="str">
        <f t="shared" si="49"/>
        <v/>
      </c>
      <c r="DC47" s="27" t="str">
        <f t="shared" si="50"/>
        <v/>
      </c>
      <c r="DD47" s="29" t="str">
        <f t="shared" si="51"/>
        <v/>
      </c>
      <c r="DE47" s="27" t="str">
        <f t="shared" si="52"/>
        <v/>
      </c>
      <c r="DF47" s="27" t="str">
        <f t="shared" si="53"/>
        <v/>
      </c>
      <c r="DG47" s="27" t="str">
        <f t="shared" si="54"/>
        <v/>
      </c>
      <c r="DH47" s="27" t="str">
        <f t="shared" si="55"/>
        <v/>
      </c>
      <c r="DI47" s="29" t="str">
        <f t="shared" si="56"/>
        <v/>
      </c>
      <c r="DJ47" s="27" t="str">
        <f t="shared" si="57"/>
        <v/>
      </c>
      <c r="DK47" s="27" t="str">
        <f t="shared" si="58"/>
        <v/>
      </c>
      <c r="DL47" s="27" t="str">
        <f t="shared" si="59"/>
        <v/>
      </c>
      <c r="DM47" s="27" t="str">
        <f t="shared" si="60"/>
        <v/>
      </c>
      <c r="DN47" s="29" t="str">
        <f t="shared" si="61"/>
        <v/>
      </c>
      <c r="DO47" s="27" t="str">
        <f t="shared" si="62"/>
        <v/>
      </c>
      <c r="DP47" s="27"/>
      <c r="DQ47" s="27"/>
      <c r="DR47" s="27"/>
      <c r="DS47" s="29"/>
      <c r="DT47" s="27"/>
      <c r="DU47" s="27"/>
      <c r="DV47" s="27"/>
      <c r="DW47" s="27"/>
      <c r="DX47" s="27"/>
      <c r="DY47" s="27"/>
      <c r="DZ47" s="27"/>
      <c r="EA47" s="27" t="str">
        <f t="shared" si="63"/>
        <v/>
      </c>
      <c r="EB47" s="27" t="str">
        <f t="shared" si="64"/>
        <v/>
      </c>
      <c r="EC47" s="27" t="str">
        <f t="shared" si="65"/>
        <v/>
      </c>
      <c r="ED47" s="29" t="str">
        <f t="shared" si="66"/>
        <v/>
      </c>
      <c r="EE47" s="27" t="str">
        <f t="shared" si="67"/>
        <v/>
      </c>
      <c r="EF47" s="27" t="str">
        <f t="shared" si="68"/>
        <v/>
      </c>
      <c r="EG47" s="27" t="str">
        <f t="shared" si="69"/>
        <v/>
      </c>
      <c r="EH47" s="27" t="str">
        <f t="shared" si="70"/>
        <v/>
      </c>
      <c r="EI47" s="29" t="str">
        <f t="shared" si="71"/>
        <v/>
      </c>
      <c r="EJ47" s="27" t="str">
        <f t="shared" si="72"/>
        <v/>
      </c>
      <c r="EK47" s="27" t="str">
        <f t="shared" si="73"/>
        <v/>
      </c>
      <c r="EL47" s="27" t="str">
        <f t="shared" si="74"/>
        <v/>
      </c>
      <c r="EM47" s="27" t="str">
        <f t="shared" si="75"/>
        <v/>
      </c>
      <c r="EN47" s="29" t="str">
        <f t="shared" si="76"/>
        <v/>
      </c>
      <c r="EO47" s="27" t="str">
        <f t="shared" si="77"/>
        <v/>
      </c>
      <c r="EP47" s="27"/>
      <c r="EQ47" s="27"/>
      <c r="ER47" s="27"/>
      <c r="ES47" s="27"/>
      <c r="ET47" s="27"/>
      <c r="EU47" s="27"/>
      <c r="EV47" s="27"/>
      <c r="EW47" s="27"/>
      <c r="EX47" s="27"/>
      <c r="EY47" s="27"/>
      <c r="EZ47" s="27"/>
      <c r="FA47" s="27" t="str">
        <f t="shared" si="78"/>
        <v/>
      </c>
      <c r="FB47" s="27" t="str">
        <f t="shared" si="79"/>
        <v/>
      </c>
      <c r="FC47" s="27" t="str">
        <f t="shared" si="80"/>
        <v/>
      </c>
      <c r="FD47" s="29" t="str">
        <f t="shared" si="81"/>
        <v/>
      </c>
      <c r="FE47" s="27" t="str">
        <f t="shared" si="82"/>
        <v/>
      </c>
      <c r="FF47" s="27" t="str">
        <f t="shared" si="83"/>
        <v/>
      </c>
      <c r="FG47" s="27" t="str">
        <f t="shared" si="84"/>
        <v/>
      </c>
      <c r="FH47" s="27" t="str">
        <f t="shared" si="85"/>
        <v/>
      </c>
      <c r="FI47" s="29" t="str">
        <f t="shared" si="86"/>
        <v/>
      </c>
      <c r="FJ47" s="27" t="str">
        <f t="shared" si="87"/>
        <v/>
      </c>
      <c r="FK47" s="27" t="str">
        <f t="shared" si="88"/>
        <v/>
      </c>
      <c r="FL47" s="27" t="str">
        <f t="shared" si="89"/>
        <v/>
      </c>
      <c r="FM47" s="27" t="str">
        <f t="shared" si="90"/>
        <v/>
      </c>
      <c r="FN47" s="29" t="str">
        <f t="shared" si="91"/>
        <v/>
      </c>
      <c r="FO47" s="27" t="str">
        <f t="shared" si="92"/>
        <v/>
      </c>
      <c r="FP47" s="27"/>
      <c r="FQ47" s="27"/>
      <c r="FR47" s="27"/>
      <c r="FS47" s="27"/>
      <c r="FT47" s="27"/>
      <c r="FU47" s="27"/>
      <c r="FV47" s="27"/>
      <c r="FW47" s="27"/>
      <c r="FX47" s="27"/>
      <c r="FY47" s="27"/>
      <c r="GA47" s="5">
        <f t="shared" si="93"/>
        <v>0</v>
      </c>
      <c r="GB47" s="5">
        <f>SUM($GA$26:$GA47)</f>
        <v>0</v>
      </c>
      <c r="GC47" s="41">
        <f t="shared" si="94"/>
        <v>0</v>
      </c>
    </row>
    <row r="48" spans="1:185" x14ac:dyDescent="0.25">
      <c r="A48" s="1">
        <f t="shared" si="95"/>
        <v>23</v>
      </c>
      <c r="B48" s="19"/>
      <c r="C48" s="57"/>
      <c r="D48" s="58"/>
      <c r="E48" s="59"/>
      <c r="F48" s="19"/>
      <c r="G48" s="19"/>
      <c r="H48" s="19"/>
      <c r="I48" s="19"/>
      <c r="J48" s="58"/>
      <c r="K48" s="19"/>
      <c r="L48" s="19"/>
      <c r="M48" s="19"/>
      <c r="N48" s="19"/>
      <c r="O48" s="19"/>
      <c r="P48" s="60"/>
      <c r="Q48" s="61" t="str">
        <f t="shared" si="6"/>
        <v/>
      </c>
      <c r="R48" s="61" t="str">
        <f t="shared" si="7"/>
        <v/>
      </c>
      <c r="S48" s="61" t="str">
        <f t="shared" si="8"/>
        <v/>
      </c>
      <c r="T48" s="60"/>
      <c r="U48" s="62" t="str">
        <f t="shared" si="9"/>
        <v/>
      </c>
      <c r="V48" s="62" t="str">
        <f t="shared" si="10"/>
        <v/>
      </c>
      <c r="W48" s="62" t="str">
        <f t="shared" si="11"/>
        <v/>
      </c>
      <c r="X48" s="63"/>
      <c r="Y48" s="60"/>
      <c r="Z48" s="61" t="str">
        <f t="shared" si="12"/>
        <v/>
      </c>
      <c r="AA48" s="61" t="str">
        <f t="shared" si="13"/>
        <v/>
      </c>
      <c r="AB48" s="61" t="str">
        <f t="shared" si="14"/>
        <v/>
      </c>
      <c r="AC48" s="64"/>
      <c r="AD48" s="62" t="str">
        <f t="shared" si="15"/>
        <v/>
      </c>
      <c r="AE48" s="62" t="str">
        <f t="shared" si="16"/>
        <v/>
      </c>
      <c r="AF48" s="62" t="str">
        <f t="shared" si="17"/>
        <v/>
      </c>
      <c r="AG48" s="60"/>
      <c r="AH48" s="19"/>
      <c r="AI48" s="19"/>
      <c r="AJ48" s="19"/>
      <c r="AK48" s="13" t="str">
        <f t="shared" si="0"/>
        <v/>
      </c>
      <c r="AL48" s="16" t="str">
        <f t="shared" si="18"/>
        <v/>
      </c>
      <c r="AM48" s="13" t="str">
        <f t="shared" si="1"/>
        <v/>
      </c>
      <c r="AN48" s="16" t="str">
        <f t="shared" si="19"/>
        <v/>
      </c>
      <c r="AO48" s="13" t="str">
        <f t="shared" si="20"/>
        <v/>
      </c>
      <c r="AP48" s="16" t="str">
        <f t="shared" si="21"/>
        <v/>
      </c>
      <c r="AQ48" s="13" t="str">
        <f t="shared" si="22"/>
        <v/>
      </c>
      <c r="AR48" s="16" t="str">
        <f t="shared" si="23"/>
        <v/>
      </c>
      <c r="AT48" s="5">
        <f t="shared" si="24"/>
        <v>0</v>
      </c>
      <c r="BC48" s="21" t="str">
        <f t="shared" si="2"/>
        <v/>
      </c>
      <c r="BD48" s="24" t="str">
        <f t="shared" si="3"/>
        <v/>
      </c>
      <c r="BE48" s="21" t="str">
        <f t="shared" si="25"/>
        <v/>
      </c>
      <c r="BG48" s="21" t="str">
        <f t="shared" si="4"/>
        <v/>
      </c>
      <c r="BH48" s="24" t="str">
        <f t="shared" si="5"/>
        <v/>
      </c>
      <c r="BI48" s="21" t="str">
        <f t="shared" si="26"/>
        <v/>
      </c>
      <c r="BK48" s="50" t="str">
        <f t="shared" si="27"/>
        <v/>
      </c>
      <c r="BL48" s="24" t="str">
        <f t="shared" si="28"/>
        <v/>
      </c>
      <c r="BM48" s="21" t="str">
        <f t="shared" si="29"/>
        <v/>
      </c>
      <c r="BO48" s="50" t="str">
        <f t="shared" si="30"/>
        <v/>
      </c>
      <c r="BP48" s="24" t="str">
        <f t="shared" si="31"/>
        <v/>
      </c>
      <c r="BQ48" s="21" t="str">
        <f t="shared" si="32"/>
        <v/>
      </c>
      <c r="CA48" s="27" t="str">
        <f t="shared" si="33"/>
        <v/>
      </c>
      <c r="CB48" s="27" t="str">
        <f t="shared" si="34"/>
        <v/>
      </c>
      <c r="CC48" s="27" t="str">
        <f t="shared" si="35"/>
        <v/>
      </c>
      <c r="CD48" s="29" t="str">
        <f t="shared" si="36"/>
        <v/>
      </c>
      <c r="CE48" s="27" t="str">
        <f t="shared" si="37"/>
        <v/>
      </c>
      <c r="CF48" s="27" t="str">
        <f t="shared" si="38"/>
        <v/>
      </c>
      <c r="CG48" s="27" t="str">
        <f t="shared" si="39"/>
        <v/>
      </c>
      <c r="CH48" s="27" t="str">
        <f t="shared" si="40"/>
        <v/>
      </c>
      <c r="CI48" s="29" t="str">
        <f t="shared" si="41"/>
        <v/>
      </c>
      <c r="CJ48" s="27" t="str">
        <f t="shared" si="42"/>
        <v/>
      </c>
      <c r="CK48" s="27" t="str">
        <f t="shared" si="43"/>
        <v/>
      </c>
      <c r="CL48" s="27" t="str">
        <f t="shared" si="44"/>
        <v/>
      </c>
      <c r="CM48" s="27" t="str">
        <f t="shared" si="45"/>
        <v/>
      </c>
      <c r="CN48" s="29" t="str">
        <f t="shared" si="46"/>
        <v/>
      </c>
      <c r="CO48" s="27" t="str">
        <f t="shared" si="47"/>
        <v/>
      </c>
      <c r="CT48" s="27"/>
      <c r="DA48" s="27" t="str">
        <f t="shared" si="48"/>
        <v/>
      </c>
      <c r="DB48" s="27" t="str">
        <f t="shared" si="49"/>
        <v/>
      </c>
      <c r="DC48" s="27" t="str">
        <f t="shared" si="50"/>
        <v/>
      </c>
      <c r="DD48" s="29" t="str">
        <f t="shared" si="51"/>
        <v/>
      </c>
      <c r="DE48" s="27" t="str">
        <f t="shared" si="52"/>
        <v/>
      </c>
      <c r="DF48" s="27" t="str">
        <f t="shared" si="53"/>
        <v/>
      </c>
      <c r="DG48" s="27" t="str">
        <f t="shared" si="54"/>
        <v/>
      </c>
      <c r="DH48" s="27" t="str">
        <f t="shared" si="55"/>
        <v/>
      </c>
      <c r="DI48" s="29" t="str">
        <f t="shared" si="56"/>
        <v/>
      </c>
      <c r="DJ48" s="27" t="str">
        <f t="shared" si="57"/>
        <v/>
      </c>
      <c r="DK48" s="27" t="str">
        <f t="shared" si="58"/>
        <v/>
      </c>
      <c r="DL48" s="27" t="str">
        <f t="shared" si="59"/>
        <v/>
      </c>
      <c r="DM48" s="27" t="str">
        <f t="shared" si="60"/>
        <v/>
      </c>
      <c r="DN48" s="29" t="str">
        <f t="shared" si="61"/>
        <v/>
      </c>
      <c r="DO48" s="27" t="str">
        <f t="shared" si="62"/>
        <v/>
      </c>
      <c r="DP48" s="27"/>
      <c r="DQ48" s="27"/>
      <c r="DR48" s="27"/>
      <c r="DS48" s="29"/>
      <c r="DT48" s="27"/>
      <c r="DU48" s="27"/>
      <c r="DV48" s="27"/>
      <c r="DW48" s="27"/>
      <c r="DX48" s="27"/>
      <c r="DY48" s="27"/>
      <c r="DZ48" s="27"/>
      <c r="EA48" s="27" t="str">
        <f t="shared" si="63"/>
        <v/>
      </c>
      <c r="EB48" s="27" t="str">
        <f t="shared" si="64"/>
        <v/>
      </c>
      <c r="EC48" s="27" t="str">
        <f t="shared" si="65"/>
        <v/>
      </c>
      <c r="ED48" s="29" t="str">
        <f t="shared" si="66"/>
        <v/>
      </c>
      <c r="EE48" s="27" t="str">
        <f t="shared" si="67"/>
        <v/>
      </c>
      <c r="EF48" s="27" t="str">
        <f t="shared" si="68"/>
        <v/>
      </c>
      <c r="EG48" s="27" t="str">
        <f t="shared" si="69"/>
        <v/>
      </c>
      <c r="EH48" s="27" t="str">
        <f t="shared" si="70"/>
        <v/>
      </c>
      <c r="EI48" s="29" t="str">
        <f t="shared" si="71"/>
        <v/>
      </c>
      <c r="EJ48" s="27" t="str">
        <f t="shared" si="72"/>
        <v/>
      </c>
      <c r="EK48" s="27" t="str">
        <f t="shared" si="73"/>
        <v/>
      </c>
      <c r="EL48" s="27" t="str">
        <f t="shared" si="74"/>
        <v/>
      </c>
      <c r="EM48" s="27" t="str">
        <f t="shared" si="75"/>
        <v/>
      </c>
      <c r="EN48" s="29" t="str">
        <f t="shared" si="76"/>
        <v/>
      </c>
      <c r="EO48" s="27" t="str">
        <f t="shared" si="77"/>
        <v/>
      </c>
      <c r="EP48" s="27"/>
      <c r="EQ48" s="27"/>
      <c r="ER48" s="27"/>
      <c r="ES48" s="27"/>
      <c r="ET48" s="27"/>
      <c r="EU48" s="27"/>
      <c r="EV48" s="27"/>
      <c r="EW48" s="27"/>
      <c r="EX48" s="27"/>
      <c r="EY48" s="27"/>
      <c r="EZ48" s="27"/>
      <c r="FA48" s="27" t="str">
        <f t="shared" si="78"/>
        <v/>
      </c>
      <c r="FB48" s="27" t="str">
        <f t="shared" si="79"/>
        <v/>
      </c>
      <c r="FC48" s="27" t="str">
        <f t="shared" si="80"/>
        <v/>
      </c>
      <c r="FD48" s="29" t="str">
        <f t="shared" si="81"/>
        <v/>
      </c>
      <c r="FE48" s="27" t="str">
        <f t="shared" si="82"/>
        <v/>
      </c>
      <c r="FF48" s="27" t="str">
        <f t="shared" si="83"/>
        <v/>
      </c>
      <c r="FG48" s="27" t="str">
        <f t="shared" si="84"/>
        <v/>
      </c>
      <c r="FH48" s="27" t="str">
        <f t="shared" si="85"/>
        <v/>
      </c>
      <c r="FI48" s="29" t="str">
        <f t="shared" si="86"/>
        <v/>
      </c>
      <c r="FJ48" s="27" t="str">
        <f t="shared" si="87"/>
        <v/>
      </c>
      <c r="FK48" s="27" t="str">
        <f t="shared" si="88"/>
        <v/>
      </c>
      <c r="FL48" s="27" t="str">
        <f t="shared" si="89"/>
        <v/>
      </c>
      <c r="FM48" s="27" t="str">
        <f t="shared" si="90"/>
        <v/>
      </c>
      <c r="FN48" s="29" t="str">
        <f t="shared" si="91"/>
        <v/>
      </c>
      <c r="FO48" s="27" t="str">
        <f t="shared" si="92"/>
        <v/>
      </c>
      <c r="FP48" s="27"/>
      <c r="FQ48" s="27"/>
      <c r="FR48" s="27"/>
      <c r="FS48" s="27"/>
      <c r="FT48" s="27"/>
      <c r="FU48" s="27"/>
      <c r="FV48" s="27"/>
      <c r="FW48" s="27"/>
      <c r="FX48" s="27"/>
      <c r="FY48" s="27"/>
      <c r="GA48" s="5">
        <f t="shared" si="93"/>
        <v>0</v>
      </c>
      <c r="GB48" s="5">
        <f>SUM($GA$26:$GA48)</f>
        <v>0</v>
      </c>
      <c r="GC48" s="41">
        <f t="shared" si="94"/>
        <v>0</v>
      </c>
    </row>
    <row r="49" spans="1:185" x14ac:dyDescent="0.25">
      <c r="A49" s="1">
        <f t="shared" si="95"/>
        <v>24</v>
      </c>
      <c r="B49" s="19"/>
      <c r="C49" s="57"/>
      <c r="D49" s="58"/>
      <c r="E49" s="59"/>
      <c r="F49" s="19"/>
      <c r="G49" s="19"/>
      <c r="H49" s="19"/>
      <c r="I49" s="19"/>
      <c r="J49" s="58"/>
      <c r="K49" s="19"/>
      <c r="L49" s="19"/>
      <c r="M49" s="19"/>
      <c r="N49" s="19"/>
      <c r="O49" s="19"/>
      <c r="P49" s="60"/>
      <c r="Q49" s="61" t="str">
        <f t="shared" si="6"/>
        <v/>
      </c>
      <c r="R49" s="61" t="str">
        <f t="shared" si="7"/>
        <v/>
      </c>
      <c r="S49" s="61" t="str">
        <f t="shared" si="8"/>
        <v/>
      </c>
      <c r="T49" s="60"/>
      <c r="U49" s="62" t="str">
        <f t="shared" si="9"/>
        <v/>
      </c>
      <c r="V49" s="62" t="str">
        <f t="shared" si="10"/>
        <v/>
      </c>
      <c r="W49" s="62" t="str">
        <f t="shared" si="11"/>
        <v/>
      </c>
      <c r="X49" s="63"/>
      <c r="Y49" s="60"/>
      <c r="Z49" s="61" t="str">
        <f t="shared" si="12"/>
        <v/>
      </c>
      <c r="AA49" s="61" t="str">
        <f t="shared" si="13"/>
        <v/>
      </c>
      <c r="AB49" s="61" t="str">
        <f t="shared" si="14"/>
        <v/>
      </c>
      <c r="AC49" s="64"/>
      <c r="AD49" s="62" t="str">
        <f t="shared" si="15"/>
        <v/>
      </c>
      <c r="AE49" s="62" t="str">
        <f t="shared" si="16"/>
        <v/>
      </c>
      <c r="AF49" s="62" t="str">
        <f t="shared" si="17"/>
        <v/>
      </c>
      <c r="AG49" s="60"/>
      <c r="AH49" s="19"/>
      <c r="AI49" s="19"/>
      <c r="AJ49" s="19"/>
      <c r="AK49" s="13" t="str">
        <f t="shared" si="0"/>
        <v/>
      </c>
      <c r="AL49" s="16" t="str">
        <f t="shared" si="18"/>
        <v/>
      </c>
      <c r="AM49" s="13" t="str">
        <f t="shared" si="1"/>
        <v/>
      </c>
      <c r="AN49" s="16" t="str">
        <f t="shared" si="19"/>
        <v/>
      </c>
      <c r="AO49" s="13" t="str">
        <f t="shared" si="20"/>
        <v/>
      </c>
      <c r="AP49" s="16" t="str">
        <f t="shared" si="21"/>
        <v/>
      </c>
      <c r="AQ49" s="13" t="str">
        <f t="shared" si="22"/>
        <v/>
      </c>
      <c r="AR49" s="16" t="str">
        <f t="shared" si="23"/>
        <v/>
      </c>
      <c r="AT49" s="5">
        <f t="shared" si="24"/>
        <v>0</v>
      </c>
      <c r="BC49" s="21" t="str">
        <f t="shared" si="2"/>
        <v/>
      </c>
      <c r="BD49" s="24" t="str">
        <f t="shared" si="3"/>
        <v/>
      </c>
      <c r="BE49" s="21" t="str">
        <f t="shared" si="25"/>
        <v/>
      </c>
      <c r="BG49" s="21" t="str">
        <f t="shared" si="4"/>
        <v/>
      </c>
      <c r="BH49" s="24" t="str">
        <f t="shared" si="5"/>
        <v/>
      </c>
      <c r="BI49" s="21" t="str">
        <f t="shared" si="26"/>
        <v/>
      </c>
      <c r="BK49" s="50" t="str">
        <f t="shared" si="27"/>
        <v/>
      </c>
      <c r="BL49" s="24" t="str">
        <f t="shared" si="28"/>
        <v/>
      </c>
      <c r="BM49" s="21" t="str">
        <f t="shared" si="29"/>
        <v/>
      </c>
      <c r="BO49" s="50" t="str">
        <f t="shared" si="30"/>
        <v/>
      </c>
      <c r="BP49" s="24" t="str">
        <f t="shared" si="31"/>
        <v/>
      </c>
      <c r="BQ49" s="21" t="str">
        <f t="shared" si="32"/>
        <v/>
      </c>
      <c r="CA49" s="27" t="str">
        <f t="shared" si="33"/>
        <v/>
      </c>
      <c r="CB49" s="27" t="str">
        <f t="shared" si="34"/>
        <v/>
      </c>
      <c r="CC49" s="27" t="str">
        <f t="shared" si="35"/>
        <v/>
      </c>
      <c r="CD49" s="29" t="str">
        <f t="shared" si="36"/>
        <v/>
      </c>
      <c r="CE49" s="27" t="str">
        <f t="shared" si="37"/>
        <v/>
      </c>
      <c r="CF49" s="27" t="str">
        <f t="shared" si="38"/>
        <v/>
      </c>
      <c r="CG49" s="27" t="str">
        <f t="shared" si="39"/>
        <v/>
      </c>
      <c r="CH49" s="27" t="str">
        <f t="shared" si="40"/>
        <v/>
      </c>
      <c r="CI49" s="29" t="str">
        <f t="shared" si="41"/>
        <v/>
      </c>
      <c r="CJ49" s="27" t="str">
        <f t="shared" si="42"/>
        <v/>
      </c>
      <c r="CK49" s="27" t="str">
        <f t="shared" si="43"/>
        <v/>
      </c>
      <c r="CL49" s="27" t="str">
        <f t="shared" si="44"/>
        <v/>
      </c>
      <c r="CM49" s="27" t="str">
        <f t="shared" si="45"/>
        <v/>
      </c>
      <c r="CN49" s="29" t="str">
        <f t="shared" si="46"/>
        <v/>
      </c>
      <c r="CO49" s="27" t="str">
        <f t="shared" si="47"/>
        <v/>
      </c>
      <c r="CT49" s="27"/>
      <c r="DA49" s="27" t="str">
        <f t="shared" si="48"/>
        <v/>
      </c>
      <c r="DB49" s="27" t="str">
        <f t="shared" si="49"/>
        <v/>
      </c>
      <c r="DC49" s="27" t="str">
        <f t="shared" si="50"/>
        <v/>
      </c>
      <c r="DD49" s="29" t="str">
        <f t="shared" si="51"/>
        <v/>
      </c>
      <c r="DE49" s="27" t="str">
        <f t="shared" si="52"/>
        <v/>
      </c>
      <c r="DF49" s="27" t="str">
        <f t="shared" si="53"/>
        <v/>
      </c>
      <c r="DG49" s="27" t="str">
        <f t="shared" si="54"/>
        <v/>
      </c>
      <c r="DH49" s="27" t="str">
        <f t="shared" si="55"/>
        <v/>
      </c>
      <c r="DI49" s="29" t="str">
        <f t="shared" si="56"/>
        <v/>
      </c>
      <c r="DJ49" s="27" t="str">
        <f t="shared" si="57"/>
        <v/>
      </c>
      <c r="DK49" s="27" t="str">
        <f t="shared" si="58"/>
        <v/>
      </c>
      <c r="DL49" s="27" t="str">
        <f t="shared" si="59"/>
        <v/>
      </c>
      <c r="DM49" s="27" t="str">
        <f t="shared" si="60"/>
        <v/>
      </c>
      <c r="DN49" s="29" t="str">
        <f t="shared" si="61"/>
        <v/>
      </c>
      <c r="DO49" s="27" t="str">
        <f t="shared" si="62"/>
        <v/>
      </c>
      <c r="DP49" s="27"/>
      <c r="DQ49" s="27"/>
      <c r="DR49" s="27"/>
      <c r="DS49" s="29"/>
      <c r="DT49" s="27"/>
      <c r="DU49" s="27"/>
      <c r="DV49" s="27"/>
      <c r="DW49" s="27"/>
      <c r="DX49" s="27"/>
      <c r="DY49" s="27"/>
      <c r="DZ49" s="27"/>
      <c r="EA49" s="27" t="str">
        <f t="shared" si="63"/>
        <v/>
      </c>
      <c r="EB49" s="27" t="str">
        <f t="shared" si="64"/>
        <v/>
      </c>
      <c r="EC49" s="27" t="str">
        <f t="shared" si="65"/>
        <v/>
      </c>
      <c r="ED49" s="29" t="str">
        <f t="shared" si="66"/>
        <v/>
      </c>
      <c r="EE49" s="27" t="str">
        <f t="shared" si="67"/>
        <v/>
      </c>
      <c r="EF49" s="27" t="str">
        <f t="shared" si="68"/>
        <v/>
      </c>
      <c r="EG49" s="27" t="str">
        <f t="shared" si="69"/>
        <v/>
      </c>
      <c r="EH49" s="27" t="str">
        <f t="shared" si="70"/>
        <v/>
      </c>
      <c r="EI49" s="29" t="str">
        <f t="shared" si="71"/>
        <v/>
      </c>
      <c r="EJ49" s="27" t="str">
        <f t="shared" si="72"/>
        <v/>
      </c>
      <c r="EK49" s="27" t="str">
        <f t="shared" si="73"/>
        <v/>
      </c>
      <c r="EL49" s="27" t="str">
        <f t="shared" si="74"/>
        <v/>
      </c>
      <c r="EM49" s="27" t="str">
        <f t="shared" si="75"/>
        <v/>
      </c>
      <c r="EN49" s="29" t="str">
        <f t="shared" si="76"/>
        <v/>
      </c>
      <c r="EO49" s="27" t="str">
        <f t="shared" si="77"/>
        <v/>
      </c>
      <c r="EP49" s="27"/>
      <c r="EQ49" s="27"/>
      <c r="ER49" s="27"/>
      <c r="ES49" s="27"/>
      <c r="ET49" s="27"/>
      <c r="EU49" s="27"/>
      <c r="EV49" s="27"/>
      <c r="EW49" s="27"/>
      <c r="EX49" s="27"/>
      <c r="EY49" s="27"/>
      <c r="EZ49" s="27"/>
      <c r="FA49" s="27" t="str">
        <f t="shared" si="78"/>
        <v/>
      </c>
      <c r="FB49" s="27" t="str">
        <f t="shared" si="79"/>
        <v/>
      </c>
      <c r="FC49" s="27" t="str">
        <f t="shared" si="80"/>
        <v/>
      </c>
      <c r="FD49" s="29" t="str">
        <f t="shared" si="81"/>
        <v/>
      </c>
      <c r="FE49" s="27" t="str">
        <f t="shared" si="82"/>
        <v/>
      </c>
      <c r="FF49" s="27" t="str">
        <f t="shared" si="83"/>
        <v/>
      </c>
      <c r="FG49" s="27" t="str">
        <f t="shared" si="84"/>
        <v/>
      </c>
      <c r="FH49" s="27" t="str">
        <f t="shared" si="85"/>
        <v/>
      </c>
      <c r="FI49" s="29" t="str">
        <f t="shared" si="86"/>
        <v/>
      </c>
      <c r="FJ49" s="27" t="str">
        <f t="shared" si="87"/>
        <v/>
      </c>
      <c r="FK49" s="27" t="str">
        <f t="shared" si="88"/>
        <v/>
      </c>
      <c r="FL49" s="27" t="str">
        <f t="shared" si="89"/>
        <v/>
      </c>
      <c r="FM49" s="27" t="str">
        <f t="shared" si="90"/>
        <v/>
      </c>
      <c r="FN49" s="29" t="str">
        <f t="shared" si="91"/>
        <v/>
      </c>
      <c r="FO49" s="27" t="str">
        <f t="shared" si="92"/>
        <v/>
      </c>
      <c r="FP49" s="27"/>
      <c r="FQ49" s="27"/>
      <c r="FR49" s="27"/>
      <c r="FS49" s="27"/>
      <c r="FT49" s="27"/>
      <c r="FU49" s="27"/>
      <c r="FV49" s="27"/>
      <c r="FW49" s="27"/>
      <c r="FX49" s="27"/>
      <c r="FY49" s="27"/>
      <c r="GA49" s="5">
        <f t="shared" si="93"/>
        <v>0</v>
      </c>
      <c r="GB49" s="5">
        <f>SUM($GA$26:$GA49)</f>
        <v>0</v>
      </c>
      <c r="GC49" s="41">
        <f t="shared" si="94"/>
        <v>0</v>
      </c>
    </row>
    <row r="50" spans="1:185" x14ac:dyDescent="0.25">
      <c r="A50" s="1">
        <f t="shared" si="95"/>
        <v>25</v>
      </c>
      <c r="B50" s="19"/>
      <c r="C50" s="57"/>
      <c r="D50" s="58"/>
      <c r="E50" s="59"/>
      <c r="F50" s="19"/>
      <c r="G50" s="19"/>
      <c r="H50" s="19"/>
      <c r="I50" s="19"/>
      <c r="J50" s="58"/>
      <c r="K50" s="19"/>
      <c r="L50" s="19"/>
      <c r="M50" s="19"/>
      <c r="N50" s="19"/>
      <c r="O50" s="19"/>
      <c r="P50" s="60"/>
      <c r="Q50" s="61" t="str">
        <f t="shared" si="6"/>
        <v/>
      </c>
      <c r="R50" s="61" t="str">
        <f t="shared" si="7"/>
        <v/>
      </c>
      <c r="S50" s="61" t="str">
        <f t="shared" si="8"/>
        <v/>
      </c>
      <c r="T50" s="60"/>
      <c r="U50" s="62" t="str">
        <f t="shared" si="9"/>
        <v/>
      </c>
      <c r="V50" s="62" t="str">
        <f t="shared" si="10"/>
        <v/>
      </c>
      <c r="W50" s="62" t="str">
        <f t="shared" si="11"/>
        <v/>
      </c>
      <c r="X50" s="63"/>
      <c r="Y50" s="60"/>
      <c r="Z50" s="61" t="str">
        <f t="shared" si="12"/>
        <v/>
      </c>
      <c r="AA50" s="61" t="str">
        <f t="shared" si="13"/>
        <v/>
      </c>
      <c r="AB50" s="61" t="str">
        <f t="shared" si="14"/>
        <v/>
      </c>
      <c r="AC50" s="64"/>
      <c r="AD50" s="62" t="str">
        <f t="shared" si="15"/>
        <v/>
      </c>
      <c r="AE50" s="62" t="str">
        <f t="shared" si="16"/>
        <v/>
      </c>
      <c r="AF50" s="62" t="str">
        <f t="shared" si="17"/>
        <v/>
      </c>
      <c r="AG50" s="60"/>
      <c r="AH50" s="19"/>
      <c r="AI50" s="19"/>
      <c r="AJ50" s="19"/>
      <c r="AK50" s="13" t="str">
        <f t="shared" si="0"/>
        <v/>
      </c>
      <c r="AL50" s="16" t="str">
        <f t="shared" si="18"/>
        <v/>
      </c>
      <c r="AM50" s="13" t="str">
        <f t="shared" si="1"/>
        <v/>
      </c>
      <c r="AN50" s="16" t="str">
        <f t="shared" si="19"/>
        <v/>
      </c>
      <c r="AO50" s="13" t="str">
        <f t="shared" si="20"/>
        <v/>
      </c>
      <c r="AP50" s="16" t="str">
        <f t="shared" si="21"/>
        <v/>
      </c>
      <c r="AQ50" s="13" t="str">
        <f t="shared" si="22"/>
        <v/>
      </c>
      <c r="AR50" s="16" t="str">
        <f t="shared" si="23"/>
        <v/>
      </c>
      <c r="AT50" s="5">
        <f t="shared" si="24"/>
        <v>0</v>
      </c>
      <c r="BC50" s="21" t="str">
        <f t="shared" si="2"/>
        <v/>
      </c>
      <c r="BD50" s="24" t="str">
        <f t="shared" si="3"/>
        <v/>
      </c>
      <c r="BE50" s="21" t="str">
        <f t="shared" si="25"/>
        <v/>
      </c>
      <c r="BG50" s="21" t="str">
        <f t="shared" si="4"/>
        <v/>
      </c>
      <c r="BH50" s="24" t="str">
        <f t="shared" si="5"/>
        <v/>
      </c>
      <c r="BI50" s="21" t="str">
        <f t="shared" si="26"/>
        <v/>
      </c>
      <c r="BK50" s="50" t="str">
        <f t="shared" si="27"/>
        <v/>
      </c>
      <c r="BL50" s="24" t="str">
        <f t="shared" si="28"/>
        <v/>
      </c>
      <c r="BM50" s="21" t="str">
        <f t="shared" si="29"/>
        <v/>
      </c>
      <c r="BO50" s="50" t="str">
        <f t="shared" si="30"/>
        <v/>
      </c>
      <c r="BP50" s="24" t="str">
        <f t="shared" si="31"/>
        <v/>
      </c>
      <c r="BQ50" s="21" t="str">
        <f t="shared" si="32"/>
        <v/>
      </c>
      <c r="CA50" s="27" t="str">
        <f t="shared" si="33"/>
        <v/>
      </c>
      <c r="CB50" s="27" t="str">
        <f t="shared" si="34"/>
        <v/>
      </c>
      <c r="CC50" s="27" t="str">
        <f t="shared" si="35"/>
        <v/>
      </c>
      <c r="CD50" s="29" t="str">
        <f t="shared" si="36"/>
        <v/>
      </c>
      <c r="CE50" s="27" t="str">
        <f t="shared" si="37"/>
        <v/>
      </c>
      <c r="CF50" s="27" t="str">
        <f t="shared" si="38"/>
        <v/>
      </c>
      <c r="CG50" s="27" t="str">
        <f t="shared" si="39"/>
        <v/>
      </c>
      <c r="CH50" s="27" t="str">
        <f t="shared" si="40"/>
        <v/>
      </c>
      <c r="CI50" s="29" t="str">
        <f t="shared" si="41"/>
        <v/>
      </c>
      <c r="CJ50" s="27" t="str">
        <f t="shared" si="42"/>
        <v/>
      </c>
      <c r="CK50" s="27" t="str">
        <f t="shared" si="43"/>
        <v/>
      </c>
      <c r="CL50" s="27" t="str">
        <f t="shared" si="44"/>
        <v/>
      </c>
      <c r="CM50" s="27" t="str">
        <f t="shared" si="45"/>
        <v/>
      </c>
      <c r="CN50" s="29" t="str">
        <f t="shared" si="46"/>
        <v/>
      </c>
      <c r="CO50" s="27" t="str">
        <f t="shared" si="47"/>
        <v/>
      </c>
      <c r="CT50" s="27"/>
      <c r="DA50" s="27" t="str">
        <f t="shared" si="48"/>
        <v/>
      </c>
      <c r="DB50" s="27" t="str">
        <f t="shared" si="49"/>
        <v/>
      </c>
      <c r="DC50" s="27" t="str">
        <f t="shared" si="50"/>
        <v/>
      </c>
      <c r="DD50" s="29" t="str">
        <f t="shared" si="51"/>
        <v/>
      </c>
      <c r="DE50" s="27" t="str">
        <f t="shared" si="52"/>
        <v/>
      </c>
      <c r="DF50" s="27" t="str">
        <f t="shared" si="53"/>
        <v/>
      </c>
      <c r="DG50" s="27" t="str">
        <f t="shared" si="54"/>
        <v/>
      </c>
      <c r="DH50" s="27" t="str">
        <f t="shared" si="55"/>
        <v/>
      </c>
      <c r="DI50" s="29" t="str">
        <f t="shared" si="56"/>
        <v/>
      </c>
      <c r="DJ50" s="27" t="str">
        <f t="shared" si="57"/>
        <v/>
      </c>
      <c r="DK50" s="27" t="str">
        <f t="shared" si="58"/>
        <v/>
      </c>
      <c r="DL50" s="27" t="str">
        <f t="shared" si="59"/>
        <v/>
      </c>
      <c r="DM50" s="27" t="str">
        <f t="shared" si="60"/>
        <v/>
      </c>
      <c r="DN50" s="29" t="str">
        <f t="shared" si="61"/>
        <v/>
      </c>
      <c r="DO50" s="27" t="str">
        <f t="shared" si="62"/>
        <v/>
      </c>
      <c r="DP50" s="27"/>
      <c r="DQ50" s="27"/>
      <c r="DR50" s="27"/>
      <c r="DS50" s="29"/>
      <c r="DT50" s="27"/>
      <c r="DU50" s="27"/>
      <c r="DV50" s="27"/>
      <c r="DW50" s="27"/>
      <c r="DX50" s="27"/>
      <c r="DY50" s="27"/>
      <c r="DZ50" s="27"/>
      <c r="EA50" s="27" t="str">
        <f t="shared" si="63"/>
        <v/>
      </c>
      <c r="EB50" s="27" t="str">
        <f t="shared" si="64"/>
        <v/>
      </c>
      <c r="EC50" s="27" t="str">
        <f t="shared" si="65"/>
        <v/>
      </c>
      <c r="ED50" s="29" t="str">
        <f t="shared" si="66"/>
        <v/>
      </c>
      <c r="EE50" s="27" t="str">
        <f t="shared" si="67"/>
        <v/>
      </c>
      <c r="EF50" s="27" t="str">
        <f t="shared" si="68"/>
        <v/>
      </c>
      <c r="EG50" s="27" t="str">
        <f t="shared" si="69"/>
        <v/>
      </c>
      <c r="EH50" s="27" t="str">
        <f t="shared" si="70"/>
        <v/>
      </c>
      <c r="EI50" s="29" t="str">
        <f t="shared" si="71"/>
        <v/>
      </c>
      <c r="EJ50" s="27" t="str">
        <f t="shared" si="72"/>
        <v/>
      </c>
      <c r="EK50" s="27" t="str">
        <f t="shared" si="73"/>
        <v/>
      </c>
      <c r="EL50" s="27" t="str">
        <f t="shared" si="74"/>
        <v/>
      </c>
      <c r="EM50" s="27" t="str">
        <f t="shared" si="75"/>
        <v/>
      </c>
      <c r="EN50" s="29" t="str">
        <f t="shared" si="76"/>
        <v/>
      </c>
      <c r="EO50" s="27" t="str">
        <f t="shared" si="77"/>
        <v/>
      </c>
      <c r="EP50" s="27"/>
      <c r="EQ50" s="27"/>
      <c r="ER50" s="27"/>
      <c r="ES50" s="27"/>
      <c r="ET50" s="27"/>
      <c r="EU50" s="27"/>
      <c r="EV50" s="27"/>
      <c r="EW50" s="27"/>
      <c r="EX50" s="27"/>
      <c r="EY50" s="27"/>
      <c r="EZ50" s="27"/>
      <c r="FA50" s="27" t="str">
        <f t="shared" si="78"/>
        <v/>
      </c>
      <c r="FB50" s="27" t="str">
        <f t="shared" si="79"/>
        <v/>
      </c>
      <c r="FC50" s="27" t="str">
        <f t="shared" si="80"/>
        <v/>
      </c>
      <c r="FD50" s="29" t="str">
        <f t="shared" si="81"/>
        <v/>
      </c>
      <c r="FE50" s="27" t="str">
        <f t="shared" si="82"/>
        <v/>
      </c>
      <c r="FF50" s="27" t="str">
        <f t="shared" si="83"/>
        <v/>
      </c>
      <c r="FG50" s="27" t="str">
        <f t="shared" si="84"/>
        <v/>
      </c>
      <c r="FH50" s="27" t="str">
        <f t="shared" si="85"/>
        <v/>
      </c>
      <c r="FI50" s="29" t="str">
        <f t="shared" si="86"/>
        <v/>
      </c>
      <c r="FJ50" s="27" t="str">
        <f t="shared" si="87"/>
        <v/>
      </c>
      <c r="FK50" s="27" t="str">
        <f t="shared" si="88"/>
        <v/>
      </c>
      <c r="FL50" s="27" t="str">
        <f t="shared" si="89"/>
        <v/>
      </c>
      <c r="FM50" s="27" t="str">
        <f t="shared" si="90"/>
        <v/>
      </c>
      <c r="FN50" s="29" t="str">
        <f t="shared" si="91"/>
        <v/>
      </c>
      <c r="FO50" s="27" t="str">
        <f t="shared" si="92"/>
        <v/>
      </c>
      <c r="FP50" s="27"/>
      <c r="FQ50" s="27"/>
      <c r="FR50" s="27"/>
      <c r="FS50" s="27"/>
      <c r="FT50" s="27"/>
      <c r="FU50" s="27"/>
      <c r="FV50" s="27"/>
      <c r="FW50" s="27"/>
      <c r="FX50" s="27"/>
      <c r="FY50" s="27"/>
      <c r="GA50" s="5">
        <f t="shared" si="93"/>
        <v>0</v>
      </c>
      <c r="GB50" s="5">
        <f>SUM($GA$26:$GA50)</f>
        <v>0</v>
      </c>
      <c r="GC50" s="41">
        <f t="shared" si="94"/>
        <v>0</v>
      </c>
    </row>
    <row r="51" spans="1:185" x14ac:dyDescent="0.25">
      <c r="A51" s="1">
        <f t="shared" si="95"/>
        <v>26</v>
      </c>
      <c r="B51" s="19"/>
      <c r="C51" s="57"/>
      <c r="D51" s="58"/>
      <c r="E51" s="59"/>
      <c r="F51" s="19"/>
      <c r="G51" s="19"/>
      <c r="H51" s="19"/>
      <c r="I51" s="19"/>
      <c r="J51" s="58"/>
      <c r="K51" s="19"/>
      <c r="L51" s="19"/>
      <c r="M51" s="19"/>
      <c r="N51" s="19"/>
      <c r="O51" s="19"/>
      <c r="P51" s="60"/>
      <c r="Q51" s="61" t="str">
        <f t="shared" si="6"/>
        <v/>
      </c>
      <c r="R51" s="61" t="str">
        <f t="shared" si="7"/>
        <v/>
      </c>
      <c r="S51" s="61" t="str">
        <f t="shared" si="8"/>
        <v/>
      </c>
      <c r="T51" s="60"/>
      <c r="U51" s="62" t="str">
        <f t="shared" si="9"/>
        <v/>
      </c>
      <c r="V51" s="62" t="str">
        <f t="shared" si="10"/>
        <v/>
      </c>
      <c r="W51" s="62" t="str">
        <f t="shared" si="11"/>
        <v/>
      </c>
      <c r="X51" s="63"/>
      <c r="Y51" s="60"/>
      <c r="Z51" s="61" t="str">
        <f t="shared" si="12"/>
        <v/>
      </c>
      <c r="AA51" s="61" t="str">
        <f t="shared" si="13"/>
        <v/>
      </c>
      <c r="AB51" s="61" t="str">
        <f t="shared" si="14"/>
        <v/>
      </c>
      <c r="AC51" s="64"/>
      <c r="AD51" s="62" t="str">
        <f t="shared" si="15"/>
        <v/>
      </c>
      <c r="AE51" s="62" t="str">
        <f t="shared" si="16"/>
        <v/>
      </c>
      <c r="AF51" s="62" t="str">
        <f t="shared" si="17"/>
        <v/>
      </c>
      <c r="AG51" s="60"/>
      <c r="AH51" s="19"/>
      <c r="AI51" s="19"/>
      <c r="AJ51" s="19"/>
      <c r="AK51" s="13" t="str">
        <f t="shared" si="0"/>
        <v/>
      </c>
      <c r="AL51" s="16" t="str">
        <f t="shared" si="18"/>
        <v/>
      </c>
      <c r="AM51" s="13" t="str">
        <f t="shared" si="1"/>
        <v/>
      </c>
      <c r="AN51" s="16" t="str">
        <f t="shared" si="19"/>
        <v/>
      </c>
      <c r="AO51" s="13" t="str">
        <f t="shared" si="20"/>
        <v/>
      </c>
      <c r="AP51" s="16" t="str">
        <f t="shared" si="21"/>
        <v/>
      </c>
      <c r="AQ51" s="13" t="str">
        <f t="shared" si="22"/>
        <v/>
      </c>
      <c r="AR51" s="16" t="str">
        <f t="shared" si="23"/>
        <v/>
      </c>
      <c r="AT51" s="5">
        <f t="shared" si="24"/>
        <v>0</v>
      </c>
      <c r="BC51" s="21" t="str">
        <f t="shared" si="2"/>
        <v/>
      </c>
      <c r="BD51" s="24" t="str">
        <f t="shared" si="3"/>
        <v/>
      </c>
      <c r="BE51" s="21" t="str">
        <f t="shared" si="25"/>
        <v/>
      </c>
      <c r="BG51" s="21" t="str">
        <f t="shared" si="4"/>
        <v/>
      </c>
      <c r="BH51" s="24" t="str">
        <f t="shared" si="5"/>
        <v/>
      </c>
      <c r="BI51" s="21" t="str">
        <f t="shared" si="26"/>
        <v/>
      </c>
      <c r="BK51" s="50" t="str">
        <f t="shared" si="27"/>
        <v/>
      </c>
      <c r="BL51" s="24" t="str">
        <f t="shared" si="28"/>
        <v/>
      </c>
      <c r="BM51" s="21" t="str">
        <f t="shared" si="29"/>
        <v/>
      </c>
      <c r="BO51" s="50" t="str">
        <f t="shared" si="30"/>
        <v/>
      </c>
      <c r="BP51" s="24" t="str">
        <f t="shared" si="31"/>
        <v/>
      </c>
      <c r="BQ51" s="21" t="str">
        <f t="shared" si="32"/>
        <v/>
      </c>
      <c r="CA51" s="27" t="str">
        <f t="shared" si="33"/>
        <v/>
      </c>
      <c r="CB51" s="27" t="str">
        <f t="shared" si="34"/>
        <v/>
      </c>
      <c r="CC51" s="27" t="str">
        <f t="shared" si="35"/>
        <v/>
      </c>
      <c r="CD51" s="29" t="str">
        <f t="shared" si="36"/>
        <v/>
      </c>
      <c r="CE51" s="27" t="str">
        <f t="shared" si="37"/>
        <v/>
      </c>
      <c r="CF51" s="27" t="str">
        <f t="shared" si="38"/>
        <v/>
      </c>
      <c r="CG51" s="27" t="str">
        <f t="shared" si="39"/>
        <v/>
      </c>
      <c r="CH51" s="27" t="str">
        <f t="shared" si="40"/>
        <v/>
      </c>
      <c r="CI51" s="29" t="str">
        <f t="shared" si="41"/>
        <v/>
      </c>
      <c r="CJ51" s="27" t="str">
        <f t="shared" si="42"/>
        <v/>
      </c>
      <c r="CK51" s="27" t="str">
        <f t="shared" si="43"/>
        <v/>
      </c>
      <c r="CL51" s="27" t="str">
        <f t="shared" si="44"/>
        <v/>
      </c>
      <c r="CM51" s="27" t="str">
        <f t="shared" si="45"/>
        <v/>
      </c>
      <c r="CN51" s="29" t="str">
        <f t="shared" si="46"/>
        <v/>
      </c>
      <c r="CO51" s="27" t="str">
        <f t="shared" si="47"/>
        <v/>
      </c>
      <c r="CT51" s="27"/>
      <c r="DA51" s="27" t="str">
        <f t="shared" si="48"/>
        <v/>
      </c>
      <c r="DB51" s="27" t="str">
        <f t="shared" si="49"/>
        <v/>
      </c>
      <c r="DC51" s="27" t="str">
        <f t="shared" si="50"/>
        <v/>
      </c>
      <c r="DD51" s="29" t="str">
        <f t="shared" si="51"/>
        <v/>
      </c>
      <c r="DE51" s="27" t="str">
        <f t="shared" si="52"/>
        <v/>
      </c>
      <c r="DF51" s="27" t="str">
        <f t="shared" si="53"/>
        <v/>
      </c>
      <c r="DG51" s="27" t="str">
        <f t="shared" si="54"/>
        <v/>
      </c>
      <c r="DH51" s="27" t="str">
        <f t="shared" si="55"/>
        <v/>
      </c>
      <c r="DI51" s="29" t="str">
        <f t="shared" si="56"/>
        <v/>
      </c>
      <c r="DJ51" s="27" t="str">
        <f t="shared" si="57"/>
        <v/>
      </c>
      <c r="DK51" s="27" t="str">
        <f t="shared" si="58"/>
        <v/>
      </c>
      <c r="DL51" s="27" t="str">
        <f t="shared" si="59"/>
        <v/>
      </c>
      <c r="DM51" s="27" t="str">
        <f t="shared" si="60"/>
        <v/>
      </c>
      <c r="DN51" s="29" t="str">
        <f t="shared" si="61"/>
        <v/>
      </c>
      <c r="DO51" s="27" t="str">
        <f t="shared" si="62"/>
        <v/>
      </c>
      <c r="DP51" s="27"/>
      <c r="DQ51" s="27"/>
      <c r="DR51" s="27"/>
      <c r="DS51" s="29"/>
      <c r="DT51" s="27"/>
      <c r="DU51" s="27"/>
      <c r="DV51" s="27"/>
      <c r="DW51" s="27"/>
      <c r="DX51" s="27"/>
      <c r="DY51" s="27"/>
      <c r="DZ51" s="27"/>
      <c r="EA51" s="27" t="str">
        <f t="shared" si="63"/>
        <v/>
      </c>
      <c r="EB51" s="27" t="str">
        <f t="shared" si="64"/>
        <v/>
      </c>
      <c r="EC51" s="27" t="str">
        <f t="shared" si="65"/>
        <v/>
      </c>
      <c r="ED51" s="29" t="str">
        <f t="shared" si="66"/>
        <v/>
      </c>
      <c r="EE51" s="27" t="str">
        <f t="shared" si="67"/>
        <v/>
      </c>
      <c r="EF51" s="27" t="str">
        <f t="shared" si="68"/>
        <v/>
      </c>
      <c r="EG51" s="27" t="str">
        <f t="shared" si="69"/>
        <v/>
      </c>
      <c r="EH51" s="27" t="str">
        <f t="shared" si="70"/>
        <v/>
      </c>
      <c r="EI51" s="29" t="str">
        <f t="shared" si="71"/>
        <v/>
      </c>
      <c r="EJ51" s="27" t="str">
        <f t="shared" si="72"/>
        <v/>
      </c>
      <c r="EK51" s="27" t="str">
        <f t="shared" si="73"/>
        <v/>
      </c>
      <c r="EL51" s="27" t="str">
        <f t="shared" si="74"/>
        <v/>
      </c>
      <c r="EM51" s="27" t="str">
        <f t="shared" si="75"/>
        <v/>
      </c>
      <c r="EN51" s="29" t="str">
        <f t="shared" si="76"/>
        <v/>
      </c>
      <c r="EO51" s="27" t="str">
        <f t="shared" si="77"/>
        <v/>
      </c>
      <c r="EP51" s="27"/>
      <c r="EQ51" s="27"/>
      <c r="ER51" s="27"/>
      <c r="ES51" s="27"/>
      <c r="ET51" s="27"/>
      <c r="EU51" s="27"/>
      <c r="EV51" s="27"/>
      <c r="EW51" s="27"/>
      <c r="EX51" s="27"/>
      <c r="EY51" s="27"/>
      <c r="EZ51" s="27"/>
      <c r="FA51" s="27" t="str">
        <f t="shared" si="78"/>
        <v/>
      </c>
      <c r="FB51" s="27" t="str">
        <f t="shared" si="79"/>
        <v/>
      </c>
      <c r="FC51" s="27" t="str">
        <f t="shared" si="80"/>
        <v/>
      </c>
      <c r="FD51" s="29" t="str">
        <f t="shared" si="81"/>
        <v/>
      </c>
      <c r="FE51" s="27" t="str">
        <f t="shared" si="82"/>
        <v/>
      </c>
      <c r="FF51" s="27" t="str">
        <f t="shared" si="83"/>
        <v/>
      </c>
      <c r="FG51" s="27" t="str">
        <f t="shared" si="84"/>
        <v/>
      </c>
      <c r="FH51" s="27" t="str">
        <f t="shared" si="85"/>
        <v/>
      </c>
      <c r="FI51" s="29" t="str">
        <f t="shared" si="86"/>
        <v/>
      </c>
      <c r="FJ51" s="27" t="str">
        <f t="shared" si="87"/>
        <v/>
      </c>
      <c r="FK51" s="27" t="str">
        <f t="shared" si="88"/>
        <v/>
      </c>
      <c r="FL51" s="27" t="str">
        <f t="shared" si="89"/>
        <v/>
      </c>
      <c r="FM51" s="27" t="str">
        <f t="shared" si="90"/>
        <v/>
      </c>
      <c r="FN51" s="29" t="str">
        <f t="shared" si="91"/>
        <v/>
      </c>
      <c r="FO51" s="27" t="str">
        <f t="shared" si="92"/>
        <v/>
      </c>
      <c r="FP51" s="27"/>
      <c r="FQ51" s="27"/>
      <c r="FR51" s="27"/>
      <c r="FS51" s="27"/>
      <c r="FT51" s="27"/>
      <c r="FU51" s="27"/>
      <c r="FV51" s="27"/>
      <c r="FW51" s="27"/>
      <c r="FX51" s="27"/>
      <c r="FY51" s="27"/>
      <c r="GA51" s="5">
        <f t="shared" si="93"/>
        <v>0</v>
      </c>
      <c r="GB51" s="5">
        <f>SUM($GA$26:$GA51)</f>
        <v>0</v>
      </c>
      <c r="GC51" s="41">
        <f t="shared" si="94"/>
        <v>0</v>
      </c>
    </row>
    <row r="52" spans="1:185" x14ac:dyDescent="0.25">
      <c r="A52" s="1">
        <f t="shared" si="95"/>
        <v>27</v>
      </c>
      <c r="B52" s="19"/>
      <c r="C52" s="57"/>
      <c r="D52" s="58"/>
      <c r="E52" s="59"/>
      <c r="F52" s="19"/>
      <c r="G52" s="19"/>
      <c r="H52" s="19"/>
      <c r="I52" s="19"/>
      <c r="J52" s="58"/>
      <c r="K52" s="19"/>
      <c r="L52" s="19"/>
      <c r="M52" s="19"/>
      <c r="N52" s="19"/>
      <c r="O52" s="19"/>
      <c r="P52" s="60"/>
      <c r="Q52" s="61" t="str">
        <f t="shared" si="6"/>
        <v/>
      </c>
      <c r="R52" s="61" t="str">
        <f t="shared" si="7"/>
        <v/>
      </c>
      <c r="S52" s="61" t="str">
        <f t="shared" si="8"/>
        <v/>
      </c>
      <c r="T52" s="60"/>
      <c r="U52" s="62" t="str">
        <f t="shared" si="9"/>
        <v/>
      </c>
      <c r="V52" s="62" t="str">
        <f t="shared" si="10"/>
        <v/>
      </c>
      <c r="W52" s="62" t="str">
        <f t="shared" si="11"/>
        <v/>
      </c>
      <c r="X52" s="63"/>
      <c r="Y52" s="60"/>
      <c r="Z52" s="61" t="str">
        <f t="shared" si="12"/>
        <v/>
      </c>
      <c r="AA52" s="61" t="str">
        <f t="shared" si="13"/>
        <v/>
      </c>
      <c r="AB52" s="61" t="str">
        <f t="shared" si="14"/>
        <v/>
      </c>
      <c r="AC52" s="64"/>
      <c r="AD52" s="62" t="str">
        <f t="shared" si="15"/>
        <v/>
      </c>
      <c r="AE52" s="62" t="str">
        <f t="shared" si="16"/>
        <v/>
      </c>
      <c r="AF52" s="62" t="str">
        <f t="shared" si="17"/>
        <v/>
      </c>
      <c r="AG52" s="60"/>
      <c r="AH52" s="19"/>
      <c r="AI52" s="19"/>
      <c r="AJ52" s="19"/>
      <c r="AK52" s="13" t="str">
        <f t="shared" si="0"/>
        <v/>
      </c>
      <c r="AL52" s="16" t="str">
        <f t="shared" si="18"/>
        <v/>
      </c>
      <c r="AM52" s="13" t="str">
        <f t="shared" si="1"/>
        <v/>
      </c>
      <c r="AN52" s="16" t="str">
        <f t="shared" si="19"/>
        <v/>
      </c>
      <c r="AO52" s="13" t="str">
        <f t="shared" si="20"/>
        <v/>
      </c>
      <c r="AP52" s="16" t="str">
        <f t="shared" si="21"/>
        <v/>
      </c>
      <c r="AQ52" s="13" t="str">
        <f t="shared" si="22"/>
        <v/>
      </c>
      <c r="AR52" s="16" t="str">
        <f t="shared" si="23"/>
        <v/>
      </c>
      <c r="AT52" s="5">
        <f t="shared" si="24"/>
        <v>0</v>
      </c>
      <c r="BC52" s="21" t="str">
        <f t="shared" si="2"/>
        <v/>
      </c>
      <c r="BD52" s="24" t="str">
        <f t="shared" si="3"/>
        <v/>
      </c>
      <c r="BE52" s="21" t="str">
        <f t="shared" si="25"/>
        <v/>
      </c>
      <c r="BG52" s="21" t="str">
        <f t="shared" si="4"/>
        <v/>
      </c>
      <c r="BH52" s="24" t="str">
        <f t="shared" si="5"/>
        <v/>
      </c>
      <c r="BI52" s="21" t="str">
        <f t="shared" si="26"/>
        <v/>
      </c>
      <c r="BK52" s="50" t="str">
        <f t="shared" si="27"/>
        <v/>
      </c>
      <c r="BL52" s="24" t="str">
        <f t="shared" si="28"/>
        <v/>
      </c>
      <c r="BM52" s="21" t="str">
        <f t="shared" si="29"/>
        <v/>
      </c>
      <c r="BO52" s="50" t="str">
        <f t="shared" si="30"/>
        <v/>
      </c>
      <c r="BP52" s="24" t="str">
        <f t="shared" si="31"/>
        <v/>
      </c>
      <c r="BQ52" s="21" t="str">
        <f t="shared" si="32"/>
        <v/>
      </c>
      <c r="CA52" s="27" t="str">
        <f t="shared" si="33"/>
        <v/>
      </c>
      <c r="CB52" s="27" t="str">
        <f t="shared" si="34"/>
        <v/>
      </c>
      <c r="CC52" s="27" t="str">
        <f t="shared" si="35"/>
        <v/>
      </c>
      <c r="CD52" s="29" t="str">
        <f t="shared" si="36"/>
        <v/>
      </c>
      <c r="CE52" s="27" t="str">
        <f t="shared" si="37"/>
        <v/>
      </c>
      <c r="CF52" s="27" t="str">
        <f t="shared" si="38"/>
        <v/>
      </c>
      <c r="CG52" s="27" t="str">
        <f t="shared" si="39"/>
        <v/>
      </c>
      <c r="CH52" s="27" t="str">
        <f t="shared" si="40"/>
        <v/>
      </c>
      <c r="CI52" s="29" t="str">
        <f t="shared" si="41"/>
        <v/>
      </c>
      <c r="CJ52" s="27" t="str">
        <f t="shared" si="42"/>
        <v/>
      </c>
      <c r="CK52" s="27" t="str">
        <f t="shared" si="43"/>
        <v/>
      </c>
      <c r="CL52" s="27" t="str">
        <f t="shared" si="44"/>
        <v/>
      </c>
      <c r="CM52" s="27" t="str">
        <f t="shared" si="45"/>
        <v/>
      </c>
      <c r="CN52" s="29" t="str">
        <f t="shared" si="46"/>
        <v/>
      </c>
      <c r="CO52" s="27" t="str">
        <f t="shared" si="47"/>
        <v/>
      </c>
      <c r="CT52" s="27"/>
      <c r="DA52" s="27" t="str">
        <f t="shared" si="48"/>
        <v/>
      </c>
      <c r="DB52" s="27" t="str">
        <f t="shared" si="49"/>
        <v/>
      </c>
      <c r="DC52" s="27" t="str">
        <f t="shared" si="50"/>
        <v/>
      </c>
      <c r="DD52" s="29" t="str">
        <f t="shared" si="51"/>
        <v/>
      </c>
      <c r="DE52" s="27" t="str">
        <f t="shared" si="52"/>
        <v/>
      </c>
      <c r="DF52" s="27" t="str">
        <f t="shared" si="53"/>
        <v/>
      </c>
      <c r="DG52" s="27" t="str">
        <f t="shared" si="54"/>
        <v/>
      </c>
      <c r="DH52" s="27" t="str">
        <f t="shared" si="55"/>
        <v/>
      </c>
      <c r="DI52" s="29" t="str">
        <f t="shared" si="56"/>
        <v/>
      </c>
      <c r="DJ52" s="27" t="str">
        <f t="shared" si="57"/>
        <v/>
      </c>
      <c r="DK52" s="27" t="str">
        <f t="shared" si="58"/>
        <v/>
      </c>
      <c r="DL52" s="27" t="str">
        <f t="shared" si="59"/>
        <v/>
      </c>
      <c r="DM52" s="27" t="str">
        <f t="shared" si="60"/>
        <v/>
      </c>
      <c r="DN52" s="29" t="str">
        <f t="shared" si="61"/>
        <v/>
      </c>
      <c r="DO52" s="27" t="str">
        <f t="shared" si="62"/>
        <v/>
      </c>
      <c r="DP52" s="27"/>
      <c r="DQ52" s="27"/>
      <c r="DR52" s="27"/>
      <c r="DS52" s="29"/>
      <c r="DT52" s="27"/>
      <c r="DU52" s="27"/>
      <c r="DV52" s="27"/>
      <c r="DW52" s="27"/>
      <c r="DX52" s="27"/>
      <c r="DY52" s="27"/>
      <c r="DZ52" s="27"/>
      <c r="EA52" s="27" t="str">
        <f t="shared" si="63"/>
        <v/>
      </c>
      <c r="EB52" s="27" t="str">
        <f t="shared" si="64"/>
        <v/>
      </c>
      <c r="EC52" s="27" t="str">
        <f t="shared" si="65"/>
        <v/>
      </c>
      <c r="ED52" s="29" t="str">
        <f t="shared" si="66"/>
        <v/>
      </c>
      <c r="EE52" s="27" t="str">
        <f t="shared" si="67"/>
        <v/>
      </c>
      <c r="EF52" s="27" t="str">
        <f t="shared" si="68"/>
        <v/>
      </c>
      <c r="EG52" s="27" t="str">
        <f t="shared" si="69"/>
        <v/>
      </c>
      <c r="EH52" s="27" t="str">
        <f t="shared" si="70"/>
        <v/>
      </c>
      <c r="EI52" s="29" t="str">
        <f t="shared" si="71"/>
        <v/>
      </c>
      <c r="EJ52" s="27" t="str">
        <f t="shared" si="72"/>
        <v/>
      </c>
      <c r="EK52" s="27" t="str">
        <f t="shared" si="73"/>
        <v/>
      </c>
      <c r="EL52" s="27" t="str">
        <f t="shared" si="74"/>
        <v/>
      </c>
      <c r="EM52" s="27" t="str">
        <f t="shared" si="75"/>
        <v/>
      </c>
      <c r="EN52" s="29" t="str">
        <f t="shared" si="76"/>
        <v/>
      </c>
      <c r="EO52" s="27" t="str">
        <f t="shared" si="77"/>
        <v/>
      </c>
      <c r="EP52" s="27"/>
      <c r="EQ52" s="27"/>
      <c r="ER52" s="27"/>
      <c r="ES52" s="27"/>
      <c r="ET52" s="27"/>
      <c r="EU52" s="27"/>
      <c r="EV52" s="27"/>
      <c r="EW52" s="27"/>
      <c r="EX52" s="27"/>
      <c r="EY52" s="27"/>
      <c r="EZ52" s="27"/>
      <c r="FA52" s="27" t="str">
        <f t="shared" si="78"/>
        <v/>
      </c>
      <c r="FB52" s="27" t="str">
        <f t="shared" si="79"/>
        <v/>
      </c>
      <c r="FC52" s="27" t="str">
        <f t="shared" si="80"/>
        <v/>
      </c>
      <c r="FD52" s="29" t="str">
        <f t="shared" si="81"/>
        <v/>
      </c>
      <c r="FE52" s="27" t="str">
        <f t="shared" si="82"/>
        <v/>
      </c>
      <c r="FF52" s="27" t="str">
        <f t="shared" si="83"/>
        <v/>
      </c>
      <c r="FG52" s="27" t="str">
        <f t="shared" si="84"/>
        <v/>
      </c>
      <c r="FH52" s="27" t="str">
        <f t="shared" si="85"/>
        <v/>
      </c>
      <c r="FI52" s="29" t="str">
        <f t="shared" si="86"/>
        <v/>
      </c>
      <c r="FJ52" s="27" t="str">
        <f t="shared" si="87"/>
        <v/>
      </c>
      <c r="FK52" s="27" t="str">
        <f t="shared" si="88"/>
        <v/>
      </c>
      <c r="FL52" s="27" t="str">
        <f t="shared" si="89"/>
        <v/>
      </c>
      <c r="FM52" s="27" t="str">
        <f t="shared" si="90"/>
        <v/>
      </c>
      <c r="FN52" s="29" t="str">
        <f t="shared" si="91"/>
        <v/>
      </c>
      <c r="FO52" s="27" t="str">
        <f t="shared" si="92"/>
        <v/>
      </c>
      <c r="FP52" s="27"/>
      <c r="FQ52" s="27"/>
      <c r="FR52" s="27"/>
      <c r="FS52" s="27"/>
      <c r="FT52" s="27"/>
      <c r="FU52" s="27"/>
      <c r="FV52" s="27"/>
      <c r="FW52" s="27"/>
      <c r="FX52" s="27"/>
      <c r="FY52" s="27"/>
      <c r="GA52" s="5">
        <f t="shared" si="93"/>
        <v>0</v>
      </c>
      <c r="GB52" s="5">
        <f>SUM($GA$26:$GA52)</f>
        <v>0</v>
      </c>
      <c r="GC52" s="41">
        <f t="shared" si="94"/>
        <v>0</v>
      </c>
    </row>
    <row r="53" spans="1:185" x14ac:dyDescent="0.25">
      <c r="A53" s="1">
        <f t="shared" si="95"/>
        <v>28</v>
      </c>
      <c r="B53" s="19"/>
      <c r="C53" s="57"/>
      <c r="D53" s="58"/>
      <c r="E53" s="59"/>
      <c r="F53" s="19"/>
      <c r="G53" s="19"/>
      <c r="H53" s="19"/>
      <c r="I53" s="19"/>
      <c r="J53" s="58"/>
      <c r="K53" s="19"/>
      <c r="L53" s="19"/>
      <c r="M53" s="19"/>
      <c r="N53" s="19"/>
      <c r="O53" s="19"/>
      <c r="P53" s="60"/>
      <c r="Q53" s="61" t="str">
        <f t="shared" si="6"/>
        <v/>
      </c>
      <c r="R53" s="61" t="str">
        <f t="shared" si="7"/>
        <v/>
      </c>
      <c r="S53" s="61" t="str">
        <f t="shared" si="8"/>
        <v/>
      </c>
      <c r="T53" s="60"/>
      <c r="U53" s="62" t="str">
        <f t="shared" si="9"/>
        <v/>
      </c>
      <c r="V53" s="62" t="str">
        <f t="shared" si="10"/>
        <v/>
      </c>
      <c r="W53" s="62" t="str">
        <f t="shared" si="11"/>
        <v/>
      </c>
      <c r="X53" s="63"/>
      <c r="Y53" s="60"/>
      <c r="Z53" s="61" t="str">
        <f t="shared" si="12"/>
        <v/>
      </c>
      <c r="AA53" s="61" t="str">
        <f t="shared" si="13"/>
        <v/>
      </c>
      <c r="AB53" s="61" t="str">
        <f t="shared" si="14"/>
        <v/>
      </c>
      <c r="AC53" s="64"/>
      <c r="AD53" s="62" t="str">
        <f t="shared" si="15"/>
        <v/>
      </c>
      <c r="AE53" s="62" t="str">
        <f t="shared" si="16"/>
        <v/>
      </c>
      <c r="AF53" s="62" t="str">
        <f t="shared" si="17"/>
        <v/>
      </c>
      <c r="AG53" s="60"/>
      <c r="AH53" s="19"/>
      <c r="AI53" s="19"/>
      <c r="AJ53" s="19"/>
      <c r="AK53" s="13" t="str">
        <f t="shared" si="0"/>
        <v/>
      </c>
      <c r="AL53" s="16" t="str">
        <f t="shared" si="18"/>
        <v/>
      </c>
      <c r="AM53" s="13" t="str">
        <f t="shared" si="1"/>
        <v/>
      </c>
      <c r="AN53" s="16" t="str">
        <f t="shared" si="19"/>
        <v/>
      </c>
      <c r="AO53" s="13" t="str">
        <f t="shared" si="20"/>
        <v/>
      </c>
      <c r="AP53" s="16" t="str">
        <f t="shared" si="21"/>
        <v/>
      </c>
      <c r="AQ53" s="13" t="str">
        <f t="shared" si="22"/>
        <v/>
      </c>
      <c r="AR53" s="16" t="str">
        <f t="shared" si="23"/>
        <v/>
      </c>
      <c r="AT53" s="5">
        <f t="shared" si="24"/>
        <v>0</v>
      </c>
      <c r="BC53" s="21" t="str">
        <f t="shared" si="2"/>
        <v/>
      </c>
      <c r="BD53" s="24" t="str">
        <f t="shared" si="3"/>
        <v/>
      </c>
      <c r="BE53" s="21" t="str">
        <f t="shared" si="25"/>
        <v/>
      </c>
      <c r="BG53" s="21" t="str">
        <f t="shared" si="4"/>
        <v/>
      </c>
      <c r="BH53" s="24" t="str">
        <f t="shared" si="5"/>
        <v/>
      </c>
      <c r="BI53" s="21" t="str">
        <f t="shared" si="26"/>
        <v/>
      </c>
      <c r="BK53" s="50" t="str">
        <f t="shared" si="27"/>
        <v/>
      </c>
      <c r="BL53" s="24" t="str">
        <f t="shared" si="28"/>
        <v/>
      </c>
      <c r="BM53" s="21" t="str">
        <f t="shared" si="29"/>
        <v/>
      </c>
      <c r="BO53" s="50" t="str">
        <f t="shared" si="30"/>
        <v/>
      </c>
      <c r="BP53" s="24" t="str">
        <f t="shared" si="31"/>
        <v/>
      </c>
      <c r="BQ53" s="21" t="str">
        <f t="shared" si="32"/>
        <v/>
      </c>
      <c r="CA53" s="27" t="str">
        <f t="shared" si="33"/>
        <v/>
      </c>
      <c r="CB53" s="27" t="str">
        <f t="shared" si="34"/>
        <v/>
      </c>
      <c r="CC53" s="27" t="str">
        <f t="shared" si="35"/>
        <v/>
      </c>
      <c r="CD53" s="29" t="str">
        <f t="shared" si="36"/>
        <v/>
      </c>
      <c r="CE53" s="27" t="str">
        <f t="shared" si="37"/>
        <v/>
      </c>
      <c r="CF53" s="27" t="str">
        <f t="shared" si="38"/>
        <v/>
      </c>
      <c r="CG53" s="27" t="str">
        <f t="shared" si="39"/>
        <v/>
      </c>
      <c r="CH53" s="27" t="str">
        <f t="shared" si="40"/>
        <v/>
      </c>
      <c r="CI53" s="29" t="str">
        <f t="shared" si="41"/>
        <v/>
      </c>
      <c r="CJ53" s="27" t="str">
        <f t="shared" si="42"/>
        <v/>
      </c>
      <c r="CK53" s="27" t="str">
        <f t="shared" si="43"/>
        <v/>
      </c>
      <c r="CL53" s="27" t="str">
        <f t="shared" si="44"/>
        <v/>
      </c>
      <c r="CM53" s="27" t="str">
        <f t="shared" si="45"/>
        <v/>
      </c>
      <c r="CN53" s="29" t="str">
        <f t="shared" si="46"/>
        <v/>
      </c>
      <c r="CO53" s="27" t="str">
        <f t="shared" si="47"/>
        <v/>
      </c>
      <c r="CT53" s="27"/>
      <c r="DA53" s="27" t="str">
        <f t="shared" si="48"/>
        <v/>
      </c>
      <c r="DB53" s="27" t="str">
        <f t="shared" si="49"/>
        <v/>
      </c>
      <c r="DC53" s="27" t="str">
        <f t="shared" si="50"/>
        <v/>
      </c>
      <c r="DD53" s="29" t="str">
        <f t="shared" si="51"/>
        <v/>
      </c>
      <c r="DE53" s="27" t="str">
        <f t="shared" si="52"/>
        <v/>
      </c>
      <c r="DF53" s="27" t="str">
        <f t="shared" si="53"/>
        <v/>
      </c>
      <c r="DG53" s="27" t="str">
        <f t="shared" si="54"/>
        <v/>
      </c>
      <c r="DH53" s="27" t="str">
        <f t="shared" si="55"/>
        <v/>
      </c>
      <c r="DI53" s="29" t="str">
        <f t="shared" si="56"/>
        <v/>
      </c>
      <c r="DJ53" s="27" t="str">
        <f t="shared" si="57"/>
        <v/>
      </c>
      <c r="DK53" s="27" t="str">
        <f t="shared" si="58"/>
        <v/>
      </c>
      <c r="DL53" s="27" t="str">
        <f t="shared" si="59"/>
        <v/>
      </c>
      <c r="DM53" s="27" t="str">
        <f t="shared" si="60"/>
        <v/>
      </c>
      <c r="DN53" s="29" t="str">
        <f t="shared" si="61"/>
        <v/>
      </c>
      <c r="DO53" s="27" t="str">
        <f t="shared" si="62"/>
        <v/>
      </c>
      <c r="DP53" s="27"/>
      <c r="DQ53" s="27"/>
      <c r="DR53" s="27"/>
      <c r="DS53" s="29"/>
      <c r="DT53" s="27"/>
      <c r="DU53" s="27"/>
      <c r="DV53" s="27"/>
      <c r="DW53" s="27"/>
      <c r="DX53" s="27"/>
      <c r="DY53" s="27"/>
      <c r="DZ53" s="27"/>
      <c r="EA53" s="27" t="str">
        <f t="shared" si="63"/>
        <v/>
      </c>
      <c r="EB53" s="27" t="str">
        <f t="shared" si="64"/>
        <v/>
      </c>
      <c r="EC53" s="27" t="str">
        <f t="shared" si="65"/>
        <v/>
      </c>
      <c r="ED53" s="29" t="str">
        <f t="shared" si="66"/>
        <v/>
      </c>
      <c r="EE53" s="27" t="str">
        <f t="shared" si="67"/>
        <v/>
      </c>
      <c r="EF53" s="27" t="str">
        <f t="shared" si="68"/>
        <v/>
      </c>
      <c r="EG53" s="27" t="str">
        <f t="shared" si="69"/>
        <v/>
      </c>
      <c r="EH53" s="27" t="str">
        <f t="shared" si="70"/>
        <v/>
      </c>
      <c r="EI53" s="29" t="str">
        <f t="shared" si="71"/>
        <v/>
      </c>
      <c r="EJ53" s="27" t="str">
        <f t="shared" si="72"/>
        <v/>
      </c>
      <c r="EK53" s="27" t="str">
        <f t="shared" si="73"/>
        <v/>
      </c>
      <c r="EL53" s="27" t="str">
        <f t="shared" si="74"/>
        <v/>
      </c>
      <c r="EM53" s="27" t="str">
        <f t="shared" si="75"/>
        <v/>
      </c>
      <c r="EN53" s="29" t="str">
        <f t="shared" si="76"/>
        <v/>
      </c>
      <c r="EO53" s="27" t="str">
        <f t="shared" si="77"/>
        <v/>
      </c>
      <c r="EP53" s="27"/>
      <c r="EQ53" s="27"/>
      <c r="ER53" s="27"/>
      <c r="ES53" s="27"/>
      <c r="ET53" s="27"/>
      <c r="EU53" s="27"/>
      <c r="EV53" s="27"/>
      <c r="EW53" s="27"/>
      <c r="EX53" s="27"/>
      <c r="EY53" s="27"/>
      <c r="EZ53" s="27"/>
      <c r="FA53" s="27" t="str">
        <f t="shared" si="78"/>
        <v/>
      </c>
      <c r="FB53" s="27" t="str">
        <f t="shared" si="79"/>
        <v/>
      </c>
      <c r="FC53" s="27" t="str">
        <f t="shared" si="80"/>
        <v/>
      </c>
      <c r="FD53" s="29" t="str">
        <f t="shared" si="81"/>
        <v/>
      </c>
      <c r="FE53" s="27" t="str">
        <f t="shared" si="82"/>
        <v/>
      </c>
      <c r="FF53" s="27" t="str">
        <f t="shared" si="83"/>
        <v/>
      </c>
      <c r="FG53" s="27" t="str">
        <f t="shared" si="84"/>
        <v/>
      </c>
      <c r="FH53" s="27" t="str">
        <f t="shared" si="85"/>
        <v/>
      </c>
      <c r="FI53" s="29" t="str">
        <f t="shared" si="86"/>
        <v/>
      </c>
      <c r="FJ53" s="27" t="str">
        <f t="shared" si="87"/>
        <v/>
      </c>
      <c r="FK53" s="27" t="str">
        <f t="shared" si="88"/>
        <v/>
      </c>
      <c r="FL53" s="27" t="str">
        <f t="shared" si="89"/>
        <v/>
      </c>
      <c r="FM53" s="27" t="str">
        <f t="shared" si="90"/>
        <v/>
      </c>
      <c r="FN53" s="29" t="str">
        <f t="shared" si="91"/>
        <v/>
      </c>
      <c r="FO53" s="27" t="str">
        <f t="shared" si="92"/>
        <v/>
      </c>
      <c r="FP53" s="27"/>
      <c r="FQ53" s="27"/>
      <c r="FR53" s="27"/>
      <c r="FS53" s="27"/>
      <c r="FT53" s="27"/>
      <c r="FU53" s="27"/>
      <c r="FV53" s="27"/>
      <c r="FW53" s="27"/>
      <c r="FX53" s="27"/>
      <c r="FY53" s="27"/>
      <c r="GA53" s="5">
        <f t="shared" si="93"/>
        <v>0</v>
      </c>
      <c r="GB53" s="5">
        <f>SUM($GA$26:$GA53)</f>
        <v>0</v>
      </c>
      <c r="GC53" s="41">
        <f t="shared" si="94"/>
        <v>0</v>
      </c>
    </row>
    <row r="54" spans="1:185" x14ac:dyDescent="0.25">
      <c r="A54" s="1">
        <f t="shared" si="95"/>
        <v>29</v>
      </c>
      <c r="B54" s="19"/>
      <c r="C54" s="57"/>
      <c r="D54" s="58"/>
      <c r="E54" s="59"/>
      <c r="F54" s="19"/>
      <c r="G54" s="19"/>
      <c r="H54" s="19"/>
      <c r="I54" s="19"/>
      <c r="J54" s="58"/>
      <c r="K54" s="19"/>
      <c r="L54" s="19"/>
      <c r="M54" s="19"/>
      <c r="N54" s="19"/>
      <c r="O54" s="19"/>
      <c r="P54" s="60"/>
      <c r="Q54" s="61" t="str">
        <f t="shared" si="6"/>
        <v/>
      </c>
      <c r="R54" s="61" t="str">
        <f t="shared" si="7"/>
        <v/>
      </c>
      <c r="S54" s="61" t="str">
        <f t="shared" si="8"/>
        <v/>
      </c>
      <c r="T54" s="60"/>
      <c r="U54" s="62" t="str">
        <f t="shared" si="9"/>
        <v/>
      </c>
      <c r="V54" s="62" t="str">
        <f t="shared" si="10"/>
        <v/>
      </c>
      <c r="W54" s="62" t="str">
        <f t="shared" si="11"/>
        <v/>
      </c>
      <c r="X54" s="63"/>
      <c r="Y54" s="60"/>
      <c r="Z54" s="61" t="str">
        <f t="shared" si="12"/>
        <v/>
      </c>
      <c r="AA54" s="61" t="str">
        <f t="shared" si="13"/>
        <v/>
      </c>
      <c r="AB54" s="61" t="str">
        <f t="shared" si="14"/>
        <v/>
      </c>
      <c r="AC54" s="64"/>
      <c r="AD54" s="62" t="str">
        <f t="shared" si="15"/>
        <v/>
      </c>
      <c r="AE54" s="62" t="str">
        <f t="shared" si="16"/>
        <v/>
      </c>
      <c r="AF54" s="62" t="str">
        <f t="shared" si="17"/>
        <v/>
      </c>
      <c r="AG54" s="60"/>
      <c r="AH54" s="19"/>
      <c r="AI54" s="19"/>
      <c r="AJ54" s="19"/>
      <c r="AK54" s="13" t="str">
        <f t="shared" si="0"/>
        <v/>
      </c>
      <c r="AL54" s="16" t="str">
        <f t="shared" si="18"/>
        <v/>
      </c>
      <c r="AM54" s="13" t="str">
        <f t="shared" si="1"/>
        <v/>
      </c>
      <c r="AN54" s="16" t="str">
        <f t="shared" si="19"/>
        <v/>
      </c>
      <c r="AO54" s="13" t="str">
        <f t="shared" si="20"/>
        <v/>
      </c>
      <c r="AP54" s="16" t="str">
        <f t="shared" si="21"/>
        <v/>
      </c>
      <c r="AQ54" s="13" t="str">
        <f t="shared" si="22"/>
        <v/>
      </c>
      <c r="AR54" s="16" t="str">
        <f t="shared" si="23"/>
        <v/>
      </c>
      <c r="AT54" s="5">
        <f t="shared" si="24"/>
        <v>0</v>
      </c>
      <c r="BC54" s="21" t="str">
        <f t="shared" si="2"/>
        <v/>
      </c>
      <c r="BD54" s="24" t="str">
        <f t="shared" si="3"/>
        <v/>
      </c>
      <c r="BE54" s="21" t="str">
        <f t="shared" si="25"/>
        <v/>
      </c>
      <c r="BG54" s="21" t="str">
        <f t="shared" si="4"/>
        <v/>
      </c>
      <c r="BH54" s="24" t="str">
        <f t="shared" si="5"/>
        <v/>
      </c>
      <c r="BI54" s="21" t="str">
        <f t="shared" si="26"/>
        <v/>
      </c>
      <c r="BK54" s="50" t="str">
        <f t="shared" si="27"/>
        <v/>
      </c>
      <c r="BL54" s="24" t="str">
        <f t="shared" si="28"/>
        <v/>
      </c>
      <c r="BM54" s="21" t="str">
        <f t="shared" si="29"/>
        <v/>
      </c>
      <c r="BO54" s="50" t="str">
        <f t="shared" si="30"/>
        <v/>
      </c>
      <c r="BP54" s="24" t="str">
        <f t="shared" si="31"/>
        <v/>
      </c>
      <c r="BQ54" s="21" t="str">
        <f t="shared" si="32"/>
        <v/>
      </c>
      <c r="CA54" s="27" t="str">
        <f t="shared" si="33"/>
        <v/>
      </c>
      <c r="CB54" s="27" t="str">
        <f t="shared" si="34"/>
        <v/>
      </c>
      <c r="CC54" s="27" t="str">
        <f t="shared" si="35"/>
        <v/>
      </c>
      <c r="CD54" s="29" t="str">
        <f t="shared" si="36"/>
        <v/>
      </c>
      <c r="CE54" s="27" t="str">
        <f t="shared" si="37"/>
        <v/>
      </c>
      <c r="CF54" s="27" t="str">
        <f t="shared" si="38"/>
        <v/>
      </c>
      <c r="CG54" s="27" t="str">
        <f t="shared" si="39"/>
        <v/>
      </c>
      <c r="CH54" s="27" t="str">
        <f t="shared" si="40"/>
        <v/>
      </c>
      <c r="CI54" s="29" t="str">
        <f t="shared" si="41"/>
        <v/>
      </c>
      <c r="CJ54" s="27" t="str">
        <f t="shared" si="42"/>
        <v/>
      </c>
      <c r="CK54" s="27" t="str">
        <f t="shared" si="43"/>
        <v/>
      </c>
      <c r="CL54" s="27" t="str">
        <f t="shared" si="44"/>
        <v/>
      </c>
      <c r="CM54" s="27" t="str">
        <f t="shared" si="45"/>
        <v/>
      </c>
      <c r="CN54" s="29" t="str">
        <f t="shared" si="46"/>
        <v/>
      </c>
      <c r="CO54" s="27" t="str">
        <f t="shared" si="47"/>
        <v/>
      </c>
      <c r="CT54" s="27"/>
      <c r="DA54" s="27" t="str">
        <f t="shared" si="48"/>
        <v/>
      </c>
      <c r="DB54" s="27" t="str">
        <f t="shared" si="49"/>
        <v/>
      </c>
      <c r="DC54" s="27" t="str">
        <f t="shared" si="50"/>
        <v/>
      </c>
      <c r="DD54" s="29" t="str">
        <f t="shared" si="51"/>
        <v/>
      </c>
      <c r="DE54" s="27" t="str">
        <f t="shared" si="52"/>
        <v/>
      </c>
      <c r="DF54" s="27" t="str">
        <f t="shared" si="53"/>
        <v/>
      </c>
      <c r="DG54" s="27" t="str">
        <f t="shared" si="54"/>
        <v/>
      </c>
      <c r="DH54" s="27" t="str">
        <f t="shared" si="55"/>
        <v/>
      </c>
      <c r="DI54" s="29" t="str">
        <f t="shared" si="56"/>
        <v/>
      </c>
      <c r="DJ54" s="27" t="str">
        <f t="shared" si="57"/>
        <v/>
      </c>
      <c r="DK54" s="27" t="str">
        <f t="shared" si="58"/>
        <v/>
      </c>
      <c r="DL54" s="27" t="str">
        <f t="shared" si="59"/>
        <v/>
      </c>
      <c r="DM54" s="27" t="str">
        <f t="shared" si="60"/>
        <v/>
      </c>
      <c r="DN54" s="29" t="str">
        <f t="shared" si="61"/>
        <v/>
      </c>
      <c r="DO54" s="27" t="str">
        <f t="shared" si="62"/>
        <v/>
      </c>
      <c r="DP54" s="27"/>
      <c r="DQ54" s="27"/>
      <c r="DR54" s="27"/>
      <c r="DS54" s="29"/>
      <c r="DT54" s="27"/>
      <c r="DU54" s="27"/>
      <c r="DV54" s="27"/>
      <c r="DW54" s="27"/>
      <c r="DX54" s="27"/>
      <c r="DY54" s="27"/>
      <c r="DZ54" s="27"/>
      <c r="EA54" s="27" t="str">
        <f t="shared" si="63"/>
        <v/>
      </c>
      <c r="EB54" s="27" t="str">
        <f t="shared" si="64"/>
        <v/>
      </c>
      <c r="EC54" s="27" t="str">
        <f t="shared" si="65"/>
        <v/>
      </c>
      <c r="ED54" s="29" t="str">
        <f t="shared" si="66"/>
        <v/>
      </c>
      <c r="EE54" s="27" t="str">
        <f t="shared" si="67"/>
        <v/>
      </c>
      <c r="EF54" s="27" t="str">
        <f t="shared" si="68"/>
        <v/>
      </c>
      <c r="EG54" s="27" t="str">
        <f t="shared" si="69"/>
        <v/>
      </c>
      <c r="EH54" s="27" t="str">
        <f t="shared" si="70"/>
        <v/>
      </c>
      <c r="EI54" s="29" t="str">
        <f t="shared" si="71"/>
        <v/>
      </c>
      <c r="EJ54" s="27" t="str">
        <f t="shared" si="72"/>
        <v/>
      </c>
      <c r="EK54" s="27" t="str">
        <f t="shared" si="73"/>
        <v/>
      </c>
      <c r="EL54" s="27" t="str">
        <f t="shared" si="74"/>
        <v/>
      </c>
      <c r="EM54" s="27" t="str">
        <f t="shared" si="75"/>
        <v/>
      </c>
      <c r="EN54" s="29" t="str">
        <f t="shared" si="76"/>
        <v/>
      </c>
      <c r="EO54" s="27" t="str">
        <f t="shared" si="77"/>
        <v/>
      </c>
      <c r="EP54" s="27"/>
      <c r="EQ54" s="27"/>
      <c r="ER54" s="27"/>
      <c r="ES54" s="27"/>
      <c r="ET54" s="27"/>
      <c r="EU54" s="27"/>
      <c r="EV54" s="27"/>
      <c r="EW54" s="27"/>
      <c r="EX54" s="27"/>
      <c r="EY54" s="27"/>
      <c r="EZ54" s="27"/>
      <c r="FA54" s="27" t="str">
        <f t="shared" si="78"/>
        <v/>
      </c>
      <c r="FB54" s="27" t="str">
        <f t="shared" si="79"/>
        <v/>
      </c>
      <c r="FC54" s="27" t="str">
        <f t="shared" si="80"/>
        <v/>
      </c>
      <c r="FD54" s="29" t="str">
        <f t="shared" si="81"/>
        <v/>
      </c>
      <c r="FE54" s="27" t="str">
        <f t="shared" si="82"/>
        <v/>
      </c>
      <c r="FF54" s="27" t="str">
        <f t="shared" si="83"/>
        <v/>
      </c>
      <c r="FG54" s="27" t="str">
        <f t="shared" si="84"/>
        <v/>
      </c>
      <c r="FH54" s="27" t="str">
        <f t="shared" si="85"/>
        <v/>
      </c>
      <c r="FI54" s="29" t="str">
        <f t="shared" si="86"/>
        <v/>
      </c>
      <c r="FJ54" s="27" t="str">
        <f t="shared" si="87"/>
        <v/>
      </c>
      <c r="FK54" s="27" t="str">
        <f t="shared" si="88"/>
        <v/>
      </c>
      <c r="FL54" s="27" t="str">
        <f t="shared" si="89"/>
        <v/>
      </c>
      <c r="FM54" s="27" t="str">
        <f t="shared" si="90"/>
        <v/>
      </c>
      <c r="FN54" s="29" t="str">
        <f t="shared" si="91"/>
        <v/>
      </c>
      <c r="FO54" s="27" t="str">
        <f t="shared" si="92"/>
        <v/>
      </c>
      <c r="FP54" s="27"/>
      <c r="FQ54" s="27"/>
      <c r="FR54" s="27"/>
      <c r="FS54" s="27"/>
      <c r="FT54" s="27"/>
      <c r="FU54" s="27"/>
      <c r="FV54" s="27"/>
      <c r="FW54" s="27"/>
      <c r="FX54" s="27"/>
      <c r="FY54" s="27"/>
      <c r="GA54" s="5">
        <f t="shared" si="93"/>
        <v>0</v>
      </c>
      <c r="GB54" s="5">
        <f>SUM($GA$26:$GA54)</f>
        <v>0</v>
      </c>
      <c r="GC54" s="41">
        <f t="shared" si="94"/>
        <v>0</v>
      </c>
    </row>
    <row r="55" spans="1:185" x14ac:dyDescent="0.25">
      <c r="A55" s="1">
        <f t="shared" si="95"/>
        <v>30</v>
      </c>
      <c r="B55" s="19"/>
      <c r="C55" s="57"/>
      <c r="D55" s="58"/>
      <c r="E55" s="59"/>
      <c r="F55" s="19"/>
      <c r="G55" s="19"/>
      <c r="H55" s="19"/>
      <c r="I55" s="19"/>
      <c r="J55" s="58"/>
      <c r="K55" s="19"/>
      <c r="L55" s="19"/>
      <c r="M55" s="19"/>
      <c r="N55" s="19"/>
      <c r="O55" s="19"/>
      <c r="P55" s="60"/>
      <c r="Q55" s="61" t="str">
        <f t="shared" si="6"/>
        <v/>
      </c>
      <c r="R55" s="61" t="str">
        <f t="shared" si="7"/>
        <v/>
      </c>
      <c r="S55" s="61" t="str">
        <f t="shared" si="8"/>
        <v/>
      </c>
      <c r="T55" s="60"/>
      <c r="U55" s="62" t="str">
        <f t="shared" si="9"/>
        <v/>
      </c>
      <c r="V55" s="62" t="str">
        <f t="shared" si="10"/>
        <v/>
      </c>
      <c r="W55" s="62" t="str">
        <f t="shared" si="11"/>
        <v/>
      </c>
      <c r="X55" s="63"/>
      <c r="Y55" s="60"/>
      <c r="Z55" s="61" t="str">
        <f t="shared" si="12"/>
        <v/>
      </c>
      <c r="AA55" s="61" t="str">
        <f t="shared" si="13"/>
        <v/>
      </c>
      <c r="AB55" s="61" t="str">
        <f t="shared" si="14"/>
        <v/>
      </c>
      <c r="AC55" s="64"/>
      <c r="AD55" s="62" t="str">
        <f t="shared" si="15"/>
        <v/>
      </c>
      <c r="AE55" s="62" t="str">
        <f t="shared" si="16"/>
        <v/>
      </c>
      <c r="AF55" s="62" t="str">
        <f t="shared" si="17"/>
        <v/>
      </c>
      <c r="AG55" s="60"/>
      <c r="AH55" s="19"/>
      <c r="AI55" s="19"/>
      <c r="AJ55" s="19"/>
      <c r="AK55" s="13" t="str">
        <f t="shared" si="0"/>
        <v/>
      </c>
      <c r="AL55" s="16" t="str">
        <f t="shared" si="18"/>
        <v/>
      </c>
      <c r="AM55" s="13" t="str">
        <f t="shared" si="1"/>
        <v/>
      </c>
      <c r="AN55" s="16" t="str">
        <f t="shared" si="19"/>
        <v/>
      </c>
      <c r="AO55" s="13" t="str">
        <f t="shared" si="20"/>
        <v/>
      </c>
      <c r="AP55" s="16" t="str">
        <f t="shared" si="21"/>
        <v/>
      </c>
      <c r="AQ55" s="13" t="str">
        <f t="shared" si="22"/>
        <v/>
      </c>
      <c r="AR55" s="16" t="str">
        <f t="shared" si="23"/>
        <v/>
      </c>
      <c r="AT55" s="5">
        <f t="shared" si="24"/>
        <v>0</v>
      </c>
      <c r="BC55" s="22" t="str">
        <f t="shared" si="2"/>
        <v/>
      </c>
      <c r="BD55" s="24" t="str">
        <f t="shared" si="3"/>
        <v/>
      </c>
      <c r="BE55" s="21" t="str">
        <f t="shared" si="25"/>
        <v/>
      </c>
      <c r="BG55" s="21" t="str">
        <f t="shared" si="4"/>
        <v/>
      </c>
      <c r="BH55" s="24" t="str">
        <f t="shared" si="5"/>
        <v/>
      </c>
      <c r="BI55" s="21" t="str">
        <f t="shared" si="26"/>
        <v/>
      </c>
      <c r="BK55" s="50" t="str">
        <f t="shared" si="27"/>
        <v/>
      </c>
      <c r="BL55" s="24" t="str">
        <f t="shared" si="28"/>
        <v/>
      </c>
      <c r="BM55" s="21" t="str">
        <f t="shared" si="29"/>
        <v/>
      </c>
      <c r="BO55" s="50" t="str">
        <f t="shared" si="30"/>
        <v/>
      </c>
      <c r="BP55" s="24" t="str">
        <f t="shared" si="31"/>
        <v/>
      </c>
      <c r="BQ55" s="21" t="str">
        <f t="shared" si="32"/>
        <v/>
      </c>
      <c r="CA55" s="27" t="str">
        <f t="shared" si="33"/>
        <v/>
      </c>
      <c r="CB55" s="27" t="str">
        <f t="shared" si="34"/>
        <v/>
      </c>
      <c r="CC55" s="27" t="str">
        <f t="shared" si="35"/>
        <v/>
      </c>
      <c r="CD55" s="29" t="str">
        <f t="shared" si="36"/>
        <v/>
      </c>
      <c r="CE55" s="27" t="str">
        <f t="shared" si="37"/>
        <v/>
      </c>
      <c r="CF55" s="27" t="str">
        <f t="shared" si="38"/>
        <v/>
      </c>
      <c r="CG55" s="27" t="str">
        <f t="shared" si="39"/>
        <v/>
      </c>
      <c r="CH55" s="27" t="str">
        <f t="shared" si="40"/>
        <v/>
      </c>
      <c r="CI55" s="29" t="str">
        <f t="shared" si="41"/>
        <v/>
      </c>
      <c r="CJ55" s="27" t="str">
        <f t="shared" si="42"/>
        <v/>
      </c>
      <c r="CK55" s="27" t="str">
        <f t="shared" si="43"/>
        <v/>
      </c>
      <c r="CL55" s="27" t="str">
        <f t="shared" si="44"/>
        <v/>
      </c>
      <c r="CM55" s="27" t="str">
        <f t="shared" si="45"/>
        <v/>
      </c>
      <c r="CN55" s="29" t="str">
        <f t="shared" si="46"/>
        <v/>
      </c>
      <c r="CO55" s="27" t="str">
        <f t="shared" si="47"/>
        <v/>
      </c>
      <c r="CT55" s="27"/>
      <c r="DA55" s="27" t="str">
        <f t="shared" si="48"/>
        <v/>
      </c>
      <c r="DB55" s="27" t="str">
        <f t="shared" si="49"/>
        <v/>
      </c>
      <c r="DC55" s="27" t="str">
        <f t="shared" si="50"/>
        <v/>
      </c>
      <c r="DD55" s="29" t="str">
        <f t="shared" si="51"/>
        <v/>
      </c>
      <c r="DE55" s="27" t="str">
        <f t="shared" si="52"/>
        <v/>
      </c>
      <c r="DF55" s="27" t="str">
        <f t="shared" si="53"/>
        <v/>
      </c>
      <c r="DG55" s="27" t="str">
        <f t="shared" si="54"/>
        <v/>
      </c>
      <c r="DH55" s="27" t="str">
        <f t="shared" si="55"/>
        <v/>
      </c>
      <c r="DI55" s="29" t="str">
        <f t="shared" si="56"/>
        <v/>
      </c>
      <c r="DJ55" s="27" t="str">
        <f t="shared" si="57"/>
        <v/>
      </c>
      <c r="DK55" s="27" t="str">
        <f t="shared" si="58"/>
        <v/>
      </c>
      <c r="DL55" s="27" t="str">
        <f t="shared" si="59"/>
        <v/>
      </c>
      <c r="DM55" s="27" t="str">
        <f t="shared" si="60"/>
        <v/>
      </c>
      <c r="DN55" s="29" t="str">
        <f t="shared" si="61"/>
        <v/>
      </c>
      <c r="DO55" s="27" t="str">
        <f t="shared" si="62"/>
        <v/>
      </c>
      <c r="DP55" s="27"/>
      <c r="DQ55" s="27"/>
      <c r="DR55" s="27"/>
      <c r="DS55" s="29"/>
      <c r="DT55" s="27"/>
      <c r="DU55" s="27"/>
      <c r="DV55" s="27"/>
      <c r="DW55" s="27"/>
      <c r="DX55" s="27"/>
      <c r="DY55" s="27"/>
      <c r="DZ55" s="27"/>
      <c r="EA55" s="27" t="str">
        <f t="shared" si="63"/>
        <v/>
      </c>
      <c r="EB55" s="27" t="str">
        <f t="shared" si="64"/>
        <v/>
      </c>
      <c r="EC55" s="27" t="str">
        <f t="shared" si="65"/>
        <v/>
      </c>
      <c r="ED55" s="29" t="str">
        <f t="shared" si="66"/>
        <v/>
      </c>
      <c r="EE55" s="27" t="str">
        <f t="shared" si="67"/>
        <v/>
      </c>
      <c r="EF55" s="27" t="str">
        <f t="shared" si="68"/>
        <v/>
      </c>
      <c r="EG55" s="27" t="str">
        <f t="shared" si="69"/>
        <v/>
      </c>
      <c r="EH55" s="27" t="str">
        <f t="shared" si="70"/>
        <v/>
      </c>
      <c r="EI55" s="29" t="str">
        <f t="shared" si="71"/>
        <v/>
      </c>
      <c r="EJ55" s="27" t="str">
        <f t="shared" si="72"/>
        <v/>
      </c>
      <c r="EK55" s="27" t="str">
        <f t="shared" si="73"/>
        <v/>
      </c>
      <c r="EL55" s="27" t="str">
        <f t="shared" si="74"/>
        <v/>
      </c>
      <c r="EM55" s="27" t="str">
        <f t="shared" si="75"/>
        <v/>
      </c>
      <c r="EN55" s="29" t="str">
        <f t="shared" si="76"/>
        <v/>
      </c>
      <c r="EO55" s="27" t="str">
        <f t="shared" si="77"/>
        <v/>
      </c>
      <c r="EP55" s="27"/>
      <c r="EQ55" s="27"/>
      <c r="ER55" s="27"/>
      <c r="ES55" s="27"/>
      <c r="ET55" s="27"/>
      <c r="EU55" s="27"/>
      <c r="EV55" s="27"/>
      <c r="EW55" s="27"/>
      <c r="EX55" s="27"/>
      <c r="EY55" s="27"/>
      <c r="EZ55" s="27"/>
      <c r="FA55" s="27" t="str">
        <f t="shared" si="78"/>
        <v/>
      </c>
      <c r="FB55" s="27" t="str">
        <f t="shared" si="79"/>
        <v/>
      </c>
      <c r="FC55" s="27" t="str">
        <f t="shared" si="80"/>
        <v/>
      </c>
      <c r="FD55" s="29" t="str">
        <f t="shared" si="81"/>
        <v/>
      </c>
      <c r="FE55" s="27" t="str">
        <f t="shared" si="82"/>
        <v/>
      </c>
      <c r="FF55" s="27" t="str">
        <f t="shared" si="83"/>
        <v/>
      </c>
      <c r="FG55" s="27" t="str">
        <f t="shared" si="84"/>
        <v/>
      </c>
      <c r="FH55" s="27" t="str">
        <f t="shared" si="85"/>
        <v/>
      </c>
      <c r="FI55" s="29" t="str">
        <f t="shared" si="86"/>
        <v/>
      </c>
      <c r="FJ55" s="27" t="str">
        <f t="shared" si="87"/>
        <v/>
      </c>
      <c r="FK55" s="27" t="str">
        <f t="shared" si="88"/>
        <v/>
      </c>
      <c r="FL55" s="27" t="str">
        <f t="shared" si="89"/>
        <v/>
      </c>
      <c r="FM55" s="27" t="str">
        <f t="shared" si="90"/>
        <v/>
      </c>
      <c r="FN55" s="29" t="str">
        <f t="shared" si="91"/>
        <v/>
      </c>
      <c r="FO55" s="27" t="str">
        <f t="shared" si="92"/>
        <v/>
      </c>
      <c r="FP55" s="27"/>
      <c r="FQ55" s="27"/>
      <c r="FR55" s="27"/>
      <c r="FS55" s="27"/>
      <c r="FT55" s="27"/>
      <c r="FU55" s="27"/>
      <c r="FV55" s="27"/>
      <c r="FW55" s="27"/>
      <c r="FX55" s="27"/>
      <c r="FY55" s="27"/>
      <c r="GA55" s="5">
        <f t="shared" si="93"/>
        <v>0</v>
      </c>
      <c r="GB55" s="5">
        <f>SUM($GA$26:$GA55)</f>
        <v>0</v>
      </c>
      <c r="GC55" s="41">
        <f t="shared" si="94"/>
        <v>0</v>
      </c>
    </row>
    <row r="56" spans="1:185" x14ac:dyDescent="0.25">
      <c r="A56" s="1">
        <f t="shared" si="95"/>
        <v>31</v>
      </c>
      <c r="B56" s="19"/>
      <c r="C56" s="57"/>
      <c r="D56" s="58"/>
      <c r="E56" s="59"/>
      <c r="F56" s="19"/>
      <c r="G56" s="19"/>
      <c r="H56" s="19"/>
      <c r="I56" s="19"/>
      <c r="J56" s="58"/>
      <c r="K56" s="19"/>
      <c r="L56" s="19"/>
      <c r="M56" s="19"/>
      <c r="N56" s="19"/>
      <c r="O56" s="19"/>
      <c r="P56" s="60"/>
      <c r="Q56" s="61" t="str">
        <f t="shared" si="6"/>
        <v/>
      </c>
      <c r="R56" s="61" t="str">
        <f t="shared" si="7"/>
        <v/>
      </c>
      <c r="S56" s="61" t="str">
        <f t="shared" si="8"/>
        <v/>
      </c>
      <c r="T56" s="60"/>
      <c r="U56" s="62" t="str">
        <f t="shared" si="9"/>
        <v/>
      </c>
      <c r="V56" s="62" t="str">
        <f t="shared" si="10"/>
        <v/>
      </c>
      <c r="W56" s="62" t="str">
        <f t="shared" si="11"/>
        <v/>
      </c>
      <c r="X56" s="63"/>
      <c r="Y56" s="60"/>
      <c r="Z56" s="61" t="str">
        <f t="shared" si="12"/>
        <v/>
      </c>
      <c r="AA56" s="61" t="str">
        <f t="shared" si="13"/>
        <v/>
      </c>
      <c r="AB56" s="61" t="str">
        <f t="shared" si="14"/>
        <v/>
      </c>
      <c r="AC56" s="64"/>
      <c r="AD56" s="62" t="str">
        <f t="shared" si="15"/>
        <v/>
      </c>
      <c r="AE56" s="62" t="str">
        <f t="shared" si="16"/>
        <v/>
      </c>
      <c r="AF56" s="62" t="str">
        <f t="shared" si="17"/>
        <v/>
      </c>
      <c r="AG56" s="60"/>
      <c r="AH56" s="19"/>
      <c r="AI56" s="19"/>
      <c r="AJ56" s="19"/>
      <c r="AK56" s="13" t="str">
        <f t="shared" si="0"/>
        <v/>
      </c>
      <c r="AL56" s="16" t="str">
        <f t="shared" si="18"/>
        <v/>
      </c>
      <c r="AM56" s="13" t="str">
        <f t="shared" si="1"/>
        <v/>
      </c>
      <c r="AN56" s="16" t="str">
        <f t="shared" si="19"/>
        <v/>
      </c>
      <c r="AO56" s="13" t="str">
        <f t="shared" si="20"/>
        <v/>
      </c>
      <c r="AP56" s="16" t="str">
        <f t="shared" si="21"/>
        <v/>
      </c>
      <c r="AQ56" s="13" t="str">
        <f t="shared" si="22"/>
        <v/>
      </c>
      <c r="AR56" s="16" t="str">
        <f t="shared" si="23"/>
        <v/>
      </c>
      <c r="AT56" s="5">
        <f t="shared" si="24"/>
        <v>0</v>
      </c>
      <c r="BC56" s="21" t="str">
        <f t="shared" si="2"/>
        <v/>
      </c>
      <c r="BD56" s="24" t="str">
        <f t="shared" si="3"/>
        <v/>
      </c>
      <c r="BE56" s="21" t="str">
        <f t="shared" si="25"/>
        <v/>
      </c>
      <c r="BG56" s="21" t="str">
        <f t="shared" si="4"/>
        <v/>
      </c>
      <c r="BH56" s="24" t="str">
        <f t="shared" si="5"/>
        <v/>
      </c>
      <c r="BI56" s="21" t="str">
        <f t="shared" si="26"/>
        <v/>
      </c>
      <c r="BK56" s="50" t="str">
        <f t="shared" si="27"/>
        <v/>
      </c>
      <c r="BL56" s="24" t="str">
        <f t="shared" si="28"/>
        <v/>
      </c>
      <c r="BM56" s="21" t="str">
        <f t="shared" si="29"/>
        <v/>
      </c>
      <c r="BO56" s="50" t="str">
        <f t="shared" si="30"/>
        <v/>
      </c>
      <c r="BP56" s="24" t="str">
        <f t="shared" si="31"/>
        <v/>
      </c>
      <c r="BQ56" s="21" t="str">
        <f t="shared" si="32"/>
        <v/>
      </c>
      <c r="CA56" s="27" t="str">
        <f t="shared" si="33"/>
        <v/>
      </c>
      <c r="CB56" s="27" t="str">
        <f t="shared" si="34"/>
        <v/>
      </c>
      <c r="CC56" s="27" t="str">
        <f t="shared" si="35"/>
        <v/>
      </c>
      <c r="CD56" s="29" t="str">
        <f t="shared" si="36"/>
        <v/>
      </c>
      <c r="CE56" s="27" t="str">
        <f t="shared" si="37"/>
        <v/>
      </c>
      <c r="CF56" s="27" t="str">
        <f t="shared" si="38"/>
        <v/>
      </c>
      <c r="CG56" s="27" t="str">
        <f t="shared" si="39"/>
        <v/>
      </c>
      <c r="CH56" s="27" t="str">
        <f t="shared" si="40"/>
        <v/>
      </c>
      <c r="CI56" s="29" t="str">
        <f t="shared" si="41"/>
        <v/>
      </c>
      <c r="CJ56" s="27" t="str">
        <f t="shared" si="42"/>
        <v/>
      </c>
      <c r="CK56" s="27" t="str">
        <f t="shared" si="43"/>
        <v/>
      </c>
      <c r="CL56" s="27" t="str">
        <f t="shared" si="44"/>
        <v/>
      </c>
      <c r="CM56" s="27" t="str">
        <f t="shared" si="45"/>
        <v/>
      </c>
      <c r="CN56" s="29" t="str">
        <f t="shared" si="46"/>
        <v/>
      </c>
      <c r="CO56" s="27" t="str">
        <f t="shared" si="47"/>
        <v/>
      </c>
      <c r="CT56" s="27"/>
      <c r="DA56" s="27" t="str">
        <f t="shared" si="48"/>
        <v/>
      </c>
      <c r="DB56" s="27" t="str">
        <f t="shared" si="49"/>
        <v/>
      </c>
      <c r="DC56" s="27" t="str">
        <f t="shared" si="50"/>
        <v/>
      </c>
      <c r="DD56" s="29" t="str">
        <f t="shared" si="51"/>
        <v/>
      </c>
      <c r="DE56" s="27" t="str">
        <f t="shared" si="52"/>
        <v/>
      </c>
      <c r="DF56" s="27" t="str">
        <f t="shared" si="53"/>
        <v/>
      </c>
      <c r="DG56" s="27" t="str">
        <f t="shared" si="54"/>
        <v/>
      </c>
      <c r="DH56" s="27" t="str">
        <f t="shared" si="55"/>
        <v/>
      </c>
      <c r="DI56" s="29" t="str">
        <f t="shared" si="56"/>
        <v/>
      </c>
      <c r="DJ56" s="27" t="str">
        <f t="shared" si="57"/>
        <v/>
      </c>
      <c r="DK56" s="27" t="str">
        <f t="shared" si="58"/>
        <v/>
      </c>
      <c r="DL56" s="27" t="str">
        <f t="shared" si="59"/>
        <v/>
      </c>
      <c r="DM56" s="27" t="str">
        <f t="shared" si="60"/>
        <v/>
      </c>
      <c r="DN56" s="29" t="str">
        <f t="shared" si="61"/>
        <v/>
      </c>
      <c r="DO56" s="27" t="str">
        <f t="shared" si="62"/>
        <v/>
      </c>
      <c r="DP56" s="27"/>
      <c r="DQ56" s="27"/>
      <c r="DR56" s="27"/>
      <c r="DS56" s="29"/>
      <c r="DT56" s="27"/>
      <c r="DU56" s="27"/>
      <c r="DV56" s="27"/>
      <c r="DW56" s="27"/>
      <c r="DX56" s="27"/>
      <c r="DY56" s="27"/>
      <c r="DZ56" s="27"/>
      <c r="EA56" s="27" t="str">
        <f t="shared" si="63"/>
        <v/>
      </c>
      <c r="EB56" s="27" t="str">
        <f t="shared" si="64"/>
        <v/>
      </c>
      <c r="EC56" s="27" t="str">
        <f t="shared" si="65"/>
        <v/>
      </c>
      <c r="ED56" s="29" t="str">
        <f t="shared" si="66"/>
        <v/>
      </c>
      <c r="EE56" s="27" t="str">
        <f t="shared" si="67"/>
        <v/>
      </c>
      <c r="EF56" s="27" t="str">
        <f t="shared" si="68"/>
        <v/>
      </c>
      <c r="EG56" s="27" t="str">
        <f t="shared" si="69"/>
        <v/>
      </c>
      <c r="EH56" s="27" t="str">
        <f t="shared" si="70"/>
        <v/>
      </c>
      <c r="EI56" s="29" t="str">
        <f t="shared" si="71"/>
        <v/>
      </c>
      <c r="EJ56" s="27" t="str">
        <f t="shared" si="72"/>
        <v/>
      </c>
      <c r="EK56" s="27" t="str">
        <f t="shared" si="73"/>
        <v/>
      </c>
      <c r="EL56" s="27" t="str">
        <f t="shared" si="74"/>
        <v/>
      </c>
      <c r="EM56" s="27" t="str">
        <f t="shared" si="75"/>
        <v/>
      </c>
      <c r="EN56" s="29" t="str">
        <f t="shared" si="76"/>
        <v/>
      </c>
      <c r="EO56" s="27" t="str">
        <f t="shared" si="77"/>
        <v/>
      </c>
      <c r="EP56" s="27"/>
      <c r="EQ56" s="27"/>
      <c r="ER56" s="27"/>
      <c r="ES56" s="27"/>
      <c r="ET56" s="27"/>
      <c r="EU56" s="27"/>
      <c r="EV56" s="27"/>
      <c r="EW56" s="27"/>
      <c r="EX56" s="27"/>
      <c r="EY56" s="27"/>
      <c r="EZ56" s="27"/>
      <c r="FA56" s="27" t="str">
        <f t="shared" si="78"/>
        <v/>
      </c>
      <c r="FB56" s="27" t="str">
        <f t="shared" si="79"/>
        <v/>
      </c>
      <c r="FC56" s="27" t="str">
        <f t="shared" si="80"/>
        <v/>
      </c>
      <c r="FD56" s="29" t="str">
        <f t="shared" si="81"/>
        <v/>
      </c>
      <c r="FE56" s="27" t="str">
        <f t="shared" si="82"/>
        <v/>
      </c>
      <c r="FF56" s="27" t="str">
        <f t="shared" si="83"/>
        <v/>
      </c>
      <c r="FG56" s="27" t="str">
        <f t="shared" si="84"/>
        <v/>
      </c>
      <c r="FH56" s="27" t="str">
        <f t="shared" si="85"/>
        <v/>
      </c>
      <c r="FI56" s="29" t="str">
        <f t="shared" si="86"/>
        <v/>
      </c>
      <c r="FJ56" s="27" t="str">
        <f t="shared" si="87"/>
        <v/>
      </c>
      <c r="FK56" s="27" t="str">
        <f t="shared" si="88"/>
        <v/>
      </c>
      <c r="FL56" s="27" t="str">
        <f t="shared" si="89"/>
        <v/>
      </c>
      <c r="FM56" s="27" t="str">
        <f t="shared" si="90"/>
        <v/>
      </c>
      <c r="FN56" s="29" t="str">
        <f t="shared" si="91"/>
        <v/>
      </c>
      <c r="FO56" s="27" t="str">
        <f t="shared" si="92"/>
        <v/>
      </c>
      <c r="FP56" s="27"/>
      <c r="FQ56" s="27"/>
      <c r="FR56" s="27"/>
      <c r="FS56" s="27"/>
      <c r="FT56" s="27"/>
      <c r="FU56" s="27"/>
      <c r="FV56" s="27"/>
      <c r="FW56" s="27"/>
      <c r="FX56" s="27"/>
      <c r="FY56" s="27"/>
      <c r="GA56" s="5">
        <f t="shared" si="93"/>
        <v>0</v>
      </c>
      <c r="GB56" s="5">
        <f>SUM($GA$26:$GA56)</f>
        <v>0</v>
      </c>
      <c r="GC56" s="41">
        <f t="shared" si="94"/>
        <v>0</v>
      </c>
    </row>
    <row r="57" spans="1:185" x14ac:dyDescent="0.25">
      <c r="A57" s="1">
        <f t="shared" si="95"/>
        <v>32</v>
      </c>
      <c r="B57" s="19"/>
      <c r="C57" s="57"/>
      <c r="D57" s="58"/>
      <c r="E57" s="59"/>
      <c r="F57" s="19"/>
      <c r="G57" s="19"/>
      <c r="H57" s="19"/>
      <c r="I57" s="19"/>
      <c r="J57" s="58"/>
      <c r="K57" s="19"/>
      <c r="L57" s="19"/>
      <c r="M57" s="19"/>
      <c r="N57" s="19"/>
      <c r="O57" s="19"/>
      <c r="P57" s="60"/>
      <c r="Q57" s="61" t="str">
        <f t="shared" si="6"/>
        <v/>
      </c>
      <c r="R57" s="61" t="str">
        <f t="shared" si="7"/>
        <v/>
      </c>
      <c r="S57" s="61" t="str">
        <f t="shared" si="8"/>
        <v/>
      </c>
      <c r="T57" s="60"/>
      <c r="U57" s="62" t="str">
        <f t="shared" si="9"/>
        <v/>
      </c>
      <c r="V57" s="62" t="str">
        <f t="shared" si="10"/>
        <v/>
      </c>
      <c r="W57" s="62" t="str">
        <f t="shared" si="11"/>
        <v/>
      </c>
      <c r="X57" s="63"/>
      <c r="Y57" s="60"/>
      <c r="Z57" s="61" t="str">
        <f t="shared" si="12"/>
        <v/>
      </c>
      <c r="AA57" s="61" t="str">
        <f t="shared" si="13"/>
        <v/>
      </c>
      <c r="AB57" s="61" t="str">
        <f t="shared" si="14"/>
        <v/>
      </c>
      <c r="AC57" s="64"/>
      <c r="AD57" s="62" t="str">
        <f t="shared" si="15"/>
        <v/>
      </c>
      <c r="AE57" s="62" t="str">
        <f t="shared" si="16"/>
        <v/>
      </c>
      <c r="AF57" s="62" t="str">
        <f t="shared" si="17"/>
        <v/>
      </c>
      <c r="AG57" s="60"/>
      <c r="AH57" s="19"/>
      <c r="AI57" s="19"/>
      <c r="AJ57" s="19"/>
      <c r="AK57" s="13" t="str">
        <f t="shared" si="0"/>
        <v/>
      </c>
      <c r="AL57" s="16" t="str">
        <f t="shared" si="18"/>
        <v/>
      </c>
      <c r="AM57" s="13" t="str">
        <f t="shared" si="1"/>
        <v/>
      </c>
      <c r="AN57" s="16" t="str">
        <f t="shared" si="19"/>
        <v/>
      </c>
      <c r="AO57" s="13" t="str">
        <f t="shared" si="20"/>
        <v/>
      </c>
      <c r="AP57" s="16" t="str">
        <f t="shared" si="21"/>
        <v/>
      </c>
      <c r="AQ57" s="13" t="str">
        <f t="shared" si="22"/>
        <v/>
      </c>
      <c r="AR57" s="16" t="str">
        <f t="shared" si="23"/>
        <v/>
      </c>
      <c r="AT57" s="5">
        <f t="shared" si="24"/>
        <v>0</v>
      </c>
      <c r="BC57" s="21" t="str">
        <f t="shared" si="2"/>
        <v/>
      </c>
      <c r="BD57" s="24" t="str">
        <f t="shared" si="3"/>
        <v/>
      </c>
      <c r="BE57" s="21" t="str">
        <f t="shared" si="25"/>
        <v/>
      </c>
      <c r="BG57" s="21" t="str">
        <f t="shared" si="4"/>
        <v/>
      </c>
      <c r="BH57" s="24" t="str">
        <f t="shared" si="5"/>
        <v/>
      </c>
      <c r="BI57" s="21" t="str">
        <f t="shared" si="26"/>
        <v/>
      </c>
      <c r="BK57" s="50" t="str">
        <f t="shared" si="27"/>
        <v/>
      </c>
      <c r="BL57" s="24" t="str">
        <f t="shared" si="28"/>
        <v/>
      </c>
      <c r="BM57" s="21" t="str">
        <f t="shared" si="29"/>
        <v/>
      </c>
      <c r="BO57" s="50" t="str">
        <f t="shared" si="30"/>
        <v/>
      </c>
      <c r="BP57" s="24" t="str">
        <f t="shared" si="31"/>
        <v/>
      </c>
      <c r="BQ57" s="21" t="str">
        <f t="shared" si="32"/>
        <v/>
      </c>
      <c r="CA57" s="27" t="str">
        <f t="shared" si="33"/>
        <v/>
      </c>
      <c r="CB57" s="27" t="str">
        <f t="shared" si="34"/>
        <v/>
      </c>
      <c r="CC57" s="27" t="str">
        <f t="shared" si="35"/>
        <v/>
      </c>
      <c r="CD57" s="29" t="str">
        <f t="shared" si="36"/>
        <v/>
      </c>
      <c r="CE57" s="27" t="str">
        <f t="shared" si="37"/>
        <v/>
      </c>
      <c r="CF57" s="27" t="str">
        <f t="shared" si="38"/>
        <v/>
      </c>
      <c r="CG57" s="27" t="str">
        <f t="shared" si="39"/>
        <v/>
      </c>
      <c r="CH57" s="27" t="str">
        <f t="shared" si="40"/>
        <v/>
      </c>
      <c r="CI57" s="29" t="str">
        <f t="shared" si="41"/>
        <v/>
      </c>
      <c r="CJ57" s="27" t="str">
        <f t="shared" si="42"/>
        <v/>
      </c>
      <c r="CK57" s="27" t="str">
        <f t="shared" si="43"/>
        <v/>
      </c>
      <c r="CL57" s="27" t="str">
        <f t="shared" si="44"/>
        <v/>
      </c>
      <c r="CM57" s="27" t="str">
        <f t="shared" si="45"/>
        <v/>
      </c>
      <c r="CN57" s="29" t="str">
        <f t="shared" si="46"/>
        <v/>
      </c>
      <c r="CO57" s="27" t="str">
        <f t="shared" si="47"/>
        <v/>
      </c>
      <c r="CT57" s="27"/>
      <c r="DA57" s="27" t="str">
        <f t="shared" si="48"/>
        <v/>
      </c>
      <c r="DB57" s="27" t="str">
        <f t="shared" si="49"/>
        <v/>
      </c>
      <c r="DC57" s="27" t="str">
        <f t="shared" si="50"/>
        <v/>
      </c>
      <c r="DD57" s="29" t="str">
        <f t="shared" si="51"/>
        <v/>
      </c>
      <c r="DE57" s="27" t="str">
        <f t="shared" si="52"/>
        <v/>
      </c>
      <c r="DF57" s="27" t="str">
        <f t="shared" si="53"/>
        <v/>
      </c>
      <c r="DG57" s="27" t="str">
        <f t="shared" si="54"/>
        <v/>
      </c>
      <c r="DH57" s="27" t="str">
        <f t="shared" si="55"/>
        <v/>
      </c>
      <c r="DI57" s="29" t="str">
        <f t="shared" si="56"/>
        <v/>
      </c>
      <c r="DJ57" s="27" t="str">
        <f t="shared" si="57"/>
        <v/>
      </c>
      <c r="DK57" s="27" t="str">
        <f t="shared" si="58"/>
        <v/>
      </c>
      <c r="DL57" s="27" t="str">
        <f t="shared" si="59"/>
        <v/>
      </c>
      <c r="DM57" s="27" t="str">
        <f t="shared" si="60"/>
        <v/>
      </c>
      <c r="DN57" s="29" t="str">
        <f t="shared" si="61"/>
        <v/>
      </c>
      <c r="DO57" s="27" t="str">
        <f t="shared" si="62"/>
        <v/>
      </c>
      <c r="DP57" s="27"/>
      <c r="DQ57" s="27"/>
      <c r="DR57" s="27"/>
      <c r="DS57" s="29"/>
      <c r="DT57" s="27"/>
      <c r="DU57" s="27"/>
      <c r="DV57" s="27"/>
      <c r="DW57" s="27"/>
      <c r="DX57" s="27"/>
      <c r="DY57" s="27"/>
      <c r="DZ57" s="27"/>
      <c r="EA57" s="27" t="str">
        <f t="shared" si="63"/>
        <v/>
      </c>
      <c r="EB57" s="27" t="str">
        <f t="shared" si="64"/>
        <v/>
      </c>
      <c r="EC57" s="27" t="str">
        <f t="shared" si="65"/>
        <v/>
      </c>
      <c r="ED57" s="29" t="str">
        <f t="shared" si="66"/>
        <v/>
      </c>
      <c r="EE57" s="27" t="str">
        <f t="shared" si="67"/>
        <v/>
      </c>
      <c r="EF57" s="27" t="str">
        <f t="shared" si="68"/>
        <v/>
      </c>
      <c r="EG57" s="27" t="str">
        <f t="shared" si="69"/>
        <v/>
      </c>
      <c r="EH57" s="27" t="str">
        <f t="shared" si="70"/>
        <v/>
      </c>
      <c r="EI57" s="29" t="str">
        <f t="shared" si="71"/>
        <v/>
      </c>
      <c r="EJ57" s="27" t="str">
        <f t="shared" si="72"/>
        <v/>
      </c>
      <c r="EK57" s="27" t="str">
        <f t="shared" si="73"/>
        <v/>
      </c>
      <c r="EL57" s="27" t="str">
        <f t="shared" si="74"/>
        <v/>
      </c>
      <c r="EM57" s="27" t="str">
        <f t="shared" si="75"/>
        <v/>
      </c>
      <c r="EN57" s="29" t="str">
        <f t="shared" si="76"/>
        <v/>
      </c>
      <c r="EO57" s="27" t="str">
        <f t="shared" si="77"/>
        <v/>
      </c>
      <c r="EP57" s="27"/>
      <c r="EQ57" s="27"/>
      <c r="ER57" s="27"/>
      <c r="ES57" s="27"/>
      <c r="ET57" s="27"/>
      <c r="EU57" s="27"/>
      <c r="EV57" s="27"/>
      <c r="EW57" s="27"/>
      <c r="EX57" s="27"/>
      <c r="EY57" s="27"/>
      <c r="EZ57" s="27"/>
      <c r="FA57" s="27" t="str">
        <f t="shared" si="78"/>
        <v/>
      </c>
      <c r="FB57" s="27" t="str">
        <f t="shared" si="79"/>
        <v/>
      </c>
      <c r="FC57" s="27" t="str">
        <f t="shared" si="80"/>
        <v/>
      </c>
      <c r="FD57" s="29" t="str">
        <f t="shared" si="81"/>
        <v/>
      </c>
      <c r="FE57" s="27" t="str">
        <f t="shared" si="82"/>
        <v/>
      </c>
      <c r="FF57" s="27" t="str">
        <f t="shared" si="83"/>
        <v/>
      </c>
      <c r="FG57" s="27" t="str">
        <f t="shared" si="84"/>
        <v/>
      </c>
      <c r="FH57" s="27" t="str">
        <f t="shared" si="85"/>
        <v/>
      </c>
      <c r="FI57" s="29" t="str">
        <f t="shared" si="86"/>
        <v/>
      </c>
      <c r="FJ57" s="27" t="str">
        <f t="shared" si="87"/>
        <v/>
      </c>
      <c r="FK57" s="27" t="str">
        <f t="shared" si="88"/>
        <v/>
      </c>
      <c r="FL57" s="27" t="str">
        <f t="shared" si="89"/>
        <v/>
      </c>
      <c r="FM57" s="27" t="str">
        <f t="shared" si="90"/>
        <v/>
      </c>
      <c r="FN57" s="29" t="str">
        <f t="shared" si="91"/>
        <v/>
      </c>
      <c r="FO57" s="27" t="str">
        <f t="shared" si="92"/>
        <v/>
      </c>
      <c r="FP57" s="27"/>
      <c r="FQ57" s="27"/>
      <c r="FR57" s="27"/>
      <c r="FS57" s="27"/>
      <c r="FT57" s="27"/>
      <c r="FU57" s="27"/>
      <c r="FV57" s="27"/>
      <c r="FW57" s="27"/>
      <c r="FX57" s="27"/>
      <c r="FY57" s="27"/>
      <c r="GA57" s="5">
        <f t="shared" si="93"/>
        <v>0</v>
      </c>
      <c r="GB57" s="5">
        <f>SUM($GA$26:$GA57)</f>
        <v>0</v>
      </c>
      <c r="GC57" s="41">
        <f t="shared" si="94"/>
        <v>0</v>
      </c>
    </row>
    <row r="58" spans="1:185" x14ac:dyDescent="0.25">
      <c r="A58" s="1">
        <f t="shared" si="95"/>
        <v>33</v>
      </c>
      <c r="B58" s="19"/>
      <c r="C58" s="57"/>
      <c r="D58" s="58"/>
      <c r="E58" s="59"/>
      <c r="F58" s="19"/>
      <c r="G58" s="19"/>
      <c r="H58" s="19"/>
      <c r="I58" s="19"/>
      <c r="J58" s="58"/>
      <c r="K58" s="19"/>
      <c r="L58" s="19"/>
      <c r="M58" s="19"/>
      <c r="N58" s="19"/>
      <c r="O58" s="19"/>
      <c r="P58" s="60"/>
      <c r="Q58" s="61" t="str">
        <f t="shared" si="6"/>
        <v/>
      </c>
      <c r="R58" s="61" t="str">
        <f t="shared" si="7"/>
        <v/>
      </c>
      <c r="S58" s="61" t="str">
        <f t="shared" si="8"/>
        <v/>
      </c>
      <c r="T58" s="60"/>
      <c r="U58" s="62" t="str">
        <f t="shared" si="9"/>
        <v/>
      </c>
      <c r="V58" s="62" t="str">
        <f t="shared" si="10"/>
        <v/>
      </c>
      <c r="W58" s="62" t="str">
        <f t="shared" si="11"/>
        <v/>
      </c>
      <c r="X58" s="63"/>
      <c r="Y58" s="60"/>
      <c r="Z58" s="61" t="str">
        <f t="shared" si="12"/>
        <v/>
      </c>
      <c r="AA58" s="61" t="str">
        <f t="shared" si="13"/>
        <v/>
      </c>
      <c r="AB58" s="61" t="str">
        <f t="shared" si="14"/>
        <v/>
      </c>
      <c r="AC58" s="64"/>
      <c r="AD58" s="62" t="str">
        <f t="shared" si="15"/>
        <v/>
      </c>
      <c r="AE58" s="62" t="str">
        <f t="shared" si="16"/>
        <v/>
      </c>
      <c r="AF58" s="62" t="str">
        <f t="shared" si="17"/>
        <v/>
      </c>
      <c r="AG58" s="60"/>
      <c r="AH58" s="19"/>
      <c r="AI58" s="19"/>
      <c r="AJ58" s="19"/>
      <c r="AK58" s="13" t="str">
        <f t="shared" ref="AK58:AK75" si="96">IF($B58="N",IF(AND($AK57&lt;&gt;"",$Q58&lt;&gt;""),$AK57+$Q58,""),IF($B58="Y",0,""))</f>
        <v/>
      </c>
      <c r="AL58" s="16" t="str">
        <f t="shared" si="18"/>
        <v/>
      </c>
      <c r="AM58" s="13" t="str">
        <f t="shared" ref="AM58:AM75" si="97">IF($B58="N",IF(AND($AM57&lt;&gt;"",$U58&lt;&gt;""),$AM57+$U58,""),IF($B58="Y",0,""))</f>
        <v/>
      </c>
      <c r="AN58" s="16" t="str">
        <f t="shared" si="19"/>
        <v/>
      </c>
      <c r="AO58" s="13" t="str">
        <f t="shared" si="20"/>
        <v/>
      </c>
      <c r="AP58" s="16" t="str">
        <f t="shared" si="21"/>
        <v/>
      </c>
      <c r="AQ58" s="13" t="str">
        <f t="shared" si="22"/>
        <v/>
      </c>
      <c r="AR58" s="16" t="str">
        <f t="shared" si="23"/>
        <v/>
      </c>
      <c r="AT58" s="5">
        <f t="shared" si="24"/>
        <v>0</v>
      </c>
      <c r="BC58" s="21" t="str">
        <f t="shared" ref="BC58:BC75" si="98">IF(AND($P58&lt;&gt;"",$AT58=1),$P58,"")</f>
        <v/>
      </c>
      <c r="BD58" s="24" t="str">
        <f t="shared" ref="BD58:BD75" si="99">IF($B58="Y",IF(AND($Q58&lt;&gt;"",$AK57&lt;&gt;"",$AL57&lt;&gt;""),($Q58+$AK57)/($AL57+1),""),"")</f>
        <v/>
      </c>
      <c r="BE58" s="21" t="str">
        <f t="shared" si="25"/>
        <v/>
      </c>
      <c r="BG58" s="21" t="str">
        <f t="shared" ref="BG58:BG75" si="100">IF(AND($T58&lt;&gt;"",$AT58=1),$T58,"")</f>
        <v/>
      </c>
      <c r="BH58" s="24" t="str">
        <f t="shared" ref="BH58:BH75" si="101">IF($B58="Y",IF(AND($U58&lt;&gt;"",$AM57&lt;&gt;"",$AN57&lt;&gt;""),($U58+$AM57)/($AN57+1),""),"")</f>
        <v/>
      </c>
      <c r="BI58" s="21" t="str">
        <f t="shared" si="26"/>
        <v/>
      </c>
      <c r="BK58" s="50" t="str">
        <f t="shared" si="27"/>
        <v/>
      </c>
      <c r="BL58" s="24" t="str">
        <f t="shared" si="28"/>
        <v/>
      </c>
      <c r="BM58" s="21" t="str">
        <f t="shared" si="29"/>
        <v/>
      </c>
      <c r="BO58" s="50" t="str">
        <f t="shared" si="30"/>
        <v/>
      </c>
      <c r="BP58" s="24" t="str">
        <f t="shared" si="31"/>
        <v/>
      </c>
      <c r="BQ58" s="21" t="str">
        <f t="shared" si="32"/>
        <v/>
      </c>
      <c r="CA58" s="27" t="str">
        <f t="shared" si="33"/>
        <v/>
      </c>
      <c r="CB58" s="27" t="str">
        <f t="shared" si="34"/>
        <v/>
      </c>
      <c r="CC58" s="27" t="str">
        <f t="shared" si="35"/>
        <v/>
      </c>
      <c r="CD58" s="29" t="str">
        <f t="shared" si="36"/>
        <v/>
      </c>
      <c r="CE58" s="27" t="str">
        <f t="shared" si="37"/>
        <v/>
      </c>
      <c r="CF58" s="27" t="str">
        <f t="shared" si="38"/>
        <v/>
      </c>
      <c r="CG58" s="27" t="str">
        <f t="shared" si="39"/>
        <v/>
      </c>
      <c r="CH58" s="27" t="str">
        <f t="shared" si="40"/>
        <v/>
      </c>
      <c r="CI58" s="29" t="str">
        <f t="shared" si="41"/>
        <v/>
      </c>
      <c r="CJ58" s="27" t="str">
        <f t="shared" si="42"/>
        <v/>
      </c>
      <c r="CK58" s="27" t="str">
        <f t="shared" si="43"/>
        <v/>
      </c>
      <c r="CL58" s="27" t="str">
        <f t="shared" si="44"/>
        <v/>
      </c>
      <c r="CM58" s="27" t="str">
        <f t="shared" si="45"/>
        <v/>
      </c>
      <c r="CN58" s="29" t="str">
        <f t="shared" si="46"/>
        <v/>
      </c>
      <c r="CO58" s="27" t="str">
        <f t="shared" si="47"/>
        <v/>
      </c>
      <c r="CT58" s="27"/>
      <c r="DA58" s="27" t="str">
        <f t="shared" si="48"/>
        <v/>
      </c>
      <c r="DB58" s="27" t="str">
        <f t="shared" si="49"/>
        <v/>
      </c>
      <c r="DC58" s="27" t="str">
        <f t="shared" si="50"/>
        <v/>
      </c>
      <c r="DD58" s="29" t="str">
        <f t="shared" si="51"/>
        <v/>
      </c>
      <c r="DE58" s="27" t="str">
        <f t="shared" si="52"/>
        <v/>
      </c>
      <c r="DF58" s="27" t="str">
        <f t="shared" si="53"/>
        <v/>
      </c>
      <c r="DG58" s="27" t="str">
        <f t="shared" si="54"/>
        <v/>
      </c>
      <c r="DH58" s="27" t="str">
        <f t="shared" si="55"/>
        <v/>
      </c>
      <c r="DI58" s="29" t="str">
        <f t="shared" si="56"/>
        <v/>
      </c>
      <c r="DJ58" s="27" t="str">
        <f t="shared" si="57"/>
        <v/>
      </c>
      <c r="DK58" s="27" t="str">
        <f t="shared" si="58"/>
        <v/>
      </c>
      <c r="DL58" s="27" t="str">
        <f t="shared" si="59"/>
        <v/>
      </c>
      <c r="DM58" s="27" t="str">
        <f t="shared" si="60"/>
        <v/>
      </c>
      <c r="DN58" s="29" t="str">
        <f t="shared" si="61"/>
        <v/>
      </c>
      <c r="DO58" s="27" t="str">
        <f t="shared" si="62"/>
        <v/>
      </c>
      <c r="DP58" s="27"/>
      <c r="DQ58" s="27"/>
      <c r="DR58" s="27"/>
      <c r="DS58" s="29"/>
      <c r="DT58" s="27"/>
      <c r="DU58" s="27"/>
      <c r="DV58" s="27"/>
      <c r="DW58" s="27"/>
      <c r="DX58" s="27"/>
      <c r="DY58" s="27"/>
      <c r="DZ58" s="27"/>
      <c r="EA58" s="27" t="str">
        <f t="shared" si="63"/>
        <v/>
      </c>
      <c r="EB58" s="27" t="str">
        <f t="shared" si="64"/>
        <v/>
      </c>
      <c r="EC58" s="27" t="str">
        <f t="shared" si="65"/>
        <v/>
      </c>
      <c r="ED58" s="29" t="str">
        <f t="shared" si="66"/>
        <v/>
      </c>
      <c r="EE58" s="27" t="str">
        <f t="shared" si="67"/>
        <v/>
      </c>
      <c r="EF58" s="27" t="str">
        <f t="shared" si="68"/>
        <v/>
      </c>
      <c r="EG58" s="27" t="str">
        <f t="shared" si="69"/>
        <v/>
      </c>
      <c r="EH58" s="27" t="str">
        <f t="shared" si="70"/>
        <v/>
      </c>
      <c r="EI58" s="29" t="str">
        <f t="shared" si="71"/>
        <v/>
      </c>
      <c r="EJ58" s="27" t="str">
        <f t="shared" si="72"/>
        <v/>
      </c>
      <c r="EK58" s="27" t="str">
        <f t="shared" si="73"/>
        <v/>
      </c>
      <c r="EL58" s="27" t="str">
        <f t="shared" si="74"/>
        <v/>
      </c>
      <c r="EM58" s="27" t="str">
        <f t="shared" si="75"/>
        <v/>
      </c>
      <c r="EN58" s="29" t="str">
        <f t="shared" si="76"/>
        <v/>
      </c>
      <c r="EO58" s="27" t="str">
        <f t="shared" si="77"/>
        <v/>
      </c>
      <c r="EP58" s="27"/>
      <c r="EQ58" s="27"/>
      <c r="ER58" s="27"/>
      <c r="ES58" s="27"/>
      <c r="ET58" s="27"/>
      <c r="EU58" s="27"/>
      <c r="EV58" s="27"/>
      <c r="EW58" s="27"/>
      <c r="EX58" s="27"/>
      <c r="EY58" s="27"/>
      <c r="EZ58" s="27"/>
      <c r="FA58" s="27" t="str">
        <f t="shared" si="78"/>
        <v/>
      </c>
      <c r="FB58" s="27" t="str">
        <f t="shared" si="79"/>
        <v/>
      </c>
      <c r="FC58" s="27" t="str">
        <f t="shared" si="80"/>
        <v/>
      </c>
      <c r="FD58" s="29" t="str">
        <f t="shared" si="81"/>
        <v/>
      </c>
      <c r="FE58" s="27" t="str">
        <f t="shared" si="82"/>
        <v/>
      </c>
      <c r="FF58" s="27" t="str">
        <f t="shared" si="83"/>
        <v/>
      </c>
      <c r="FG58" s="27" t="str">
        <f t="shared" si="84"/>
        <v/>
      </c>
      <c r="FH58" s="27" t="str">
        <f t="shared" si="85"/>
        <v/>
      </c>
      <c r="FI58" s="29" t="str">
        <f t="shared" si="86"/>
        <v/>
      </c>
      <c r="FJ58" s="27" t="str">
        <f t="shared" si="87"/>
        <v/>
      </c>
      <c r="FK58" s="27" t="str">
        <f t="shared" si="88"/>
        <v/>
      </c>
      <c r="FL58" s="27" t="str">
        <f t="shared" si="89"/>
        <v/>
      </c>
      <c r="FM58" s="27" t="str">
        <f t="shared" si="90"/>
        <v/>
      </c>
      <c r="FN58" s="29" t="str">
        <f t="shared" si="91"/>
        <v/>
      </c>
      <c r="FO58" s="27" t="str">
        <f t="shared" si="92"/>
        <v/>
      </c>
      <c r="FP58" s="27"/>
      <c r="FQ58" s="27"/>
      <c r="FR58" s="27"/>
      <c r="FS58" s="27"/>
      <c r="FT58" s="27"/>
      <c r="FU58" s="27"/>
      <c r="FV58" s="27"/>
      <c r="FW58" s="27"/>
      <c r="FX58" s="27"/>
      <c r="FY58" s="27"/>
      <c r="GA58" s="5">
        <f t="shared" si="93"/>
        <v>0</v>
      </c>
      <c r="GB58" s="5">
        <f>SUM($GA$26:$GA58)</f>
        <v>0</v>
      </c>
      <c r="GC58" s="41">
        <f t="shared" si="94"/>
        <v>0</v>
      </c>
    </row>
    <row r="59" spans="1:185" x14ac:dyDescent="0.25">
      <c r="A59" s="1">
        <f t="shared" si="95"/>
        <v>34</v>
      </c>
      <c r="B59" s="19"/>
      <c r="C59" s="57"/>
      <c r="D59" s="58"/>
      <c r="E59" s="59"/>
      <c r="F59" s="19"/>
      <c r="G59" s="19"/>
      <c r="H59" s="19"/>
      <c r="I59" s="19"/>
      <c r="J59" s="58"/>
      <c r="K59" s="19"/>
      <c r="L59" s="19"/>
      <c r="M59" s="19"/>
      <c r="N59" s="19"/>
      <c r="O59" s="19"/>
      <c r="P59" s="60"/>
      <c r="Q59" s="61" t="str">
        <f t="shared" si="6"/>
        <v/>
      </c>
      <c r="R59" s="61" t="str">
        <f t="shared" si="7"/>
        <v/>
      </c>
      <c r="S59" s="61" t="str">
        <f t="shared" si="8"/>
        <v/>
      </c>
      <c r="T59" s="60"/>
      <c r="U59" s="62" t="str">
        <f t="shared" si="9"/>
        <v/>
      </c>
      <c r="V59" s="62" t="str">
        <f t="shared" si="10"/>
        <v/>
      </c>
      <c r="W59" s="62" t="str">
        <f t="shared" si="11"/>
        <v/>
      </c>
      <c r="X59" s="63"/>
      <c r="Y59" s="60"/>
      <c r="Z59" s="61" t="str">
        <f t="shared" si="12"/>
        <v/>
      </c>
      <c r="AA59" s="61" t="str">
        <f t="shared" si="13"/>
        <v/>
      </c>
      <c r="AB59" s="61" t="str">
        <f t="shared" si="14"/>
        <v/>
      </c>
      <c r="AC59" s="64"/>
      <c r="AD59" s="62" t="str">
        <f t="shared" si="15"/>
        <v/>
      </c>
      <c r="AE59" s="62" t="str">
        <f t="shared" si="16"/>
        <v/>
      </c>
      <c r="AF59" s="62" t="str">
        <f t="shared" si="17"/>
        <v/>
      </c>
      <c r="AG59" s="60"/>
      <c r="AH59" s="19"/>
      <c r="AI59" s="19"/>
      <c r="AJ59" s="19"/>
      <c r="AK59" s="13" t="str">
        <f t="shared" si="96"/>
        <v/>
      </c>
      <c r="AL59" s="16" t="str">
        <f t="shared" si="18"/>
        <v/>
      </c>
      <c r="AM59" s="13" t="str">
        <f t="shared" si="97"/>
        <v/>
      </c>
      <c r="AN59" s="16" t="str">
        <f t="shared" si="19"/>
        <v/>
      </c>
      <c r="AO59" s="13" t="str">
        <f t="shared" si="20"/>
        <v/>
      </c>
      <c r="AP59" s="16" t="str">
        <f t="shared" si="21"/>
        <v/>
      </c>
      <c r="AQ59" s="13" t="str">
        <f t="shared" si="22"/>
        <v/>
      </c>
      <c r="AR59" s="16" t="str">
        <f t="shared" si="23"/>
        <v/>
      </c>
      <c r="AT59" s="5">
        <f t="shared" si="24"/>
        <v>0</v>
      </c>
      <c r="BC59" s="21" t="str">
        <f t="shared" si="98"/>
        <v/>
      </c>
      <c r="BD59" s="24" t="str">
        <f t="shared" si="99"/>
        <v/>
      </c>
      <c r="BE59" s="21" t="str">
        <f t="shared" si="25"/>
        <v/>
      </c>
      <c r="BG59" s="21" t="str">
        <f t="shared" si="100"/>
        <v/>
      </c>
      <c r="BH59" s="24" t="str">
        <f t="shared" si="101"/>
        <v/>
      </c>
      <c r="BI59" s="21" t="str">
        <f t="shared" si="26"/>
        <v/>
      </c>
      <c r="BK59" s="50" t="str">
        <f t="shared" si="27"/>
        <v/>
      </c>
      <c r="BL59" s="24" t="str">
        <f t="shared" si="28"/>
        <v/>
      </c>
      <c r="BM59" s="21" t="str">
        <f t="shared" si="29"/>
        <v/>
      </c>
      <c r="BO59" s="50" t="str">
        <f t="shared" si="30"/>
        <v/>
      </c>
      <c r="BP59" s="24" t="str">
        <f t="shared" si="31"/>
        <v/>
      </c>
      <c r="BQ59" s="21" t="str">
        <f t="shared" si="32"/>
        <v/>
      </c>
      <c r="CA59" s="27" t="str">
        <f t="shared" si="33"/>
        <v/>
      </c>
      <c r="CB59" s="27" t="str">
        <f t="shared" si="34"/>
        <v/>
      </c>
      <c r="CC59" s="27" t="str">
        <f t="shared" si="35"/>
        <v/>
      </c>
      <c r="CD59" s="29" t="str">
        <f t="shared" si="36"/>
        <v/>
      </c>
      <c r="CE59" s="27" t="str">
        <f t="shared" si="37"/>
        <v/>
      </c>
      <c r="CF59" s="27" t="str">
        <f t="shared" si="38"/>
        <v/>
      </c>
      <c r="CG59" s="27" t="str">
        <f t="shared" si="39"/>
        <v/>
      </c>
      <c r="CH59" s="27" t="str">
        <f t="shared" si="40"/>
        <v/>
      </c>
      <c r="CI59" s="29" t="str">
        <f t="shared" si="41"/>
        <v/>
      </c>
      <c r="CJ59" s="27" t="str">
        <f t="shared" si="42"/>
        <v/>
      </c>
      <c r="CK59" s="27" t="str">
        <f t="shared" si="43"/>
        <v/>
      </c>
      <c r="CL59" s="27" t="str">
        <f t="shared" si="44"/>
        <v/>
      </c>
      <c r="CM59" s="27" t="str">
        <f t="shared" si="45"/>
        <v/>
      </c>
      <c r="CN59" s="29" t="str">
        <f t="shared" si="46"/>
        <v/>
      </c>
      <c r="CO59" s="27" t="str">
        <f t="shared" si="47"/>
        <v/>
      </c>
      <c r="CT59" s="27"/>
      <c r="DA59" s="27" t="str">
        <f t="shared" si="48"/>
        <v/>
      </c>
      <c r="DB59" s="27" t="str">
        <f t="shared" si="49"/>
        <v/>
      </c>
      <c r="DC59" s="27" t="str">
        <f t="shared" si="50"/>
        <v/>
      </c>
      <c r="DD59" s="29" t="str">
        <f t="shared" si="51"/>
        <v/>
      </c>
      <c r="DE59" s="27" t="str">
        <f t="shared" si="52"/>
        <v/>
      </c>
      <c r="DF59" s="27" t="str">
        <f t="shared" si="53"/>
        <v/>
      </c>
      <c r="DG59" s="27" t="str">
        <f t="shared" si="54"/>
        <v/>
      </c>
      <c r="DH59" s="27" t="str">
        <f t="shared" si="55"/>
        <v/>
      </c>
      <c r="DI59" s="29" t="str">
        <f t="shared" si="56"/>
        <v/>
      </c>
      <c r="DJ59" s="27" t="str">
        <f t="shared" si="57"/>
        <v/>
      </c>
      <c r="DK59" s="27" t="str">
        <f t="shared" si="58"/>
        <v/>
      </c>
      <c r="DL59" s="27" t="str">
        <f t="shared" si="59"/>
        <v/>
      </c>
      <c r="DM59" s="27" t="str">
        <f t="shared" si="60"/>
        <v/>
      </c>
      <c r="DN59" s="29" t="str">
        <f t="shared" si="61"/>
        <v/>
      </c>
      <c r="DO59" s="27" t="str">
        <f t="shared" si="62"/>
        <v/>
      </c>
      <c r="DP59" s="27"/>
      <c r="DQ59" s="27"/>
      <c r="DR59" s="27"/>
      <c r="DS59" s="29"/>
      <c r="DT59" s="27"/>
      <c r="DU59" s="27"/>
      <c r="DV59" s="27"/>
      <c r="DW59" s="27"/>
      <c r="DX59" s="27"/>
      <c r="DY59" s="27"/>
      <c r="DZ59" s="27"/>
      <c r="EA59" s="27" t="str">
        <f t="shared" si="63"/>
        <v/>
      </c>
      <c r="EB59" s="27" t="str">
        <f t="shared" si="64"/>
        <v/>
      </c>
      <c r="EC59" s="27" t="str">
        <f t="shared" si="65"/>
        <v/>
      </c>
      <c r="ED59" s="29" t="str">
        <f t="shared" si="66"/>
        <v/>
      </c>
      <c r="EE59" s="27" t="str">
        <f t="shared" si="67"/>
        <v/>
      </c>
      <c r="EF59" s="27" t="str">
        <f t="shared" si="68"/>
        <v/>
      </c>
      <c r="EG59" s="27" t="str">
        <f t="shared" si="69"/>
        <v/>
      </c>
      <c r="EH59" s="27" t="str">
        <f t="shared" si="70"/>
        <v/>
      </c>
      <c r="EI59" s="29" t="str">
        <f t="shared" si="71"/>
        <v/>
      </c>
      <c r="EJ59" s="27" t="str">
        <f t="shared" si="72"/>
        <v/>
      </c>
      <c r="EK59" s="27" t="str">
        <f t="shared" si="73"/>
        <v/>
      </c>
      <c r="EL59" s="27" t="str">
        <f t="shared" si="74"/>
        <v/>
      </c>
      <c r="EM59" s="27" t="str">
        <f t="shared" si="75"/>
        <v/>
      </c>
      <c r="EN59" s="29" t="str">
        <f t="shared" si="76"/>
        <v/>
      </c>
      <c r="EO59" s="27" t="str">
        <f t="shared" si="77"/>
        <v/>
      </c>
      <c r="EP59" s="27"/>
      <c r="EQ59" s="27"/>
      <c r="ER59" s="27"/>
      <c r="ES59" s="27"/>
      <c r="ET59" s="27"/>
      <c r="EU59" s="27"/>
      <c r="EV59" s="27"/>
      <c r="EW59" s="27"/>
      <c r="EX59" s="27"/>
      <c r="EY59" s="27"/>
      <c r="EZ59" s="27"/>
      <c r="FA59" s="27" t="str">
        <f t="shared" si="78"/>
        <v/>
      </c>
      <c r="FB59" s="27" t="str">
        <f t="shared" si="79"/>
        <v/>
      </c>
      <c r="FC59" s="27" t="str">
        <f t="shared" si="80"/>
        <v/>
      </c>
      <c r="FD59" s="29" t="str">
        <f t="shared" si="81"/>
        <v/>
      </c>
      <c r="FE59" s="27" t="str">
        <f t="shared" si="82"/>
        <v/>
      </c>
      <c r="FF59" s="27" t="str">
        <f t="shared" si="83"/>
        <v/>
      </c>
      <c r="FG59" s="27" t="str">
        <f t="shared" si="84"/>
        <v/>
      </c>
      <c r="FH59" s="27" t="str">
        <f t="shared" si="85"/>
        <v/>
      </c>
      <c r="FI59" s="29" t="str">
        <f t="shared" si="86"/>
        <v/>
      </c>
      <c r="FJ59" s="27" t="str">
        <f t="shared" si="87"/>
        <v/>
      </c>
      <c r="FK59" s="27" t="str">
        <f t="shared" si="88"/>
        <v/>
      </c>
      <c r="FL59" s="27" t="str">
        <f t="shared" si="89"/>
        <v/>
      </c>
      <c r="FM59" s="27" t="str">
        <f t="shared" si="90"/>
        <v/>
      </c>
      <c r="FN59" s="29" t="str">
        <f t="shared" si="91"/>
        <v/>
      </c>
      <c r="FO59" s="27" t="str">
        <f t="shared" si="92"/>
        <v/>
      </c>
      <c r="FP59" s="27"/>
      <c r="FQ59" s="27"/>
      <c r="FR59" s="27"/>
      <c r="FS59" s="27"/>
      <c r="FT59" s="27"/>
      <c r="FU59" s="27"/>
      <c r="FV59" s="27"/>
      <c r="FW59" s="27"/>
      <c r="FX59" s="27"/>
      <c r="FY59" s="27"/>
      <c r="GA59" s="5">
        <f t="shared" si="93"/>
        <v>0</v>
      </c>
      <c r="GB59" s="5">
        <f>SUM($GA$26:$GA59)</f>
        <v>0</v>
      </c>
      <c r="GC59" s="41">
        <f t="shared" si="94"/>
        <v>0</v>
      </c>
    </row>
    <row r="60" spans="1:185" x14ac:dyDescent="0.25">
      <c r="A60" s="1">
        <f t="shared" si="95"/>
        <v>35</v>
      </c>
      <c r="B60" s="19"/>
      <c r="C60" s="57"/>
      <c r="D60" s="58"/>
      <c r="E60" s="59"/>
      <c r="F60" s="19"/>
      <c r="G60" s="19"/>
      <c r="H60" s="19"/>
      <c r="I60" s="19"/>
      <c r="J60" s="58"/>
      <c r="K60" s="19"/>
      <c r="L60" s="19"/>
      <c r="M60" s="19"/>
      <c r="N60" s="19"/>
      <c r="O60" s="19"/>
      <c r="P60" s="60"/>
      <c r="Q60" s="61" t="str">
        <f t="shared" si="6"/>
        <v/>
      </c>
      <c r="R60" s="61" t="str">
        <f t="shared" si="7"/>
        <v/>
      </c>
      <c r="S60" s="61" t="str">
        <f t="shared" si="8"/>
        <v/>
      </c>
      <c r="T60" s="60"/>
      <c r="U60" s="62" t="str">
        <f t="shared" si="9"/>
        <v/>
      </c>
      <c r="V60" s="62" t="str">
        <f t="shared" si="10"/>
        <v/>
      </c>
      <c r="W60" s="62" t="str">
        <f t="shared" si="11"/>
        <v/>
      </c>
      <c r="X60" s="63"/>
      <c r="Y60" s="60"/>
      <c r="Z60" s="61" t="str">
        <f t="shared" si="12"/>
        <v/>
      </c>
      <c r="AA60" s="61" t="str">
        <f t="shared" si="13"/>
        <v/>
      </c>
      <c r="AB60" s="61" t="str">
        <f t="shared" si="14"/>
        <v/>
      </c>
      <c r="AC60" s="64"/>
      <c r="AD60" s="62" t="str">
        <f t="shared" si="15"/>
        <v/>
      </c>
      <c r="AE60" s="62" t="str">
        <f t="shared" si="16"/>
        <v/>
      </c>
      <c r="AF60" s="62" t="str">
        <f t="shared" si="17"/>
        <v/>
      </c>
      <c r="AG60" s="60"/>
      <c r="AH60" s="19"/>
      <c r="AI60" s="19"/>
      <c r="AJ60" s="19"/>
      <c r="AK60" s="13" t="str">
        <f t="shared" si="96"/>
        <v/>
      </c>
      <c r="AL60" s="16" t="str">
        <f t="shared" si="18"/>
        <v/>
      </c>
      <c r="AM60" s="13" t="str">
        <f t="shared" si="97"/>
        <v/>
      </c>
      <c r="AN60" s="16" t="str">
        <f t="shared" si="19"/>
        <v/>
      </c>
      <c r="AO60" s="13" t="str">
        <f t="shared" si="20"/>
        <v/>
      </c>
      <c r="AP60" s="16" t="str">
        <f t="shared" si="21"/>
        <v/>
      </c>
      <c r="AQ60" s="13" t="str">
        <f t="shared" si="22"/>
        <v/>
      </c>
      <c r="AR60" s="16" t="str">
        <f t="shared" si="23"/>
        <v/>
      </c>
      <c r="AT60" s="5">
        <f t="shared" si="24"/>
        <v>0</v>
      </c>
      <c r="BC60" s="21" t="str">
        <f t="shared" si="98"/>
        <v/>
      </c>
      <c r="BD60" s="24" t="str">
        <f t="shared" si="99"/>
        <v/>
      </c>
      <c r="BE60" s="21" t="str">
        <f t="shared" si="25"/>
        <v/>
      </c>
      <c r="BG60" s="21" t="str">
        <f t="shared" si="100"/>
        <v/>
      </c>
      <c r="BH60" s="24" t="str">
        <f t="shared" si="101"/>
        <v/>
      </c>
      <c r="BI60" s="21" t="str">
        <f t="shared" si="26"/>
        <v/>
      </c>
      <c r="BK60" s="50" t="str">
        <f t="shared" si="27"/>
        <v/>
      </c>
      <c r="BL60" s="24" t="str">
        <f t="shared" si="28"/>
        <v/>
      </c>
      <c r="BM60" s="21" t="str">
        <f t="shared" si="29"/>
        <v/>
      </c>
      <c r="BO60" s="50" t="str">
        <f t="shared" si="30"/>
        <v/>
      </c>
      <c r="BP60" s="24" t="str">
        <f t="shared" si="31"/>
        <v/>
      </c>
      <c r="BQ60" s="21" t="str">
        <f t="shared" si="32"/>
        <v/>
      </c>
      <c r="CA60" s="27" t="str">
        <f t="shared" si="33"/>
        <v/>
      </c>
      <c r="CB60" s="27" t="str">
        <f t="shared" si="34"/>
        <v/>
      </c>
      <c r="CC60" s="27" t="str">
        <f t="shared" si="35"/>
        <v/>
      </c>
      <c r="CD60" s="29" t="str">
        <f t="shared" si="36"/>
        <v/>
      </c>
      <c r="CE60" s="27" t="str">
        <f t="shared" si="37"/>
        <v/>
      </c>
      <c r="CF60" s="27" t="str">
        <f t="shared" si="38"/>
        <v/>
      </c>
      <c r="CG60" s="27" t="str">
        <f t="shared" si="39"/>
        <v/>
      </c>
      <c r="CH60" s="27" t="str">
        <f t="shared" si="40"/>
        <v/>
      </c>
      <c r="CI60" s="29" t="str">
        <f t="shared" si="41"/>
        <v/>
      </c>
      <c r="CJ60" s="27" t="str">
        <f t="shared" si="42"/>
        <v/>
      </c>
      <c r="CK60" s="27" t="str">
        <f t="shared" si="43"/>
        <v/>
      </c>
      <c r="CL60" s="27" t="str">
        <f t="shared" si="44"/>
        <v/>
      </c>
      <c r="CM60" s="27" t="str">
        <f t="shared" si="45"/>
        <v/>
      </c>
      <c r="CN60" s="29" t="str">
        <f t="shared" si="46"/>
        <v/>
      </c>
      <c r="CO60" s="27" t="str">
        <f t="shared" si="47"/>
        <v/>
      </c>
      <c r="CT60" s="27"/>
      <c r="DA60" s="27" t="str">
        <f t="shared" si="48"/>
        <v/>
      </c>
      <c r="DB60" s="27" t="str">
        <f t="shared" si="49"/>
        <v/>
      </c>
      <c r="DC60" s="27" t="str">
        <f t="shared" si="50"/>
        <v/>
      </c>
      <c r="DD60" s="29" t="str">
        <f t="shared" si="51"/>
        <v/>
      </c>
      <c r="DE60" s="27" t="str">
        <f t="shared" si="52"/>
        <v/>
      </c>
      <c r="DF60" s="27" t="str">
        <f t="shared" si="53"/>
        <v/>
      </c>
      <c r="DG60" s="27" t="str">
        <f t="shared" si="54"/>
        <v/>
      </c>
      <c r="DH60" s="27" t="str">
        <f t="shared" si="55"/>
        <v/>
      </c>
      <c r="DI60" s="29" t="str">
        <f t="shared" si="56"/>
        <v/>
      </c>
      <c r="DJ60" s="27" t="str">
        <f t="shared" si="57"/>
        <v/>
      </c>
      <c r="DK60" s="27" t="str">
        <f t="shared" si="58"/>
        <v/>
      </c>
      <c r="DL60" s="27" t="str">
        <f t="shared" si="59"/>
        <v/>
      </c>
      <c r="DM60" s="27" t="str">
        <f t="shared" si="60"/>
        <v/>
      </c>
      <c r="DN60" s="29" t="str">
        <f t="shared" si="61"/>
        <v/>
      </c>
      <c r="DO60" s="27" t="str">
        <f t="shared" si="62"/>
        <v/>
      </c>
      <c r="DP60" s="27"/>
      <c r="DQ60" s="27"/>
      <c r="DR60" s="27"/>
      <c r="DS60" s="29"/>
      <c r="DT60" s="27"/>
      <c r="DU60" s="27"/>
      <c r="DV60" s="27"/>
      <c r="DW60" s="27"/>
      <c r="DX60" s="27"/>
      <c r="DY60" s="27"/>
      <c r="DZ60" s="27"/>
      <c r="EA60" s="27" t="str">
        <f t="shared" si="63"/>
        <v/>
      </c>
      <c r="EB60" s="27" t="str">
        <f t="shared" si="64"/>
        <v/>
      </c>
      <c r="EC60" s="27" t="str">
        <f t="shared" si="65"/>
        <v/>
      </c>
      <c r="ED60" s="29" t="str">
        <f t="shared" si="66"/>
        <v/>
      </c>
      <c r="EE60" s="27" t="str">
        <f t="shared" si="67"/>
        <v/>
      </c>
      <c r="EF60" s="27" t="str">
        <f t="shared" si="68"/>
        <v/>
      </c>
      <c r="EG60" s="27" t="str">
        <f t="shared" si="69"/>
        <v/>
      </c>
      <c r="EH60" s="27" t="str">
        <f t="shared" si="70"/>
        <v/>
      </c>
      <c r="EI60" s="29" t="str">
        <f t="shared" si="71"/>
        <v/>
      </c>
      <c r="EJ60" s="27" t="str">
        <f t="shared" si="72"/>
        <v/>
      </c>
      <c r="EK60" s="27" t="str">
        <f t="shared" si="73"/>
        <v/>
      </c>
      <c r="EL60" s="27" t="str">
        <f t="shared" si="74"/>
        <v/>
      </c>
      <c r="EM60" s="27" t="str">
        <f t="shared" si="75"/>
        <v/>
      </c>
      <c r="EN60" s="29" t="str">
        <f t="shared" si="76"/>
        <v/>
      </c>
      <c r="EO60" s="27" t="str">
        <f t="shared" si="77"/>
        <v/>
      </c>
      <c r="EP60" s="27"/>
      <c r="EQ60" s="27"/>
      <c r="ER60" s="27"/>
      <c r="ES60" s="27"/>
      <c r="ET60" s="27"/>
      <c r="EU60" s="27"/>
      <c r="EV60" s="27"/>
      <c r="EW60" s="27"/>
      <c r="EX60" s="27"/>
      <c r="EY60" s="27"/>
      <c r="EZ60" s="27"/>
      <c r="FA60" s="27" t="str">
        <f t="shared" si="78"/>
        <v/>
      </c>
      <c r="FB60" s="27" t="str">
        <f t="shared" si="79"/>
        <v/>
      </c>
      <c r="FC60" s="27" t="str">
        <f t="shared" si="80"/>
        <v/>
      </c>
      <c r="FD60" s="29" t="str">
        <f t="shared" si="81"/>
        <v/>
      </c>
      <c r="FE60" s="27" t="str">
        <f t="shared" si="82"/>
        <v/>
      </c>
      <c r="FF60" s="27" t="str">
        <f t="shared" si="83"/>
        <v/>
      </c>
      <c r="FG60" s="27" t="str">
        <f t="shared" si="84"/>
        <v/>
      </c>
      <c r="FH60" s="27" t="str">
        <f t="shared" si="85"/>
        <v/>
      </c>
      <c r="FI60" s="29" t="str">
        <f t="shared" si="86"/>
        <v/>
      </c>
      <c r="FJ60" s="27" t="str">
        <f t="shared" si="87"/>
        <v/>
      </c>
      <c r="FK60" s="27" t="str">
        <f t="shared" si="88"/>
        <v/>
      </c>
      <c r="FL60" s="27" t="str">
        <f t="shared" si="89"/>
        <v/>
      </c>
      <c r="FM60" s="27" t="str">
        <f t="shared" si="90"/>
        <v/>
      </c>
      <c r="FN60" s="29" t="str">
        <f t="shared" si="91"/>
        <v/>
      </c>
      <c r="FO60" s="27" t="str">
        <f t="shared" si="92"/>
        <v/>
      </c>
      <c r="FP60" s="27"/>
      <c r="FQ60" s="27"/>
      <c r="FR60" s="27"/>
      <c r="FS60" s="27"/>
      <c r="FT60" s="27"/>
      <c r="FU60" s="27"/>
      <c r="FV60" s="27"/>
      <c r="FW60" s="27"/>
      <c r="FX60" s="27"/>
      <c r="FY60" s="27"/>
      <c r="GA60" s="5">
        <f t="shared" si="93"/>
        <v>0</v>
      </c>
      <c r="GB60" s="5">
        <f>SUM($GA$26:$GA60)</f>
        <v>0</v>
      </c>
      <c r="GC60" s="41">
        <f t="shared" si="94"/>
        <v>0</v>
      </c>
    </row>
    <row r="61" spans="1:185" x14ac:dyDescent="0.25">
      <c r="A61" s="1">
        <f t="shared" si="95"/>
        <v>36</v>
      </c>
      <c r="B61" s="19"/>
      <c r="C61" s="57"/>
      <c r="D61" s="58"/>
      <c r="E61" s="59"/>
      <c r="F61" s="19"/>
      <c r="G61" s="19"/>
      <c r="H61" s="19"/>
      <c r="I61" s="19"/>
      <c r="J61" s="58"/>
      <c r="K61" s="19"/>
      <c r="L61" s="19"/>
      <c r="M61" s="19"/>
      <c r="N61" s="19"/>
      <c r="O61" s="19"/>
      <c r="P61" s="60"/>
      <c r="Q61" s="61" t="str">
        <f t="shared" si="6"/>
        <v/>
      </c>
      <c r="R61" s="61" t="str">
        <f t="shared" si="7"/>
        <v/>
      </c>
      <c r="S61" s="61" t="str">
        <f t="shared" si="8"/>
        <v/>
      </c>
      <c r="T61" s="60"/>
      <c r="U61" s="62" t="str">
        <f t="shared" si="9"/>
        <v/>
      </c>
      <c r="V61" s="62" t="str">
        <f t="shared" si="10"/>
        <v/>
      </c>
      <c r="W61" s="62" t="str">
        <f t="shared" si="11"/>
        <v/>
      </c>
      <c r="X61" s="63"/>
      <c r="Y61" s="60"/>
      <c r="Z61" s="61" t="str">
        <f t="shared" si="12"/>
        <v/>
      </c>
      <c r="AA61" s="61" t="str">
        <f t="shared" si="13"/>
        <v/>
      </c>
      <c r="AB61" s="61" t="str">
        <f t="shared" si="14"/>
        <v/>
      </c>
      <c r="AC61" s="64"/>
      <c r="AD61" s="62" t="str">
        <f t="shared" si="15"/>
        <v/>
      </c>
      <c r="AE61" s="62" t="str">
        <f t="shared" si="16"/>
        <v/>
      </c>
      <c r="AF61" s="62" t="str">
        <f t="shared" si="17"/>
        <v/>
      </c>
      <c r="AG61" s="60"/>
      <c r="AH61" s="19"/>
      <c r="AI61" s="19"/>
      <c r="AJ61" s="19"/>
      <c r="AK61" s="13" t="str">
        <f t="shared" si="96"/>
        <v/>
      </c>
      <c r="AL61" s="16" t="str">
        <f t="shared" si="18"/>
        <v/>
      </c>
      <c r="AM61" s="13" t="str">
        <f t="shared" si="97"/>
        <v/>
      </c>
      <c r="AN61" s="16" t="str">
        <f t="shared" si="19"/>
        <v/>
      </c>
      <c r="AO61" s="13" t="str">
        <f t="shared" si="20"/>
        <v/>
      </c>
      <c r="AP61" s="16" t="str">
        <f t="shared" si="21"/>
        <v/>
      </c>
      <c r="AQ61" s="13" t="str">
        <f t="shared" si="22"/>
        <v/>
      </c>
      <c r="AR61" s="16" t="str">
        <f t="shared" si="23"/>
        <v/>
      </c>
      <c r="AT61" s="5">
        <f t="shared" si="24"/>
        <v>0</v>
      </c>
      <c r="BC61" s="21" t="str">
        <f t="shared" si="98"/>
        <v/>
      </c>
      <c r="BD61" s="24" t="str">
        <f t="shared" si="99"/>
        <v/>
      </c>
      <c r="BE61" s="21" t="str">
        <f t="shared" si="25"/>
        <v/>
      </c>
      <c r="BG61" s="21" t="str">
        <f t="shared" si="100"/>
        <v/>
      </c>
      <c r="BH61" s="24" t="str">
        <f t="shared" si="101"/>
        <v/>
      </c>
      <c r="BI61" s="21" t="str">
        <f t="shared" si="26"/>
        <v/>
      </c>
      <c r="BK61" s="50" t="str">
        <f t="shared" si="27"/>
        <v/>
      </c>
      <c r="BL61" s="24" t="str">
        <f t="shared" si="28"/>
        <v/>
      </c>
      <c r="BM61" s="21" t="str">
        <f t="shared" si="29"/>
        <v/>
      </c>
      <c r="BO61" s="50" t="str">
        <f t="shared" si="30"/>
        <v/>
      </c>
      <c r="BP61" s="24" t="str">
        <f t="shared" si="31"/>
        <v/>
      </c>
      <c r="BQ61" s="21" t="str">
        <f t="shared" si="32"/>
        <v/>
      </c>
      <c r="CA61" s="27" t="str">
        <f t="shared" si="33"/>
        <v/>
      </c>
      <c r="CB61" s="27" t="str">
        <f t="shared" si="34"/>
        <v/>
      </c>
      <c r="CC61" s="27" t="str">
        <f t="shared" si="35"/>
        <v/>
      </c>
      <c r="CD61" s="29" t="str">
        <f t="shared" si="36"/>
        <v/>
      </c>
      <c r="CE61" s="27" t="str">
        <f t="shared" si="37"/>
        <v/>
      </c>
      <c r="CF61" s="27" t="str">
        <f t="shared" si="38"/>
        <v/>
      </c>
      <c r="CG61" s="27" t="str">
        <f t="shared" si="39"/>
        <v/>
      </c>
      <c r="CH61" s="27" t="str">
        <f t="shared" si="40"/>
        <v/>
      </c>
      <c r="CI61" s="29" t="str">
        <f t="shared" si="41"/>
        <v/>
      </c>
      <c r="CJ61" s="27" t="str">
        <f t="shared" si="42"/>
        <v/>
      </c>
      <c r="CK61" s="27" t="str">
        <f t="shared" si="43"/>
        <v/>
      </c>
      <c r="CL61" s="27" t="str">
        <f t="shared" si="44"/>
        <v/>
      </c>
      <c r="CM61" s="27" t="str">
        <f t="shared" si="45"/>
        <v/>
      </c>
      <c r="CN61" s="29" t="str">
        <f t="shared" si="46"/>
        <v/>
      </c>
      <c r="CO61" s="27" t="str">
        <f t="shared" si="47"/>
        <v/>
      </c>
      <c r="CT61" s="27"/>
      <c r="DA61" s="27" t="str">
        <f t="shared" si="48"/>
        <v/>
      </c>
      <c r="DB61" s="27" t="str">
        <f t="shared" si="49"/>
        <v/>
      </c>
      <c r="DC61" s="27" t="str">
        <f t="shared" si="50"/>
        <v/>
      </c>
      <c r="DD61" s="29" t="str">
        <f t="shared" si="51"/>
        <v/>
      </c>
      <c r="DE61" s="27" t="str">
        <f t="shared" si="52"/>
        <v/>
      </c>
      <c r="DF61" s="27" t="str">
        <f t="shared" si="53"/>
        <v/>
      </c>
      <c r="DG61" s="27" t="str">
        <f t="shared" si="54"/>
        <v/>
      </c>
      <c r="DH61" s="27" t="str">
        <f t="shared" si="55"/>
        <v/>
      </c>
      <c r="DI61" s="29" t="str">
        <f t="shared" si="56"/>
        <v/>
      </c>
      <c r="DJ61" s="27" t="str">
        <f t="shared" si="57"/>
        <v/>
      </c>
      <c r="DK61" s="27" t="str">
        <f t="shared" si="58"/>
        <v/>
      </c>
      <c r="DL61" s="27" t="str">
        <f t="shared" si="59"/>
        <v/>
      </c>
      <c r="DM61" s="27" t="str">
        <f t="shared" si="60"/>
        <v/>
      </c>
      <c r="DN61" s="29" t="str">
        <f t="shared" si="61"/>
        <v/>
      </c>
      <c r="DO61" s="27" t="str">
        <f t="shared" si="62"/>
        <v/>
      </c>
      <c r="DP61" s="27"/>
      <c r="DQ61" s="27"/>
      <c r="DR61" s="27"/>
      <c r="DS61" s="29"/>
      <c r="DT61" s="27"/>
      <c r="DU61" s="27"/>
      <c r="DV61" s="27"/>
      <c r="DW61" s="27"/>
      <c r="DX61" s="27"/>
      <c r="DY61" s="27"/>
      <c r="DZ61" s="27"/>
      <c r="EA61" s="27" t="str">
        <f t="shared" si="63"/>
        <v/>
      </c>
      <c r="EB61" s="27" t="str">
        <f t="shared" si="64"/>
        <v/>
      </c>
      <c r="EC61" s="27" t="str">
        <f t="shared" si="65"/>
        <v/>
      </c>
      <c r="ED61" s="29" t="str">
        <f t="shared" si="66"/>
        <v/>
      </c>
      <c r="EE61" s="27" t="str">
        <f t="shared" si="67"/>
        <v/>
      </c>
      <c r="EF61" s="27" t="str">
        <f t="shared" si="68"/>
        <v/>
      </c>
      <c r="EG61" s="27" t="str">
        <f t="shared" si="69"/>
        <v/>
      </c>
      <c r="EH61" s="27" t="str">
        <f t="shared" si="70"/>
        <v/>
      </c>
      <c r="EI61" s="29" t="str">
        <f t="shared" si="71"/>
        <v/>
      </c>
      <c r="EJ61" s="27" t="str">
        <f t="shared" si="72"/>
        <v/>
      </c>
      <c r="EK61" s="27" t="str">
        <f t="shared" si="73"/>
        <v/>
      </c>
      <c r="EL61" s="27" t="str">
        <f t="shared" si="74"/>
        <v/>
      </c>
      <c r="EM61" s="27" t="str">
        <f t="shared" si="75"/>
        <v/>
      </c>
      <c r="EN61" s="29" t="str">
        <f t="shared" si="76"/>
        <v/>
      </c>
      <c r="EO61" s="27" t="str">
        <f t="shared" si="77"/>
        <v/>
      </c>
      <c r="EP61" s="27"/>
      <c r="EQ61" s="27"/>
      <c r="ER61" s="27"/>
      <c r="ES61" s="27"/>
      <c r="ET61" s="27"/>
      <c r="EU61" s="27"/>
      <c r="EV61" s="27"/>
      <c r="EW61" s="27"/>
      <c r="EX61" s="27"/>
      <c r="EY61" s="27"/>
      <c r="EZ61" s="27"/>
      <c r="FA61" s="27" t="str">
        <f t="shared" si="78"/>
        <v/>
      </c>
      <c r="FB61" s="27" t="str">
        <f t="shared" si="79"/>
        <v/>
      </c>
      <c r="FC61" s="27" t="str">
        <f t="shared" si="80"/>
        <v/>
      </c>
      <c r="FD61" s="29" t="str">
        <f t="shared" si="81"/>
        <v/>
      </c>
      <c r="FE61" s="27" t="str">
        <f t="shared" si="82"/>
        <v/>
      </c>
      <c r="FF61" s="27" t="str">
        <f t="shared" si="83"/>
        <v/>
      </c>
      <c r="FG61" s="27" t="str">
        <f t="shared" si="84"/>
        <v/>
      </c>
      <c r="FH61" s="27" t="str">
        <f t="shared" si="85"/>
        <v/>
      </c>
      <c r="FI61" s="29" t="str">
        <f t="shared" si="86"/>
        <v/>
      </c>
      <c r="FJ61" s="27" t="str">
        <f t="shared" si="87"/>
        <v/>
      </c>
      <c r="FK61" s="27" t="str">
        <f t="shared" si="88"/>
        <v/>
      </c>
      <c r="FL61" s="27" t="str">
        <f t="shared" si="89"/>
        <v/>
      </c>
      <c r="FM61" s="27" t="str">
        <f t="shared" si="90"/>
        <v/>
      </c>
      <c r="FN61" s="29" t="str">
        <f t="shared" si="91"/>
        <v/>
      </c>
      <c r="FO61" s="27" t="str">
        <f t="shared" si="92"/>
        <v/>
      </c>
      <c r="FP61" s="27"/>
      <c r="FQ61" s="27"/>
      <c r="FR61" s="27"/>
      <c r="FS61" s="27"/>
      <c r="FT61" s="27"/>
      <c r="FU61" s="27"/>
      <c r="FV61" s="27"/>
      <c r="FW61" s="27"/>
      <c r="FX61" s="27"/>
      <c r="FY61" s="27"/>
      <c r="GA61" s="5">
        <f t="shared" si="93"/>
        <v>0</v>
      </c>
      <c r="GB61" s="5">
        <f>SUM($GA$26:$GA61)</f>
        <v>0</v>
      </c>
      <c r="GC61" s="41">
        <f t="shared" si="94"/>
        <v>0</v>
      </c>
    </row>
    <row r="62" spans="1:185" x14ac:dyDescent="0.25">
      <c r="A62" s="1">
        <f t="shared" si="95"/>
        <v>37</v>
      </c>
      <c r="B62" s="19"/>
      <c r="C62" s="57"/>
      <c r="D62" s="58"/>
      <c r="E62" s="59"/>
      <c r="F62" s="19"/>
      <c r="G62" s="19"/>
      <c r="H62" s="19"/>
      <c r="I62" s="19"/>
      <c r="J62" s="58"/>
      <c r="K62" s="19"/>
      <c r="L62" s="19"/>
      <c r="M62" s="19"/>
      <c r="N62" s="19"/>
      <c r="O62" s="19"/>
      <c r="P62" s="60"/>
      <c r="Q62" s="61" t="str">
        <f t="shared" si="6"/>
        <v/>
      </c>
      <c r="R62" s="61" t="str">
        <f t="shared" si="7"/>
        <v/>
      </c>
      <c r="S62" s="61" t="str">
        <f t="shared" si="8"/>
        <v/>
      </c>
      <c r="T62" s="60"/>
      <c r="U62" s="62" t="str">
        <f t="shared" si="9"/>
        <v/>
      </c>
      <c r="V62" s="62" t="str">
        <f t="shared" si="10"/>
        <v/>
      </c>
      <c r="W62" s="62" t="str">
        <f t="shared" si="11"/>
        <v/>
      </c>
      <c r="X62" s="63"/>
      <c r="Y62" s="60"/>
      <c r="Z62" s="61" t="str">
        <f t="shared" si="12"/>
        <v/>
      </c>
      <c r="AA62" s="61" t="str">
        <f t="shared" si="13"/>
        <v/>
      </c>
      <c r="AB62" s="61" t="str">
        <f t="shared" si="14"/>
        <v/>
      </c>
      <c r="AC62" s="64"/>
      <c r="AD62" s="62" t="str">
        <f t="shared" si="15"/>
        <v/>
      </c>
      <c r="AE62" s="62" t="str">
        <f t="shared" si="16"/>
        <v/>
      </c>
      <c r="AF62" s="62" t="str">
        <f t="shared" si="17"/>
        <v/>
      </c>
      <c r="AG62" s="60"/>
      <c r="AH62" s="19"/>
      <c r="AI62" s="19"/>
      <c r="AJ62" s="19"/>
      <c r="AK62" s="13" t="str">
        <f t="shared" si="96"/>
        <v/>
      </c>
      <c r="AL62" s="16" t="str">
        <f t="shared" si="18"/>
        <v/>
      </c>
      <c r="AM62" s="13" t="str">
        <f t="shared" si="97"/>
        <v/>
      </c>
      <c r="AN62" s="16" t="str">
        <f t="shared" si="19"/>
        <v/>
      </c>
      <c r="AO62" s="13" t="str">
        <f t="shared" si="20"/>
        <v/>
      </c>
      <c r="AP62" s="16" t="str">
        <f t="shared" si="21"/>
        <v/>
      </c>
      <c r="AQ62" s="13" t="str">
        <f t="shared" si="22"/>
        <v/>
      </c>
      <c r="AR62" s="16" t="str">
        <f t="shared" si="23"/>
        <v/>
      </c>
      <c r="AT62" s="5">
        <f t="shared" si="24"/>
        <v>0</v>
      </c>
      <c r="BC62" s="21" t="str">
        <f t="shared" si="98"/>
        <v/>
      </c>
      <c r="BD62" s="24" t="str">
        <f t="shared" si="99"/>
        <v/>
      </c>
      <c r="BE62" s="21" t="str">
        <f t="shared" si="25"/>
        <v/>
      </c>
      <c r="BG62" s="21" t="str">
        <f t="shared" si="100"/>
        <v/>
      </c>
      <c r="BH62" s="24" t="str">
        <f t="shared" si="101"/>
        <v/>
      </c>
      <c r="BI62" s="21" t="str">
        <f t="shared" si="26"/>
        <v/>
      </c>
      <c r="BK62" s="50" t="str">
        <f t="shared" si="27"/>
        <v/>
      </c>
      <c r="BL62" s="24" t="str">
        <f t="shared" si="28"/>
        <v/>
      </c>
      <c r="BM62" s="21" t="str">
        <f t="shared" si="29"/>
        <v/>
      </c>
      <c r="BO62" s="50" t="str">
        <f t="shared" si="30"/>
        <v/>
      </c>
      <c r="BP62" s="24" t="str">
        <f t="shared" si="31"/>
        <v/>
      </c>
      <c r="BQ62" s="21" t="str">
        <f t="shared" si="32"/>
        <v/>
      </c>
      <c r="CA62" s="27" t="str">
        <f t="shared" si="33"/>
        <v/>
      </c>
      <c r="CB62" s="27" t="str">
        <f t="shared" si="34"/>
        <v/>
      </c>
      <c r="CC62" s="27" t="str">
        <f t="shared" si="35"/>
        <v/>
      </c>
      <c r="CD62" s="29" t="str">
        <f t="shared" si="36"/>
        <v/>
      </c>
      <c r="CE62" s="27" t="str">
        <f t="shared" si="37"/>
        <v/>
      </c>
      <c r="CF62" s="27" t="str">
        <f t="shared" si="38"/>
        <v/>
      </c>
      <c r="CG62" s="27" t="str">
        <f t="shared" si="39"/>
        <v/>
      </c>
      <c r="CH62" s="27" t="str">
        <f t="shared" si="40"/>
        <v/>
      </c>
      <c r="CI62" s="29" t="str">
        <f t="shared" si="41"/>
        <v/>
      </c>
      <c r="CJ62" s="27" t="str">
        <f t="shared" si="42"/>
        <v/>
      </c>
      <c r="CK62" s="27" t="str">
        <f t="shared" si="43"/>
        <v/>
      </c>
      <c r="CL62" s="27" t="str">
        <f t="shared" si="44"/>
        <v/>
      </c>
      <c r="CM62" s="27" t="str">
        <f t="shared" si="45"/>
        <v/>
      </c>
      <c r="CN62" s="29" t="str">
        <f t="shared" si="46"/>
        <v/>
      </c>
      <c r="CO62" s="27" t="str">
        <f t="shared" si="47"/>
        <v/>
      </c>
      <c r="CT62" s="27"/>
      <c r="DA62" s="27" t="str">
        <f t="shared" si="48"/>
        <v/>
      </c>
      <c r="DB62" s="27" t="str">
        <f t="shared" si="49"/>
        <v/>
      </c>
      <c r="DC62" s="27" t="str">
        <f t="shared" si="50"/>
        <v/>
      </c>
      <c r="DD62" s="29" t="str">
        <f t="shared" si="51"/>
        <v/>
      </c>
      <c r="DE62" s="27" t="str">
        <f t="shared" si="52"/>
        <v/>
      </c>
      <c r="DF62" s="27" t="str">
        <f t="shared" si="53"/>
        <v/>
      </c>
      <c r="DG62" s="27" t="str">
        <f t="shared" si="54"/>
        <v/>
      </c>
      <c r="DH62" s="27" t="str">
        <f t="shared" si="55"/>
        <v/>
      </c>
      <c r="DI62" s="29" t="str">
        <f t="shared" si="56"/>
        <v/>
      </c>
      <c r="DJ62" s="27" t="str">
        <f t="shared" si="57"/>
        <v/>
      </c>
      <c r="DK62" s="27" t="str">
        <f t="shared" si="58"/>
        <v/>
      </c>
      <c r="DL62" s="27" t="str">
        <f t="shared" si="59"/>
        <v/>
      </c>
      <c r="DM62" s="27" t="str">
        <f t="shared" si="60"/>
        <v/>
      </c>
      <c r="DN62" s="29" t="str">
        <f t="shared" si="61"/>
        <v/>
      </c>
      <c r="DO62" s="27" t="str">
        <f t="shared" si="62"/>
        <v/>
      </c>
      <c r="DP62" s="27"/>
      <c r="DQ62" s="27"/>
      <c r="DR62" s="27"/>
      <c r="DS62" s="29"/>
      <c r="DT62" s="27"/>
      <c r="DU62" s="27"/>
      <c r="DV62" s="27"/>
      <c r="DW62" s="27"/>
      <c r="DX62" s="27"/>
      <c r="DY62" s="27"/>
      <c r="DZ62" s="27"/>
      <c r="EA62" s="27" t="str">
        <f t="shared" si="63"/>
        <v/>
      </c>
      <c r="EB62" s="27" t="str">
        <f t="shared" si="64"/>
        <v/>
      </c>
      <c r="EC62" s="27" t="str">
        <f t="shared" si="65"/>
        <v/>
      </c>
      <c r="ED62" s="29" t="str">
        <f t="shared" si="66"/>
        <v/>
      </c>
      <c r="EE62" s="27" t="str">
        <f t="shared" si="67"/>
        <v/>
      </c>
      <c r="EF62" s="27" t="str">
        <f t="shared" si="68"/>
        <v/>
      </c>
      <c r="EG62" s="27" t="str">
        <f t="shared" si="69"/>
        <v/>
      </c>
      <c r="EH62" s="27" t="str">
        <f t="shared" si="70"/>
        <v/>
      </c>
      <c r="EI62" s="29" t="str">
        <f t="shared" si="71"/>
        <v/>
      </c>
      <c r="EJ62" s="27" t="str">
        <f t="shared" si="72"/>
        <v/>
      </c>
      <c r="EK62" s="27" t="str">
        <f t="shared" si="73"/>
        <v/>
      </c>
      <c r="EL62" s="27" t="str">
        <f t="shared" si="74"/>
        <v/>
      </c>
      <c r="EM62" s="27" t="str">
        <f t="shared" si="75"/>
        <v/>
      </c>
      <c r="EN62" s="29" t="str">
        <f t="shared" si="76"/>
        <v/>
      </c>
      <c r="EO62" s="27" t="str">
        <f t="shared" si="77"/>
        <v/>
      </c>
      <c r="EP62" s="27"/>
      <c r="EQ62" s="27"/>
      <c r="ER62" s="27"/>
      <c r="ES62" s="27"/>
      <c r="ET62" s="27"/>
      <c r="EU62" s="27"/>
      <c r="EV62" s="27"/>
      <c r="EW62" s="27"/>
      <c r="EX62" s="27"/>
      <c r="EY62" s="27"/>
      <c r="EZ62" s="27"/>
      <c r="FA62" s="27" t="str">
        <f t="shared" si="78"/>
        <v/>
      </c>
      <c r="FB62" s="27" t="str">
        <f t="shared" si="79"/>
        <v/>
      </c>
      <c r="FC62" s="27" t="str">
        <f t="shared" si="80"/>
        <v/>
      </c>
      <c r="FD62" s="29" t="str">
        <f t="shared" si="81"/>
        <v/>
      </c>
      <c r="FE62" s="27" t="str">
        <f t="shared" si="82"/>
        <v/>
      </c>
      <c r="FF62" s="27" t="str">
        <f t="shared" si="83"/>
        <v/>
      </c>
      <c r="FG62" s="27" t="str">
        <f t="shared" si="84"/>
        <v/>
      </c>
      <c r="FH62" s="27" t="str">
        <f t="shared" si="85"/>
        <v/>
      </c>
      <c r="FI62" s="29" t="str">
        <f t="shared" si="86"/>
        <v/>
      </c>
      <c r="FJ62" s="27" t="str">
        <f t="shared" si="87"/>
        <v/>
      </c>
      <c r="FK62" s="27" t="str">
        <f t="shared" si="88"/>
        <v/>
      </c>
      <c r="FL62" s="27" t="str">
        <f t="shared" si="89"/>
        <v/>
      </c>
      <c r="FM62" s="27" t="str">
        <f t="shared" si="90"/>
        <v/>
      </c>
      <c r="FN62" s="29" t="str">
        <f t="shared" si="91"/>
        <v/>
      </c>
      <c r="FO62" s="27" t="str">
        <f t="shared" si="92"/>
        <v/>
      </c>
      <c r="FP62" s="27"/>
      <c r="FQ62" s="27"/>
      <c r="FR62" s="27"/>
      <c r="FS62" s="27"/>
      <c r="FT62" s="27"/>
      <c r="FU62" s="27"/>
      <c r="FV62" s="27"/>
      <c r="FW62" s="27"/>
      <c r="FX62" s="27"/>
      <c r="FY62" s="27"/>
      <c r="GA62" s="5">
        <f t="shared" si="93"/>
        <v>0</v>
      </c>
      <c r="GB62" s="5">
        <f>SUM($GA$26:$GA62)</f>
        <v>0</v>
      </c>
      <c r="GC62" s="41">
        <f t="shared" si="94"/>
        <v>0</v>
      </c>
    </row>
    <row r="63" spans="1:185" x14ac:dyDescent="0.25">
      <c r="A63" s="1">
        <f t="shared" si="95"/>
        <v>38</v>
      </c>
      <c r="B63" s="19"/>
      <c r="C63" s="57"/>
      <c r="D63" s="58"/>
      <c r="E63" s="59"/>
      <c r="F63" s="19"/>
      <c r="G63" s="19"/>
      <c r="H63" s="19"/>
      <c r="I63" s="19"/>
      <c r="J63" s="58"/>
      <c r="K63" s="19"/>
      <c r="L63" s="19"/>
      <c r="M63" s="19"/>
      <c r="N63" s="19"/>
      <c r="O63" s="19"/>
      <c r="P63" s="60"/>
      <c r="Q63" s="61" t="str">
        <f t="shared" si="6"/>
        <v/>
      </c>
      <c r="R63" s="61" t="str">
        <f t="shared" si="7"/>
        <v/>
      </c>
      <c r="S63" s="61" t="str">
        <f t="shared" si="8"/>
        <v/>
      </c>
      <c r="T63" s="60"/>
      <c r="U63" s="62" t="str">
        <f t="shared" si="9"/>
        <v/>
      </c>
      <c r="V63" s="62" t="str">
        <f t="shared" si="10"/>
        <v/>
      </c>
      <c r="W63" s="62" t="str">
        <f t="shared" si="11"/>
        <v/>
      </c>
      <c r="X63" s="63"/>
      <c r="Y63" s="60"/>
      <c r="Z63" s="61" t="str">
        <f t="shared" si="12"/>
        <v/>
      </c>
      <c r="AA63" s="61" t="str">
        <f t="shared" si="13"/>
        <v/>
      </c>
      <c r="AB63" s="61" t="str">
        <f t="shared" si="14"/>
        <v/>
      </c>
      <c r="AC63" s="64"/>
      <c r="AD63" s="62" t="str">
        <f t="shared" si="15"/>
        <v/>
      </c>
      <c r="AE63" s="62" t="str">
        <f t="shared" si="16"/>
        <v/>
      </c>
      <c r="AF63" s="62" t="str">
        <f t="shared" si="17"/>
        <v/>
      </c>
      <c r="AG63" s="60"/>
      <c r="AH63" s="19"/>
      <c r="AI63" s="19"/>
      <c r="AJ63" s="19"/>
      <c r="AK63" s="13" t="str">
        <f t="shared" si="96"/>
        <v/>
      </c>
      <c r="AL63" s="16" t="str">
        <f t="shared" si="18"/>
        <v/>
      </c>
      <c r="AM63" s="13" t="str">
        <f t="shared" si="97"/>
        <v/>
      </c>
      <c r="AN63" s="16" t="str">
        <f t="shared" si="19"/>
        <v/>
      </c>
      <c r="AO63" s="13" t="str">
        <f t="shared" si="20"/>
        <v/>
      </c>
      <c r="AP63" s="16" t="str">
        <f t="shared" si="21"/>
        <v/>
      </c>
      <c r="AQ63" s="13" t="str">
        <f t="shared" si="22"/>
        <v/>
      </c>
      <c r="AR63" s="16" t="str">
        <f t="shared" si="23"/>
        <v/>
      </c>
      <c r="AT63" s="5">
        <f t="shared" si="24"/>
        <v>0</v>
      </c>
      <c r="BC63" s="21" t="str">
        <f t="shared" si="98"/>
        <v/>
      </c>
      <c r="BD63" s="24" t="str">
        <f t="shared" si="99"/>
        <v/>
      </c>
      <c r="BE63" s="21" t="str">
        <f t="shared" si="25"/>
        <v/>
      </c>
      <c r="BG63" s="21" t="str">
        <f t="shared" si="100"/>
        <v/>
      </c>
      <c r="BH63" s="24" t="str">
        <f t="shared" si="101"/>
        <v/>
      </c>
      <c r="BI63" s="21" t="str">
        <f t="shared" si="26"/>
        <v/>
      </c>
      <c r="BK63" s="50" t="str">
        <f t="shared" si="27"/>
        <v/>
      </c>
      <c r="BL63" s="24" t="str">
        <f t="shared" si="28"/>
        <v/>
      </c>
      <c r="BM63" s="21" t="str">
        <f t="shared" si="29"/>
        <v/>
      </c>
      <c r="BO63" s="50" t="str">
        <f t="shared" si="30"/>
        <v/>
      </c>
      <c r="BP63" s="24" t="str">
        <f t="shared" si="31"/>
        <v/>
      </c>
      <c r="BQ63" s="21" t="str">
        <f t="shared" si="32"/>
        <v/>
      </c>
      <c r="CA63" s="27" t="str">
        <f t="shared" si="33"/>
        <v/>
      </c>
      <c r="CB63" s="27" t="str">
        <f t="shared" si="34"/>
        <v/>
      </c>
      <c r="CC63" s="27" t="str">
        <f t="shared" si="35"/>
        <v/>
      </c>
      <c r="CD63" s="29" t="str">
        <f t="shared" si="36"/>
        <v/>
      </c>
      <c r="CE63" s="27" t="str">
        <f t="shared" si="37"/>
        <v/>
      </c>
      <c r="CF63" s="27" t="str">
        <f t="shared" si="38"/>
        <v/>
      </c>
      <c r="CG63" s="27" t="str">
        <f t="shared" si="39"/>
        <v/>
      </c>
      <c r="CH63" s="27" t="str">
        <f t="shared" si="40"/>
        <v/>
      </c>
      <c r="CI63" s="29" t="str">
        <f t="shared" si="41"/>
        <v/>
      </c>
      <c r="CJ63" s="27" t="str">
        <f t="shared" si="42"/>
        <v/>
      </c>
      <c r="CK63" s="27" t="str">
        <f t="shared" si="43"/>
        <v/>
      </c>
      <c r="CL63" s="27" t="str">
        <f t="shared" si="44"/>
        <v/>
      </c>
      <c r="CM63" s="27" t="str">
        <f t="shared" si="45"/>
        <v/>
      </c>
      <c r="CN63" s="29" t="str">
        <f t="shared" si="46"/>
        <v/>
      </c>
      <c r="CO63" s="27" t="str">
        <f t="shared" si="47"/>
        <v/>
      </c>
      <c r="CT63" s="27"/>
      <c r="DA63" s="27" t="str">
        <f t="shared" si="48"/>
        <v/>
      </c>
      <c r="DB63" s="27" t="str">
        <f t="shared" si="49"/>
        <v/>
      </c>
      <c r="DC63" s="27" t="str">
        <f t="shared" si="50"/>
        <v/>
      </c>
      <c r="DD63" s="29" t="str">
        <f t="shared" si="51"/>
        <v/>
      </c>
      <c r="DE63" s="27" t="str">
        <f t="shared" si="52"/>
        <v/>
      </c>
      <c r="DF63" s="27" t="str">
        <f t="shared" si="53"/>
        <v/>
      </c>
      <c r="DG63" s="27" t="str">
        <f t="shared" si="54"/>
        <v/>
      </c>
      <c r="DH63" s="27" t="str">
        <f t="shared" si="55"/>
        <v/>
      </c>
      <c r="DI63" s="29" t="str">
        <f t="shared" si="56"/>
        <v/>
      </c>
      <c r="DJ63" s="27" t="str">
        <f t="shared" si="57"/>
        <v/>
      </c>
      <c r="DK63" s="27" t="str">
        <f t="shared" si="58"/>
        <v/>
      </c>
      <c r="DL63" s="27" t="str">
        <f t="shared" si="59"/>
        <v/>
      </c>
      <c r="DM63" s="27" t="str">
        <f t="shared" si="60"/>
        <v/>
      </c>
      <c r="DN63" s="29" t="str">
        <f t="shared" si="61"/>
        <v/>
      </c>
      <c r="DO63" s="27" t="str">
        <f t="shared" si="62"/>
        <v/>
      </c>
      <c r="DP63" s="27"/>
      <c r="DQ63" s="27"/>
      <c r="DR63" s="27"/>
      <c r="DS63" s="29"/>
      <c r="DT63" s="27"/>
      <c r="DU63" s="27"/>
      <c r="DV63" s="27"/>
      <c r="DW63" s="27"/>
      <c r="DX63" s="27"/>
      <c r="DY63" s="27"/>
      <c r="DZ63" s="27"/>
      <c r="EA63" s="27" t="str">
        <f t="shared" si="63"/>
        <v/>
      </c>
      <c r="EB63" s="27" t="str">
        <f t="shared" si="64"/>
        <v/>
      </c>
      <c r="EC63" s="27" t="str">
        <f t="shared" si="65"/>
        <v/>
      </c>
      <c r="ED63" s="29" t="str">
        <f t="shared" si="66"/>
        <v/>
      </c>
      <c r="EE63" s="27" t="str">
        <f t="shared" si="67"/>
        <v/>
      </c>
      <c r="EF63" s="27" t="str">
        <f t="shared" si="68"/>
        <v/>
      </c>
      <c r="EG63" s="27" t="str">
        <f t="shared" si="69"/>
        <v/>
      </c>
      <c r="EH63" s="27" t="str">
        <f t="shared" si="70"/>
        <v/>
      </c>
      <c r="EI63" s="29" t="str">
        <f t="shared" si="71"/>
        <v/>
      </c>
      <c r="EJ63" s="27" t="str">
        <f t="shared" si="72"/>
        <v/>
      </c>
      <c r="EK63" s="27" t="str">
        <f t="shared" si="73"/>
        <v/>
      </c>
      <c r="EL63" s="27" t="str">
        <f t="shared" si="74"/>
        <v/>
      </c>
      <c r="EM63" s="27" t="str">
        <f t="shared" si="75"/>
        <v/>
      </c>
      <c r="EN63" s="29" t="str">
        <f t="shared" si="76"/>
        <v/>
      </c>
      <c r="EO63" s="27" t="str">
        <f t="shared" si="77"/>
        <v/>
      </c>
      <c r="EP63" s="27"/>
      <c r="EQ63" s="27"/>
      <c r="ER63" s="27"/>
      <c r="ES63" s="27"/>
      <c r="ET63" s="27"/>
      <c r="EU63" s="27"/>
      <c r="EV63" s="27"/>
      <c r="EW63" s="27"/>
      <c r="EX63" s="27"/>
      <c r="EY63" s="27"/>
      <c r="EZ63" s="27"/>
      <c r="FA63" s="27" t="str">
        <f t="shared" si="78"/>
        <v/>
      </c>
      <c r="FB63" s="27" t="str">
        <f t="shared" si="79"/>
        <v/>
      </c>
      <c r="FC63" s="27" t="str">
        <f t="shared" si="80"/>
        <v/>
      </c>
      <c r="FD63" s="29" t="str">
        <f t="shared" si="81"/>
        <v/>
      </c>
      <c r="FE63" s="27" t="str">
        <f t="shared" si="82"/>
        <v/>
      </c>
      <c r="FF63" s="27" t="str">
        <f t="shared" si="83"/>
        <v/>
      </c>
      <c r="FG63" s="27" t="str">
        <f t="shared" si="84"/>
        <v/>
      </c>
      <c r="FH63" s="27" t="str">
        <f t="shared" si="85"/>
        <v/>
      </c>
      <c r="FI63" s="29" t="str">
        <f t="shared" si="86"/>
        <v/>
      </c>
      <c r="FJ63" s="27" t="str">
        <f t="shared" si="87"/>
        <v/>
      </c>
      <c r="FK63" s="27" t="str">
        <f t="shared" si="88"/>
        <v/>
      </c>
      <c r="FL63" s="27" t="str">
        <f t="shared" si="89"/>
        <v/>
      </c>
      <c r="FM63" s="27" t="str">
        <f t="shared" si="90"/>
        <v/>
      </c>
      <c r="FN63" s="29" t="str">
        <f t="shared" si="91"/>
        <v/>
      </c>
      <c r="FO63" s="27" t="str">
        <f t="shared" si="92"/>
        <v/>
      </c>
      <c r="FP63" s="27"/>
      <c r="FQ63" s="27"/>
      <c r="FR63" s="27"/>
      <c r="FS63" s="27"/>
      <c r="FT63" s="27"/>
      <c r="FU63" s="27"/>
      <c r="FV63" s="27"/>
      <c r="FW63" s="27"/>
      <c r="FX63" s="27"/>
      <c r="FY63" s="27"/>
      <c r="GA63" s="5">
        <f t="shared" si="93"/>
        <v>0</v>
      </c>
      <c r="GB63" s="5">
        <f>SUM($GA$26:$GA63)</f>
        <v>0</v>
      </c>
      <c r="GC63" s="41">
        <f t="shared" si="94"/>
        <v>0</v>
      </c>
    </row>
    <row r="64" spans="1:185" x14ac:dyDescent="0.25">
      <c r="A64" s="1">
        <f t="shared" si="95"/>
        <v>39</v>
      </c>
      <c r="B64" s="19"/>
      <c r="C64" s="57"/>
      <c r="D64" s="58"/>
      <c r="E64" s="59"/>
      <c r="F64" s="19"/>
      <c r="G64" s="19"/>
      <c r="H64" s="19"/>
      <c r="I64" s="19"/>
      <c r="J64" s="58"/>
      <c r="K64" s="19"/>
      <c r="L64" s="19"/>
      <c r="M64" s="19"/>
      <c r="N64" s="19"/>
      <c r="O64" s="19"/>
      <c r="P64" s="60"/>
      <c r="Q64" s="61" t="str">
        <f t="shared" si="6"/>
        <v/>
      </c>
      <c r="R64" s="61" t="str">
        <f t="shared" si="7"/>
        <v/>
      </c>
      <c r="S64" s="61" t="str">
        <f t="shared" si="8"/>
        <v/>
      </c>
      <c r="T64" s="60"/>
      <c r="U64" s="62" t="str">
        <f t="shared" si="9"/>
        <v/>
      </c>
      <c r="V64" s="62" t="str">
        <f t="shared" si="10"/>
        <v/>
      </c>
      <c r="W64" s="62" t="str">
        <f t="shared" si="11"/>
        <v/>
      </c>
      <c r="X64" s="63"/>
      <c r="Y64" s="60"/>
      <c r="Z64" s="61" t="str">
        <f t="shared" si="12"/>
        <v/>
      </c>
      <c r="AA64" s="61" t="str">
        <f t="shared" si="13"/>
        <v/>
      </c>
      <c r="AB64" s="61" t="str">
        <f t="shared" si="14"/>
        <v/>
      </c>
      <c r="AC64" s="64"/>
      <c r="AD64" s="62" t="str">
        <f t="shared" si="15"/>
        <v/>
      </c>
      <c r="AE64" s="62" t="str">
        <f t="shared" si="16"/>
        <v/>
      </c>
      <c r="AF64" s="62" t="str">
        <f t="shared" si="17"/>
        <v/>
      </c>
      <c r="AG64" s="60"/>
      <c r="AH64" s="19"/>
      <c r="AI64" s="19"/>
      <c r="AJ64" s="19"/>
      <c r="AK64" s="13" t="str">
        <f t="shared" si="96"/>
        <v/>
      </c>
      <c r="AL64" s="16" t="str">
        <f t="shared" si="18"/>
        <v/>
      </c>
      <c r="AM64" s="13" t="str">
        <f t="shared" si="97"/>
        <v/>
      </c>
      <c r="AN64" s="16" t="str">
        <f t="shared" si="19"/>
        <v/>
      </c>
      <c r="AO64" s="13" t="str">
        <f t="shared" si="20"/>
        <v/>
      </c>
      <c r="AP64" s="16" t="str">
        <f t="shared" si="21"/>
        <v/>
      </c>
      <c r="AQ64" s="13" t="str">
        <f t="shared" si="22"/>
        <v/>
      </c>
      <c r="AR64" s="16" t="str">
        <f t="shared" si="23"/>
        <v/>
      </c>
      <c r="AT64" s="5">
        <f t="shared" si="24"/>
        <v>0</v>
      </c>
      <c r="BC64" s="21" t="str">
        <f t="shared" si="98"/>
        <v/>
      </c>
      <c r="BD64" s="24" t="str">
        <f t="shared" si="99"/>
        <v/>
      </c>
      <c r="BE64" s="21" t="str">
        <f t="shared" si="25"/>
        <v/>
      </c>
      <c r="BG64" s="21" t="str">
        <f t="shared" si="100"/>
        <v/>
      </c>
      <c r="BH64" s="24" t="str">
        <f t="shared" si="101"/>
        <v/>
      </c>
      <c r="BI64" s="21" t="str">
        <f t="shared" si="26"/>
        <v/>
      </c>
      <c r="BK64" s="50" t="str">
        <f t="shared" si="27"/>
        <v/>
      </c>
      <c r="BL64" s="24" t="str">
        <f t="shared" si="28"/>
        <v/>
      </c>
      <c r="BM64" s="21" t="str">
        <f t="shared" si="29"/>
        <v/>
      </c>
      <c r="BO64" s="50" t="str">
        <f t="shared" si="30"/>
        <v/>
      </c>
      <c r="BP64" s="24" t="str">
        <f t="shared" si="31"/>
        <v/>
      </c>
      <c r="BQ64" s="21" t="str">
        <f t="shared" si="32"/>
        <v/>
      </c>
      <c r="CA64" s="27" t="str">
        <f t="shared" si="33"/>
        <v/>
      </c>
      <c r="CB64" s="27" t="str">
        <f t="shared" si="34"/>
        <v/>
      </c>
      <c r="CC64" s="27" t="str">
        <f t="shared" si="35"/>
        <v/>
      </c>
      <c r="CD64" s="29" t="str">
        <f t="shared" si="36"/>
        <v/>
      </c>
      <c r="CE64" s="27" t="str">
        <f t="shared" si="37"/>
        <v/>
      </c>
      <c r="CF64" s="27" t="str">
        <f t="shared" si="38"/>
        <v/>
      </c>
      <c r="CG64" s="27" t="str">
        <f t="shared" si="39"/>
        <v/>
      </c>
      <c r="CH64" s="27" t="str">
        <f t="shared" si="40"/>
        <v/>
      </c>
      <c r="CI64" s="29" t="str">
        <f t="shared" si="41"/>
        <v/>
      </c>
      <c r="CJ64" s="27" t="str">
        <f t="shared" si="42"/>
        <v/>
      </c>
      <c r="CK64" s="27" t="str">
        <f t="shared" si="43"/>
        <v/>
      </c>
      <c r="CL64" s="27" t="str">
        <f t="shared" si="44"/>
        <v/>
      </c>
      <c r="CM64" s="27" t="str">
        <f t="shared" si="45"/>
        <v/>
      </c>
      <c r="CN64" s="29" t="str">
        <f t="shared" si="46"/>
        <v/>
      </c>
      <c r="CO64" s="27" t="str">
        <f t="shared" si="47"/>
        <v/>
      </c>
      <c r="CT64" s="27"/>
      <c r="DA64" s="27" t="str">
        <f t="shared" si="48"/>
        <v/>
      </c>
      <c r="DB64" s="27" t="str">
        <f t="shared" si="49"/>
        <v/>
      </c>
      <c r="DC64" s="27" t="str">
        <f t="shared" si="50"/>
        <v/>
      </c>
      <c r="DD64" s="29" t="str">
        <f t="shared" si="51"/>
        <v/>
      </c>
      <c r="DE64" s="27" t="str">
        <f t="shared" si="52"/>
        <v/>
      </c>
      <c r="DF64" s="27" t="str">
        <f t="shared" si="53"/>
        <v/>
      </c>
      <c r="DG64" s="27" t="str">
        <f t="shared" si="54"/>
        <v/>
      </c>
      <c r="DH64" s="27" t="str">
        <f t="shared" si="55"/>
        <v/>
      </c>
      <c r="DI64" s="29" t="str">
        <f t="shared" si="56"/>
        <v/>
      </c>
      <c r="DJ64" s="27" t="str">
        <f t="shared" si="57"/>
        <v/>
      </c>
      <c r="DK64" s="27" t="str">
        <f t="shared" si="58"/>
        <v/>
      </c>
      <c r="DL64" s="27" t="str">
        <f t="shared" si="59"/>
        <v/>
      </c>
      <c r="DM64" s="27" t="str">
        <f t="shared" si="60"/>
        <v/>
      </c>
      <c r="DN64" s="29" t="str">
        <f t="shared" si="61"/>
        <v/>
      </c>
      <c r="DO64" s="27" t="str">
        <f t="shared" si="62"/>
        <v/>
      </c>
      <c r="DP64" s="27"/>
      <c r="DQ64" s="27"/>
      <c r="DR64" s="27"/>
      <c r="DS64" s="29"/>
      <c r="DT64" s="27"/>
      <c r="DU64" s="27"/>
      <c r="DV64" s="27"/>
      <c r="DW64" s="27"/>
      <c r="DX64" s="27"/>
      <c r="DY64" s="27"/>
      <c r="DZ64" s="27"/>
      <c r="EA64" s="27" t="str">
        <f t="shared" si="63"/>
        <v/>
      </c>
      <c r="EB64" s="27" t="str">
        <f t="shared" si="64"/>
        <v/>
      </c>
      <c r="EC64" s="27" t="str">
        <f t="shared" si="65"/>
        <v/>
      </c>
      <c r="ED64" s="29" t="str">
        <f t="shared" si="66"/>
        <v/>
      </c>
      <c r="EE64" s="27" t="str">
        <f t="shared" si="67"/>
        <v/>
      </c>
      <c r="EF64" s="27" t="str">
        <f t="shared" si="68"/>
        <v/>
      </c>
      <c r="EG64" s="27" t="str">
        <f t="shared" si="69"/>
        <v/>
      </c>
      <c r="EH64" s="27" t="str">
        <f t="shared" si="70"/>
        <v/>
      </c>
      <c r="EI64" s="29" t="str">
        <f t="shared" si="71"/>
        <v/>
      </c>
      <c r="EJ64" s="27" t="str">
        <f t="shared" si="72"/>
        <v/>
      </c>
      <c r="EK64" s="27" t="str">
        <f t="shared" si="73"/>
        <v/>
      </c>
      <c r="EL64" s="27" t="str">
        <f t="shared" si="74"/>
        <v/>
      </c>
      <c r="EM64" s="27" t="str">
        <f t="shared" si="75"/>
        <v/>
      </c>
      <c r="EN64" s="29" t="str">
        <f t="shared" si="76"/>
        <v/>
      </c>
      <c r="EO64" s="27" t="str">
        <f t="shared" si="77"/>
        <v/>
      </c>
      <c r="EP64" s="27"/>
      <c r="EQ64" s="27"/>
      <c r="ER64" s="27"/>
      <c r="ES64" s="27"/>
      <c r="ET64" s="27"/>
      <c r="EU64" s="27"/>
      <c r="EV64" s="27"/>
      <c r="EW64" s="27"/>
      <c r="EX64" s="27"/>
      <c r="EY64" s="27"/>
      <c r="EZ64" s="27"/>
      <c r="FA64" s="27" t="str">
        <f t="shared" si="78"/>
        <v/>
      </c>
      <c r="FB64" s="27" t="str">
        <f t="shared" si="79"/>
        <v/>
      </c>
      <c r="FC64" s="27" t="str">
        <f t="shared" si="80"/>
        <v/>
      </c>
      <c r="FD64" s="29" t="str">
        <f t="shared" si="81"/>
        <v/>
      </c>
      <c r="FE64" s="27" t="str">
        <f t="shared" si="82"/>
        <v/>
      </c>
      <c r="FF64" s="27" t="str">
        <f t="shared" si="83"/>
        <v/>
      </c>
      <c r="FG64" s="27" t="str">
        <f t="shared" si="84"/>
        <v/>
      </c>
      <c r="FH64" s="27" t="str">
        <f t="shared" si="85"/>
        <v/>
      </c>
      <c r="FI64" s="29" t="str">
        <f t="shared" si="86"/>
        <v/>
      </c>
      <c r="FJ64" s="27" t="str">
        <f t="shared" si="87"/>
        <v/>
      </c>
      <c r="FK64" s="27" t="str">
        <f t="shared" si="88"/>
        <v/>
      </c>
      <c r="FL64" s="27" t="str">
        <f t="shared" si="89"/>
        <v/>
      </c>
      <c r="FM64" s="27" t="str">
        <f t="shared" si="90"/>
        <v/>
      </c>
      <c r="FN64" s="29" t="str">
        <f t="shared" si="91"/>
        <v/>
      </c>
      <c r="FO64" s="27" t="str">
        <f t="shared" si="92"/>
        <v/>
      </c>
      <c r="FP64" s="27"/>
      <c r="FQ64" s="27"/>
      <c r="FR64" s="27"/>
      <c r="FS64" s="27"/>
      <c r="FT64" s="27"/>
      <c r="FU64" s="27"/>
      <c r="FV64" s="27"/>
      <c r="FW64" s="27"/>
      <c r="FX64" s="27"/>
      <c r="FY64" s="27"/>
      <c r="GA64" s="5">
        <f t="shared" si="93"/>
        <v>0</v>
      </c>
      <c r="GB64" s="5">
        <f>SUM($GA$26:$GA64)</f>
        <v>0</v>
      </c>
      <c r="GC64" s="41">
        <f t="shared" si="94"/>
        <v>0</v>
      </c>
    </row>
    <row r="65" spans="1:185" x14ac:dyDescent="0.25">
      <c r="A65" s="1">
        <f t="shared" si="95"/>
        <v>40</v>
      </c>
      <c r="B65" s="19"/>
      <c r="C65" s="57"/>
      <c r="D65" s="58"/>
      <c r="E65" s="59"/>
      <c r="F65" s="19"/>
      <c r="G65" s="19"/>
      <c r="H65" s="19"/>
      <c r="I65" s="19"/>
      <c r="J65" s="58"/>
      <c r="K65" s="19"/>
      <c r="L65" s="19"/>
      <c r="M65" s="19"/>
      <c r="N65" s="19"/>
      <c r="O65" s="19"/>
      <c r="P65" s="60"/>
      <c r="Q65" s="61" t="str">
        <f t="shared" si="6"/>
        <v/>
      </c>
      <c r="R65" s="61" t="str">
        <f t="shared" si="7"/>
        <v/>
      </c>
      <c r="S65" s="61" t="str">
        <f t="shared" si="8"/>
        <v/>
      </c>
      <c r="T65" s="60"/>
      <c r="U65" s="62" t="str">
        <f t="shared" si="9"/>
        <v/>
      </c>
      <c r="V65" s="62" t="str">
        <f t="shared" si="10"/>
        <v/>
      </c>
      <c r="W65" s="62" t="str">
        <f t="shared" si="11"/>
        <v/>
      </c>
      <c r="X65" s="63"/>
      <c r="Y65" s="60"/>
      <c r="Z65" s="61" t="str">
        <f t="shared" si="12"/>
        <v/>
      </c>
      <c r="AA65" s="61" t="str">
        <f t="shared" si="13"/>
        <v/>
      </c>
      <c r="AB65" s="61" t="str">
        <f t="shared" si="14"/>
        <v/>
      </c>
      <c r="AC65" s="64"/>
      <c r="AD65" s="62" t="str">
        <f t="shared" si="15"/>
        <v/>
      </c>
      <c r="AE65" s="62" t="str">
        <f t="shared" si="16"/>
        <v/>
      </c>
      <c r="AF65" s="62" t="str">
        <f t="shared" si="17"/>
        <v/>
      </c>
      <c r="AG65" s="60"/>
      <c r="AH65" s="19"/>
      <c r="AI65" s="19"/>
      <c r="AJ65" s="19"/>
      <c r="AK65" s="13" t="str">
        <f t="shared" si="96"/>
        <v/>
      </c>
      <c r="AL65" s="16" t="str">
        <f t="shared" si="18"/>
        <v/>
      </c>
      <c r="AM65" s="13" t="str">
        <f t="shared" si="97"/>
        <v/>
      </c>
      <c r="AN65" s="16" t="str">
        <f t="shared" si="19"/>
        <v/>
      </c>
      <c r="AO65" s="13" t="str">
        <f t="shared" si="20"/>
        <v/>
      </c>
      <c r="AP65" s="16" t="str">
        <f t="shared" si="21"/>
        <v/>
      </c>
      <c r="AQ65" s="13" t="str">
        <f t="shared" si="22"/>
        <v/>
      </c>
      <c r="AR65" s="16" t="str">
        <f t="shared" si="23"/>
        <v/>
      </c>
      <c r="AT65" s="5">
        <f t="shared" si="24"/>
        <v>0</v>
      </c>
      <c r="BC65" s="21" t="str">
        <f t="shared" si="98"/>
        <v/>
      </c>
      <c r="BD65" s="24" t="str">
        <f t="shared" si="99"/>
        <v/>
      </c>
      <c r="BE65" s="21" t="str">
        <f t="shared" si="25"/>
        <v/>
      </c>
      <c r="BG65" s="21" t="str">
        <f t="shared" si="100"/>
        <v/>
      </c>
      <c r="BH65" s="24" t="str">
        <f t="shared" si="101"/>
        <v/>
      </c>
      <c r="BI65" s="21" t="str">
        <f t="shared" si="26"/>
        <v/>
      </c>
      <c r="BK65" s="50" t="str">
        <f t="shared" si="27"/>
        <v/>
      </c>
      <c r="BL65" s="24" t="str">
        <f t="shared" si="28"/>
        <v/>
      </c>
      <c r="BM65" s="21" t="str">
        <f t="shared" si="29"/>
        <v/>
      </c>
      <c r="BO65" s="50" t="str">
        <f t="shared" si="30"/>
        <v/>
      </c>
      <c r="BP65" s="24" t="str">
        <f t="shared" si="31"/>
        <v/>
      </c>
      <c r="BQ65" s="21" t="str">
        <f t="shared" si="32"/>
        <v/>
      </c>
      <c r="CA65" s="27" t="str">
        <f t="shared" si="33"/>
        <v/>
      </c>
      <c r="CB65" s="27" t="str">
        <f t="shared" si="34"/>
        <v/>
      </c>
      <c r="CC65" s="27" t="str">
        <f t="shared" si="35"/>
        <v/>
      </c>
      <c r="CD65" s="29" t="str">
        <f t="shared" si="36"/>
        <v/>
      </c>
      <c r="CE65" s="27" t="str">
        <f t="shared" si="37"/>
        <v/>
      </c>
      <c r="CF65" s="27" t="str">
        <f t="shared" si="38"/>
        <v/>
      </c>
      <c r="CG65" s="27" t="str">
        <f t="shared" si="39"/>
        <v/>
      </c>
      <c r="CH65" s="27" t="str">
        <f t="shared" si="40"/>
        <v/>
      </c>
      <c r="CI65" s="29" t="str">
        <f t="shared" si="41"/>
        <v/>
      </c>
      <c r="CJ65" s="27" t="str">
        <f t="shared" si="42"/>
        <v/>
      </c>
      <c r="CK65" s="27" t="str">
        <f t="shared" si="43"/>
        <v/>
      </c>
      <c r="CL65" s="27" t="str">
        <f t="shared" si="44"/>
        <v/>
      </c>
      <c r="CM65" s="27" t="str">
        <f t="shared" si="45"/>
        <v/>
      </c>
      <c r="CN65" s="29" t="str">
        <f t="shared" si="46"/>
        <v/>
      </c>
      <c r="CO65" s="27" t="str">
        <f t="shared" si="47"/>
        <v/>
      </c>
      <c r="CT65" s="27"/>
      <c r="DA65" s="27" t="str">
        <f t="shared" si="48"/>
        <v/>
      </c>
      <c r="DB65" s="27" t="str">
        <f t="shared" si="49"/>
        <v/>
      </c>
      <c r="DC65" s="27" t="str">
        <f t="shared" si="50"/>
        <v/>
      </c>
      <c r="DD65" s="29" t="str">
        <f t="shared" si="51"/>
        <v/>
      </c>
      <c r="DE65" s="27" t="str">
        <f t="shared" si="52"/>
        <v/>
      </c>
      <c r="DF65" s="27" t="str">
        <f t="shared" si="53"/>
        <v/>
      </c>
      <c r="DG65" s="27" t="str">
        <f t="shared" si="54"/>
        <v/>
      </c>
      <c r="DH65" s="27" t="str">
        <f t="shared" si="55"/>
        <v/>
      </c>
      <c r="DI65" s="29" t="str">
        <f t="shared" si="56"/>
        <v/>
      </c>
      <c r="DJ65" s="27" t="str">
        <f t="shared" si="57"/>
        <v/>
      </c>
      <c r="DK65" s="27" t="str">
        <f t="shared" si="58"/>
        <v/>
      </c>
      <c r="DL65" s="27" t="str">
        <f t="shared" si="59"/>
        <v/>
      </c>
      <c r="DM65" s="27" t="str">
        <f t="shared" si="60"/>
        <v/>
      </c>
      <c r="DN65" s="29" t="str">
        <f t="shared" si="61"/>
        <v/>
      </c>
      <c r="DO65" s="27" t="str">
        <f t="shared" si="62"/>
        <v/>
      </c>
      <c r="DP65" s="27"/>
      <c r="DQ65" s="27"/>
      <c r="DR65" s="27"/>
      <c r="DS65" s="29"/>
      <c r="DT65" s="27"/>
      <c r="DU65" s="27"/>
      <c r="DV65" s="27"/>
      <c r="DW65" s="27"/>
      <c r="DX65" s="27"/>
      <c r="DY65" s="27"/>
      <c r="DZ65" s="27"/>
      <c r="EA65" s="27" t="str">
        <f t="shared" si="63"/>
        <v/>
      </c>
      <c r="EB65" s="27" t="str">
        <f t="shared" si="64"/>
        <v/>
      </c>
      <c r="EC65" s="27" t="str">
        <f t="shared" si="65"/>
        <v/>
      </c>
      <c r="ED65" s="29" t="str">
        <f t="shared" si="66"/>
        <v/>
      </c>
      <c r="EE65" s="27" t="str">
        <f t="shared" si="67"/>
        <v/>
      </c>
      <c r="EF65" s="27" t="str">
        <f t="shared" si="68"/>
        <v/>
      </c>
      <c r="EG65" s="27" t="str">
        <f t="shared" si="69"/>
        <v/>
      </c>
      <c r="EH65" s="27" t="str">
        <f t="shared" si="70"/>
        <v/>
      </c>
      <c r="EI65" s="29" t="str">
        <f t="shared" si="71"/>
        <v/>
      </c>
      <c r="EJ65" s="27" t="str">
        <f t="shared" si="72"/>
        <v/>
      </c>
      <c r="EK65" s="27" t="str">
        <f t="shared" si="73"/>
        <v/>
      </c>
      <c r="EL65" s="27" t="str">
        <f t="shared" si="74"/>
        <v/>
      </c>
      <c r="EM65" s="27" t="str">
        <f t="shared" si="75"/>
        <v/>
      </c>
      <c r="EN65" s="29" t="str">
        <f t="shared" si="76"/>
        <v/>
      </c>
      <c r="EO65" s="27" t="str">
        <f t="shared" si="77"/>
        <v/>
      </c>
      <c r="EP65" s="27"/>
      <c r="EQ65" s="27"/>
      <c r="ER65" s="27"/>
      <c r="ES65" s="27"/>
      <c r="ET65" s="27"/>
      <c r="EU65" s="27"/>
      <c r="EV65" s="27"/>
      <c r="EW65" s="27"/>
      <c r="EX65" s="27"/>
      <c r="EY65" s="27"/>
      <c r="EZ65" s="27"/>
      <c r="FA65" s="27" t="str">
        <f t="shared" si="78"/>
        <v/>
      </c>
      <c r="FB65" s="27" t="str">
        <f t="shared" si="79"/>
        <v/>
      </c>
      <c r="FC65" s="27" t="str">
        <f t="shared" si="80"/>
        <v/>
      </c>
      <c r="FD65" s="29" t="str">
        <f t="shared" si="81"/>
        <v/>
      </c>
      <c r="FE65" s="27" t="str">
        <f t="shared" si="82"/>
        <v/>
      </c>
      <c r="FF65" s="27" t="str">
        <f t="shared" si="83"/>
        <v/>
      </c>
      <c r="FG65" s="27" t="str">
        <f t="shared" si="84"/>
        <v/>
      </c>
      <c r="FH65" s="27" t="str">
        <f t="shared" si="85"/>
        <v/>
      </c>
      <c r="FI65" s="29" t="str">
        <f t="shared" si="86"/>
        <v/>
      </c>
      <c r="FJ65" s="27" t="str">
        <f t="shared" si="87"/>
        <v/>
      </c>
      <c r="FK65" s="27" t="str">
        <f t="shared" si="88"/>
        <v/>
      </c>
      <c r="FL65" s="27" t="str">
        <f t="shared" si="89"/>
        <v/>
      </c>
      <c r="FM65" s="27" t="str">
        <f t="shared" si="90"/>
        <v/>
      </c>
      <c r="FN65" s="29" t="str">
        <f t="shared" si="91"/>
        <v/>
      </c>
      <c r="FO65" s="27" t="str">
        <f t="shared" si="92"/>
        <v/>
      </c>
      <c r="FP65" s="27"/>
      <c r="FQ65" s="27"/>
      <c r="FR65" s="27"/>
      <c r="FS65" s="27"/>
      <c r="FT65" s="27"/>
      <c r="FU65" s="27"/>
      <c r="FV65" s="27"/>
      <c r="FW65" s="27"/>
      <c r="FX65" s="27"/>
      <c r="FY65" s="27"/>
      <c r="GA65" s="5">
        <f t="shared" si="93"/>
        <v>0</v>
      </c>
      <c r="GB65" s="5">
        <f>SUM($GA$26:$GA65)</f>
        <v>0</v>
      </c>
      <c r="GC65" s="41">
        <f t="shared" si="94"/>
        <v>0</v>
      </c>
    </row>
    <row r="66" spans="1:185" x14ac:dyDescent="0.25">
      <c r="A66" s="1">
        <f t="shared" si="95"/>
        <v>41</v>
      </c>
      <c r="B66" s="19"/>
      <c r="C66" s="57"/>
      <c r="D66" s="58"/>
      <c r="E66" s="59"/>
      <c r="F66" s="19"/>
      <c r="G66" s="19"/>
      <c r="H66" s="19"/>
      <c r="I66" s="19"/>
      <c r="J66" s="58"/>
      <c r="K66" s="19"/>
      <c r="L66" s="19"/>
      <c r="M66" s="19"/>
      <c r="N66" s="19"/>
      <c r="O66" s="19"/>
      <c r="P66" s="60"/>
      <c r="Q66" s="61" t="str">
        <f t="shared" si="6"/>
        <v/>
      </c>
      <c r="R66" s="61" t="str">
        <f t="shared" si="7"/>
        <v/>
      </c>
      <c r="S66" s="61" t="str">
        <f t="shared" si="8"/>
        <v/>
      </c>
      <c r="T66" s="60"/>
      <c r="U66" s="62" t="str">
        <f t="shared" si="9"/>
        <v/>
      </c>
      <c r="V66" s="62" t="str">
        <f t="shared" si="10"/>
        <v/>
      </c>
      <c r="W66" s="62" t="str">
        <f t="shared" si="11"/>
        <v/>
      </c>
      <c r="X66" s="63"/>
      <c r="Y66" s="60"/>
      <c r="Z66" s="61" t="str">
        <f t="shared" si="12"/>
        <v/>
      </c>
      <c r="AA66" s="61" t="str">
        <f t="shared" si="13"/>
        <v/>
      </c>
      <c r="AB66" s="61" t="str">
        <f t="shared" si="14"/>
        <v/>
      </c>
      <c r="AC66" s="64"/>
      <c r="AD66" s="62" t="str">
        <f t="shared" si="15"/>
        <v/>
      </c>
      <c r="AE66" s="62" t="str">
        <f t="shared" si="16"/>
        <v/>
      </c>
      <c r="AF66" s="62" t="str">
        <f t="shared" si="17"/>
        <v/>
      </c>
      <c r="AG66" s="60"/>
      <c r="AH66" s="19"/>
      <c r="AI66" s="19"/>
      <c r="AJ66" s="19"/>
      <c r="AK66" s="13" t="str">
        <f t="shared" si="96"/>
        <v/>
      </c>
      <c r="AL66" s="16" t="str">
        <f t="shared" si="18"/>
        <v/>
      </c>
      <c r="AM66" s="13" t="str">
        <f t="shared" si="97"/>
        <v/>
      </c>
      <c r="AN66" s="16" t="str">
        <f t="shared" si="19"/>
        <v/>
      </c>
      <c r="AO66" s="13" t="str">
        <f t="shared" si="20"/>
        <v/>
      </c>
      <c r="AP66" s="16" t="str">
        <f t="shared" si="21"/>
        <v/>
      </c>
      <c r="AQ66" s="13" t="str">
        <f t="shared" si="22"/>
        <v/>
      </c>
      <c r="AR66" s="16" t="str">
        <f t="shared" si="23"/>
        <v/>
      </c>
      <c r="AT66" s="5">
        <f t="shared" si="24"/>
        <v>0</v>
      </c>
      <c r="BC66" s="21" t="str">
        <f t="shared" si="98"/>
        <v/>
      </c>
      <c r="BD66" s="24" t="str">
        <f t="shared" si="99"/>
        <v/>
      </c>
      <c r="BE66" s="21" t="str">
        <f t="shared" si="25"/>
        <v/>
      </c>
      <c r="BG66" s="21" t="str">
        <f t="shared" si="100"/>
        <v/>
      </c>
      <c r="BH66" s="24" t="str">
        <f t="shared" si="101"/>
        <v/>
      </c>
      <c r="BI66" s="21" t="str">
        <f t="shared" si="26"/>
        <v/>
      </c>
      <c r="BK66" s="50" t="str">
        <f t="shared" si="27"/>
        <v/>
      </c>
      <c r="BL66" s="24" t="str">
        <f t="shared" si="28"/>
        <v/>
      </c>
      <c r="BM66" s="21" t="str">
        <f t="shared" si="29"/>
        <v/>
      </c>
      <c r="BO66" s="50" t="str">
        <f t="shared" si="30"/>
        <v/>
      </c>
      <c r="BP66" s="24" t="str">
        <f t="shared" si="31"/>
        <v/>
      </c>
      <c r="BQ66" s="21" t="str">
        <f t="shared" si="32"/>
        <v/>
      </c>
      <c r="CA66" s="27" t="str">
        <f t="shared" si="33"/>
        <v/>
      </c>
      <c r="CB66" s="27" t="str">
        <f t="shared" si="34"/>
        <v/>
      </c>
      <c r="CC66" s="27" t="str">
        <f t="shared" si="35"/>
        <v/>
      </c>
      <c r="CD66" s="29" t="str">
        <f t="shared" si="36"/>
        <v/>
      </c>
      <c r="CE66" s="27" t="str">
        <f t="shared" si="37"/>
        <v/>
      </c>
      <c r="CF66" s="27" t="str">
        <f t="shared" si="38"/>
        <v/>
      </c>
      <c r="CG66" s="27" t="str">
        <f t="shared" si="39"/>
        <v/>
      </c>
      <c r="CH66" s="27" t="str">
        <f t="shared" si="40"/>
        <v/>
      </c>
      <c r="CI66" s="29" t="str">
        <f t="shared" si="41"/>
        <v/>
      </c>
      <c r="CJ66" s="27" t="str">
        <f t="shared" si="42"/>
        <v/>
      </c>
      <c r="CK66" s="27" t="str">
        <f t="shared" si="43"/>
        <v/>
      </c>
      <c r="CL66" s="27" t="str">
        <f t="shared" si="44"/>
        <v/>
      </c>
      <c r="CM66" s="27" t="str">
        <f t="shared" si="45"/>
        <v/>
      </c>
      <c r="CN66" s="29" t="str">
        <f t="shared" si="46"/>
        <v/>
      </c>
      <c r="CO66" s="27" t="str">
        <f t="shared" si="47"/>
        <v/>
      </c>
      <c r="CT66" s="27"/>
      <c r="DA66" s="27" t="str">
        <f t="shared" si="48"/>
        <v/>
      </c>
      <c r="DB66" s="27" t="str">
        <f t="shared" si="49"/>
        <v/>
      </c>
      <c r="DC66" s="27" t="str">
        <f t="shared" si="50"/>
        <v/>
      </c>
      <c r="DD66" s="29" t="str">
        <f t="shared" si="51"/>
        <v/>
      </c>
      <c r="DE66" s="27" t="str">
        <f t="shared" si="52"/>
        <v/>
      </c>
      <c r="DF66" s="27" t="str">
        <f t="shared" si="53"/>
        <v/>
      </c>
      <c r="DG66" s="27" t="str">
        <f t="shared" si="54"/>
        <v/>
      </c>
      <c r="DH66" s="27" t="str">
        <f t="shared" si="55"/>
        <v/>
      </c>
      <c r="DI66" s="29" t="str">
        <f t="shared" si="56"/>
        <v/>
      </c>
      <c r="DJ66" s="27" t="str">
        <f t="shared" si="57"/>
        <v/>
      </c>
      <c r="DK66" s="27" t="str">
        <f t="shared" si="58"/>
        <v/>
      </c>
      <c r="DL66" s="27" t="str">
        <f t="shared" si="59"/>
        <v/>
      </c>
      <c r="DM66" s="27" t="str">
        <f t="shared" si="60"/>
        <v/>
      </c>
      <c r="DN66" s="29" t="str">
        <f t="shared" si="61"/>
        <v/>
      </c>
      <c r="DO66" s="27" t="str">
        <f t="shared" si="62"/>
        <v/>
      </c>
      <c r="DP66" s="27"/>
      <c r="DQ66" s="27"/>
      <c r="DR66" s="27"/>
      <c r="DS66" s="29"/>
      <c r="DT66" s="27"/>
      <c r="DU66" s="27"/>
      <c r="DV66" s="27"/>
      <c r="DW66" s="27"/>
      <c r="DX66" s="27"/>
      <c r="DY66" s="27"/>
      <c r="DZ66" s="27"/>
      <c r="EA66" s="27" t="str">
        <f t="shared" si="63"/>
        <v/>
      </c>
      <c r="EB66" s="27" t="str">
        <f t="shared" si="64"/>
        <v/>
      </c>
      <c r="EC66" s="27" t="str">
        <f t="shared" si="65"/>
        <v/>
      </c>
      <c r="ED66" s="29" t="str">
        <f t="shared" si="66"/>
        <v/>
      </c>
      <c r="EE66" s="27" t="str">
        <f t="shared" si="67"/>
        <v/>
      </c>
      <c r="EF66" s="27" t="str">
        <f t="shared" si="68"/>
        <v/>
      </c>
      <c r="EG66" s="27" t="str">
        <f t="shared" si="69"/>
        <v/>
      </c>
      <c r="EH66" s="27" t="str">
        <f t="shared" si="70"/>
        <v/>
      </c>
      <c r="EI66" s="29" t="str">
        <f t="shared" si="71"/>
        <v/>
      </c>
      <c r="EJ66" s="27" t="str">
        <f t="shared" si="72"/>
        <v/>
      </c>
      <c r="EK66" s="27" t="str">
        <f t="shared" si="73"/>
        <v/>
      </c>
      <c r="EL66" s="27" t="str">
        <f t="shared" si="74"/>
        <v/>
      </c>
      <c r="EM66" s="27" t="str">
        <f t="shared" si="75"/>
        <v/>
      </c>
      <c r="EN66" s="29" t="str">
        <f t="shared" si="76"/>
        <v/>
      </c>
      <c r="EO66" s="27" t="str">
        <f t="shared" si="77"/>
        <v/>
      </c>
      <c r="EP66" s="27"/>
      <c r="EQ66" s="27"/>
      <c r="ER66" s="27"/>
      <c r="ES66" s="27"/>
      <c r="ET66" s="27"/>
      <c r="EU66" s="27"/>
      <c r="EV66" s="27"/>
      <c r="EW66" s="27"/>
      <c r="EX66" s="27"/>
      <c r="EY66" s="27"/>
      <c r="EZ66" s="27"/>
      <c r="FA66" s="27" t="str">
        <f t="shared" si="78"/>
        <v/>
      </c>
      <c r="FB66" s="27" t="str">
        <f t="shared" si="79"/>
        <v/>
      </c>
      <c r="FC66" s="27" t="str">
        <f t="shared" si="80"/>
        <v/>
      </c>
      <c r="FD66" s="29" t="str">
        <f t="shared" si="81"/>
        <v/>
      </c>
      <c r="FE66" s="27" t="str">
        <f t="shared" si="82"/>
        <v/>
      </c>
      <c r="FF66" s="27" t="str">
        <f t="shared" si="83"/>
        <v/>
      </c>
      <c r="FG66" s="27" t="str">
        <f t="shared" si="84"/>
        <v/>
      </c>
      <c r="FH66" s="27" t="str">
        <f t="shared" si="85"/>
        <v/>
      </c>
      <c r="FI66" s="29" t="str">
        <f t="shared" si="86"/>
        <v/>
      </c>
      <c r="FJ66" s="27" t="str">
        <f t="shared" si="87"/>
        <v/>
      </c>
      <c r="FK66" s="27" t="str">
        <f t="shared" si="88"/>
        <v/>
      </c>
      <c r="FL66" s="27" t="str">
        <f t="shared" si="89"/>
        <v/>
      </c>
      <c r="FM66" s="27" t="str">
        <f t="shared" si="90"/>
        <v/>
      </c>
      <c r="FN66" s="29" t="str">
        <f t="shared" si="91"/>
        <v/>
      </c>
      <c r="FO66" s="27" t="str">
        <f t="shared" si="92"/>
        <v/>
      </c>
      <c r="FP66" s="27"/>
      <c r="FQ66" s="27"/>
      <c r="FR66" s="27"/>
      <c r="FS66" s="27"/>
      <c r="FT66" s="27"/>
      <c r="FU66" s="27"/>
      <c r="FV66" s="27"/>
      <c r="FW66" s="27"/>
      <c r="FX66" s="27"/>
      <c r="FY66" s="27"/>
      <c r="GA66" s="5">
        <f t="shared" si="93"/>
        <v>0</v>
      </c>
      <c r="GB66" s="5">
        <f>SUM($GA$26:$GA66)</f>
        <v>0</v>
      </c>
      <c r="GC66" s="41">
        <f t="shared" si="94"/>
        <v>0</v>
      </c>
    </row>
    <row r="67" spans="1:185" x14ac:dyDescent="0.25">
      <c r="A67" s="1">
        <f t="shared" si="95"/>
        <v>42</v>
      </c>
      <c r="B67" s="19"/>
      <c r="C67" s="57"/>
      <c r="D67" s="58"/>
      <c r="E67" s="59"/>
      <c r="F67" s="19"/>
      <c r="G67" s="19"/>
      <c r="H67" s="19"/>
      <c r="I67" s="19"/>
      <c r="J67" s="58"/>
      <c r="K67" s="19"/>
      <c r="L67" s="19"/>
      <c r="M67" s="19"/>
      <c r="N67" s="19"/>
      <c r="O67" s="19"/>
      <c r="P67" s="60"/>
      <c r="Q67" s="61" t="str">
        <f t="shared" si="6"/>
        <v/>
      </c>
      <c r="R67" s="61" t="str">
        <f t="shared" si="7"/>
        <v/>
      </c>
      <c r="S67" s="61" t="str">
        <f t="shared" si="8"/>
        <v/>
      </c>
      <c r="T67" s="60"/>
      <c r="U67" s="62" t="str">
        <f t="shared" si="9"/>
        <v/>
      </c>
      <c r="V67" s="62" t="str">
        <f t="shared" si="10"/>
        <v/>
      </c>
      <c r="W67" s="62" t="str">
        <f t="shared" si="11"/>
        <v/>
      </c>
      <c r="X67" s="63"/>
      <c r="Y67" s="60"/>
      <c r="Z67" s="61" t="str">
        <f t="shared" si="12"/>
        <v/>
      </c>
      <c r="AA67" s="61" t="str">
        <f t="shared" si="13"/>
        <v/>
      </c>
      <c r="AB67" s="61" t="str">
        <f t="shared" si="14"/>
        <v/>
      </c>
      <c r="AC67" s="64"/>
      <c r="AD67" s="62" t="str">
        <f t="shared" si="15"/>
        <v/>
      </c>
      <c r="AE67" s="62" t="str">
        <f t="shared" si="16"/>
        <v/>
      </c>
      <c r="AF67" s="62" t="str">
        <f t="shared" si="17"/>
        <v/>
      </c>
      <c r="AG67" s="60"/>
      <c r="AH67" s="19"/>
      <c r="AI67" s="19"/>
      <c r="AJ67" s="19"/>
      <c r="AK67" s="13" t="str">
        <f t="shared" si="96"/>
        <v/>
      </c>
      <c r="AL67" s="16" t="str">
        <f t="shared" si="18"/>
        <v/>
      </c>
      <c r="AM67" s="13" t="str">
        <f t="shared" si="97"/>
        <v/>
      </c>
      <c r="AN67" s="16" t="str">
        <f t="shared" si="19"/>
        <v/>
      </c>
      <c r="AO67" s="13" t="str">
        <f t="shared" si="20"/>
        <v/>
      </c>
      <c r="AP67" s="16" t="str">
        <f t="shared" si="21"/>
        <v/>
      </c>
      <c r="AQ67" s="13" t="str">
        <f t="shared" si="22"/>
        <v/>
      </c>
      <c r="AR67" s="16" t="str">
        <f t="shared" si="23"/>
        <v/>
      </c>
      <c r="AT67" s="5">
        <f t="shared" si="24"/>
        <v>0</v>
      </c>
      <c r="BC67" s="21" t="str">
        <f t="shared" si="98"/>
        <v/>
      </c>
      <c r="BD67" s="24" t="str">
        <f t="shared" si="99"/>
        <v/>
      </c>
      <c r="BE67" s="21" t="str">
        <f t="shared" si="25"/>
        <v/>
      </c>
      <c r="BG67" s="21" t="str">
        <f t="shared" si="100"/>
        <v/>
      </c>
      <c r="BH67" s="24" t="str">
        <f t="shared" si="101"/>
        <v/>
      </c>
      <c r="BI67" s="21" t="str">
        <f t="shared" si="26"/>
        <v/>
      </c>
      <c r="BK67" s="50" t="str">
        <f t="shared" si="27"/>
        <v/>
      </c>
      <c r="BL67" s="24" t="str">
        <f t="shared" si="28"/>
        <v/>
      </c>
      <c r="BM67" s="21" t="str">
        <f t="shared" si="29"/>
        <v/>
      </c>
      <c r="BO67" s="50" t="str">
        <f t="shared" si="30"/>
        <v/>
      </c>
      <c r="BP67" s="24" t="str">
        <f t="shared" si="31"/>
        <v/>
      </c>
      <c r="BQ67" s="21" t="str">
        <f t="shared" si="32"/>
        <v/>
      </c>
      <c r="CA67" s="27" t="str">
        <f t="shared" si="33"/>
        <v/>
      </c>
      <c r="CB67" s="27" t="str">
        <f t="shared" si="34"/>
        <v/>
      </c>
      <c r="CC67" s="27" t="str">
        <f t="shared" si="35"/>
        <v/>
      </c>
      <c r="CD67" s="29" t="str">
        <f t="shared" si="36"/>
        <v/>
      </c>
      <c r="CE67" s="27" t="str">
        <f t="shared" si="37"/>
        <v/>
      </c>
      <c r="CF67" s="27" t="str">
        <f t="shared" si="38"/>
        <v/>
      </c>
      <c r="CG67" s="27" t="str">
        <f t="shared" si="39"/>
        <v/>
      </c>
      <c r="CH67" s="27" t="str">
        <f t="shared" si="40"/>
        <v/>
      </c>
      <c r="CI67" s="29" t="str">
        <f t="shared" si="41"/>
        <v/>
      </c>
      <c r="CJ67" s="27" t="str">
        <f t="shared" si="42"/>
        <v/>
      </c>
      <c r="CK67" s="27" t="str">
        <f t="shared" si="43"/>
        <v/>
      </c>
      <c r="CL67" s="27" t="str">
        <f t="shared" si="44"/>
        <v/>
      </c>
      <c r="CM67" s="27" t="str">
        <f t="shared" si="45"/>
        <v/>
      </c>
      <c r="CN67" s="29" t="str">
        <f t="shared" si="46"/>
        <v/>
      </c>
      <c r="CO67" s="27" t="str">
        <f t="shared" si="47"/>
        <v/>
      </c>
      <c r="CT67" s="27"/>
      <c r="DA67" s="27" t="str">
        <f t="shared" si="48"/>
        <v/>
      </c>
      <c r="DB67" s="27" t="str">
        <f t="shared" si="49"/>
        <v/>
      </c>
      <c r="DC67" s="27" t="str">
        <f t="shared" si="50"/>
        <v/>
      </c>
      <c r="DD67" s="29" t="str">
        <f t="shared" si="51"/>
        <v/>
      </c>
      <c r="DE67" s="27" t="str">
        <f t="shared" si="52"/>
        <v/>
      </c>
      <c r="DF67" s="27" t="str">
        <f t="shared" si="53"/>
        <v/>
      </c>
      <c r="DG67" s="27" t="str">
        <f t="shared" si="54"/>
        <v/>
      </c>
      <c r="DH67" s="27" t="str">
        <f t="shared" si="55"/>
        <v/>
      </c>
      <c r="DI67" s="29" t="str">
        <f t="shared" si="56"/>
        <v/>
      </c>
      <c r="DJ67" s="27" t="str">
        <f t="shared" si="57"/>
        <v/>
      </c>
      <c r="DK67" s="27" t="str">
        <f t="shared" si="58"/>
        <v/>
      </c>
      <c r="DL67" s="27" t="str">
        <f t="shared" si="59"/>
        <v/>
      </c>
      <c r="DM67" s="27" t="str">
        <f t="shared" si="60"/>
        <v/>
      </c>
      <c r="DN67" s="29" t="str">
        <f t="shared" si="61"/>
        <v/>
      </c>
      <c r="DO67" s="27" t="str">
        <f t="shared" si="62"/>
        <v/>
      </c>
      <c r="DP67" s="27"/>
      <c r="DQ67" s="27"/>
      <c r="DR67" s="27"/>
      <c r="DS67" s="29"/>
      <c r="DT67" s="27"/>
      <c r="DU67" s="27"/>
      <c r="DV67" s="27"/>
      <c r="DW67" s="27"/>
      <c r="DX67" s="27"/>
      <c r="DY67" s="27"/>
      <c r="DZ67" s="27"/>
      <c r="EA67" s="27" t="str">
        <f t="shared" si="63"/>
        <v/>
      </c>
      <c r="EB67" s="27" t="str">
        <f t="shared" si="64"/>
        <v/>
      </c>
      <c r="EC67" s="27" t="str">
        <f t="shared" si="65"/>
        <v/>
      </c>
      <c r="ED67" s="29" t="str">
        <f t="shared" si="66"/>
        <v/>
      </c>
      <c r="EE67" s="27" t="str">
        <f t="shared" si="67"/>
        <v/>
      </c>
      <c r="EF67" s="27" t="str">
        <f t="shared" si="68"/>
        <v/>
      </c>
      <c r="EG67" s="27" t="str">
        <f t="shared" si="69"/>
        <v/>
      </c>
      <c r="EH67" s="27" t="str">
        <f t="shared" si="70"/>
        <v/>
      </c>
      <c r="EI67" s="29" t="str">
        <f t="shared" si="71"/>
        <v/>
      </c>
      <c r="EJ67" s="27" t="str">
        <f t="shared" si="72"/>
        <v/>
      </c>
      <c r="EK67" s="27" t="str">
        <f t="shared" si="73"/>
        <v/>
      </c>
      <c r="EL67" s="27" t="str">
        <f t="shared" si="74"/>
        <v/>
      </c>
      <c r="EM67" s="27" t="str">
        <f t="shared" si="75"/>
        <v/>
      </c>
      <c r="EN67" s="29" t="str">
        <f t="shared" si="76"/>
        <v/>
      </c>
      <c r="EO67" s="27" t="str">
        <f t="shared" si="77"/>
        <v/>
      </c>
      <c r="EP67" s="27"/>
      <c r="EQ67" s="27"/>
      <c r="ER67" s="27"/>
      <c r="ES67" s="27"/>
      <c r="ET67" s="27"/>
      <c r="EU67" s="27"/>
      <c r="EV67" s="27"/>
      <c r="EW67" s="27"/>
      <c r="EX67" s="27"/>
      <c r="EY67" s="27"/>
      <c r="EZ67" s="27"/>
      <c r="FA67" s="27" t="str">
        <f t="shared" si="78"/>
        <v/>
      </c>
      <c r="FB67" s="27" t="str">
        <f t="shared" si="79"/>
        <v/>
      </c>
      <c r="FC67" s="27" t="str">
        <f t="shared" si="80"/>
        <v/>
      </c>
      <c r="FD67" s="29" t="str">
        <f t="shared" si="81"/>
        <v/>
      </c>
      <c r="FE67" s="27" t="str">
        <f t="shared" si="82"/>
        <v/>
      </c>
      <c r="FF67" s="27" t="str">
        <f t="shared" si="83"/>
        <v/>
      </c>
      <c r="FG67" s="27" t="str">
        <f t="shared" si="84"/>
        <v/>
      </c>
      <c r="FH67" s="27" t="str">
        <f t="shared" si="85"/>
        <v/>
      </c>
      <c r="FI67" s="29" t="str">
        <f t="shared" si="86"/>
        <v/>
      </c>
      <c r="FJ67" s="27" t="str">
        <f t="shared" si="87"/>
        <v/>
      </c>
      <c r="FK67" s="27" t="str">
        <f t="shared" si="88"/>
        <v/>
      </c>
      <c r="FL67" s="27" t="str">
        <f t="shared" si="89"/>
        <v/>
      </c>
      <c r="FM67" s="27" t="str">
        <f t="shared" si="90"/>
        <v/>
      </c>
      <c r="FN67" s="29" t="str">
        <f t="shared" si="91"/>
        <v/>
      </c>
      <c r="FO67" s="27" t="str">
        <f t="shared" si="92"/>
        <v/>
      </c>
      <c r="FP67" s="27"/>
      <c r="FQ67" s="27"/>
      <c r="FR67" s="27"/>
      <c r="FS67" s="27"/>
      <c r="FT67" s="27"/>
      <c r="FU67" s="27"/>
      <c r="FV67" s="27"/>
      <c r="FW67" s="27"/>
      <c r="FX67" s="27"/>
      <c r="FY67" s="27"/>
      <c r="GA67" s="5">
        <f t="shared" si="93"/>
        <v>0</v>
      </c>
      <c r="GB67" s="5">
        <f>SUM($GA$26:$GA67)</f>
        <v>0</v>
      </c>
      <c r="GC67" s="41">
        <f t="shared" si="94"/>
        <v>0</v>
      </c>
    </row>
    <row r="68" spans="1:185" x14ac:dyDescent="0.25">
      <c r="A68" s="1">
        <f t="shared" si="95"/>
        <v>43</v>
      </c>
      <c r="B68" s="19"/>
      <c r="C68" s="57"/>
      <c r="D68" s="58"/>
      <c r="E68" s="59"/>
      <c r="F68" s="19"/>
      <c r="G68" s="19"/>
      <c r="H68" s="19"/>
      <c r="I68" s="19"/>
      <c r="J68" s="58"/>
      <c r="K68" s="19"/>
      <c r="L68" s="19"/>
      <c r="M68" s="19"/>
      <c r="N68" s="19"/>
      <c r="O68" s="19"/>
      <c r="P68" s="60"/>
      <c r="Q68" s="61" t="str">
        <f t="shared" si="6"/>
        <v/>
      </c>
      <c r="R68" s="61" t="str">
        <f t="shared" si="7"/>
        <v/>
      </c>
      <c r="S68" s="61" t="str">
        <f t="shared" si="8"/>
        <v/>
      </c>
      <c r="T68" s="60"/>
      <c r="U68" s="62" t="str">
        <f t="shared" si="9"/>
        <v/>
      </c>
      <c r="V68" s="62" t="str">
        <f t="shared" si="10"/>
        <v/>
      </c>
      <c r="W68" s="62" t="str">
        <f t="shared" si="11"/>
        <v/>
      </c>
      <c r="X68" s="63"/>
      <c r="Y68" s="60"/>
      <c r="Z68" s="61" t="str">
        <f t="shared" si="12"/>
        <v/>
      </c>
      <c r="AA68" s="61" t="str">
        <f t="shared" si="13"/>
        <v/>
      </c>
      <c r="AB68" s="61" t="str">
        <f t="shared" si="14"/>
        <v/>
      </c>
      <c r="AC68" s="64"/>
      <c r="AD68" s="62" t="str">
        <f t="shared" si="15"/>
        <v/>
      </c>
      <c r="AE68" s="62" t="str">
        <f t="shared" si="16"/>
        <v/>
      </c>
      <c r="AF68" s="62" t="str">
        <f t="shared" si="17"/>
        <v/>
      </c>
      <c r="AG68" s="60"/>
      <c r="AH68" s="19"/>
      <c r="AI68" s="19"/>
      <c r="AJ68" s="19"/>
      <c r="AK68" s="13" t="str">
        <f t="shared" si="96"/>
        <v/>
      </c>
      <c r="AL68" s="16" t="str">
        <f t="shared" si="18"/>
        <v/>
      </c>
      <c r="AM68" s="13" t="str">
        <f t="shared" si="97"/>
        <v/>
      </c>
      <c r="AN68" s="16" t="str">
        <f t="shared" si="19"/>
        <v/>
      </c>
      <c r="AO68" s="13" t="str">
        <f t="shared" si="20"/>
        <v/>
      </c>
      <c r="AP68" s="16" t="str">
        <f t="shared" si="21"/>
        <v/>
      </c>
      <c r="AQ68" s="13" t="str">
        <f t="shared" si="22"/>
        <v/>
      </c>
      <c r="AR68" s="16" t="str">
        <f t="shared" si="23"/>
        <v/>
      </c>
      <c r="AT68" s="5">
        <f t="shared" si="24"/>
        <v>0</v>
      </c>
      <c r="BC68" s="21" t="str">
        <f t="shared" si="98"/>
        <v/>
      </c>
      <c r="BD68" s="24" t="str">
        <f t="shared" si="99"/>
        <v/>
      </c>
      <c r="BE68" s="21" t="str">
        <f t="shared" si="25"/>
        <v/>
      </c>
      <c r="BG68" s="21" t="str">
        <f t="shared" si="100"/>
        <v/>
      </c>
      <c r="BH68" s="24" t="str">
        <f t="shared" si="101"/>
        <v/>
      </c>
      <c r="BI68" s="21" t="str">
        <f t="shared" si="26"/>
        <v/>
      </c>
      <c r="BK68" s="50" t="str">
        <f t="shared" si="27"/>
        <v/>
      </c>
      <c r="BL68" s="24" t="str">
        <f t="shared" si="28"/>
        <v/>
      </c>
      <c r="BM68" s="21" t="str">
        <f t="shared" si="29"/>
        <v/>
      </c>
      <c r="BO68" s="50" t="str">
        <f t="shared" si="30"/>
        <v/>
      </c>
      <c r="BP68" s="24" t="str">
        <f t="shared" si="31"/>
        <v/>
      </c>
      <c r="BQ68" s="21" t="str">
        <f t="shared" si="32"/>
        <v/>
      </c>
      <c r="CA68" s="27" t="str">
        <f t="shared" si="33"/>
        <v/>
      </c>
      <c r="CB68" s="27" t="str">
        <f t="shared" si="34"/>
        <v/>
      </c>
      <c r="CC68" s="27" t="str">
        <f t="shared" si="35"/>
        <v/>
      </c>
      <c r="CD68" s="29" t="str">
        <f t="shared" si="36"/>
        <v/>
      </c>
      <c r="CE68" s="27" t="str">
        <f t="shared" si="37"/>
        <v/>
      </c>
      <c r="CF68" s="27" t="str">
        <f t="shared" si="38"/>
        <v/>
      </c>
      <c r="CG68" s="27" t="str">
        <f t="shared" si="39"/>
        <v/>
      </c>
      <c r="CH68" s="27" t="str">
        <f t="shared" si="40"/>
        <v/>
      </c>
      <c r="CI68" s="29" t="str">
        <f t="shared" si="41"/>
        <v/>
      </c>
      <c r="CJ68" s="27" t="str">
        <f t="shared" si="42"/>
        <v/>
      </c>
      <c r="CK68" s="27" t="str">
        <f t="shared" si="43"/>
        <v/>
      </c>
      <c r="CL68" s="27" t="str">
        <f t="shared" si="44"/>
        <v/>
      </c>
      <c r="CM68" s="27" t="str">
        <f t="shared" si="45"/>
        <v/>
      </c>
      <c r="CN68" s="29" t="str">
        <f t="shared" si="46"/>
        <v/>
      </c>
      <c r="CO68" s="27" t="str">
        <f t="shared" si="47"/>
        <v/>
      </c>
      <c r="CT68" s="27"/>
      <c r="DA68" s="27" t="str">
        <f t="shared" si="48"/>
        <v/>
      </c>
      <c r="DB68" s="27" t="str">
        <f t="shared" si="49"/>
        <v/>
      </c>
      <c r="DC68" s="27" t="str">
        <f t="shared" si="50"/>
        <v/>
      </c>
      <c r="DD68" s="29" t="str">
        <f t="shared" si="51"/>
        <v/>
      </c>
      <c r="DE68" s="27" t="str">
        <f t="shared" si="52"/>
        <v/>
      </c>
      <c r="DF68" s="27" t="str">
        <f t="shared" si="53"/>
        <v/>
      </c>
      <c r="DG68" s="27" t="str">
        <f t="shared" si="54"/>
        <v/>
      </c>
      <c r="DH68" s="27" t="str">
        <f t="shared" si="55"/>
        <v/>
      </c>
      <c r="DI68" s="29" t="str">
        <f t="shared" si="56"/>
        <v/>
      </c>
      <c r="DJ68" s="27" t="str">
        <f t="shared" si="57"/>
        <v/>
      </c>
      <c r="DK68" s="27" t="str">
        <f t="shared" si="58"/>
        <v/>
      </c>
      <c r="DL68" s="27" t="str">
        <f t="shared" si="59"/>
        <v/>
      </c>
      <c r="DM68" s="27" t="str">
        <f t="shared" si="60"/>
        <v/>
      </c>
      <c r="DN68" s="29" t="str">
        <f t="shared" si="61"/>
        <v/>
      </c>
      <c r="DO68" s="27" t="str">
        <f t="shared" si="62"/>
        <v/>
      </c>
      <c r="DP68" s="27"/>
      <c r="DQ68" s="27"/>
      <c r="DR68" s="27"/>
      <c r="DS68" s="29"/>
      <c r="DT68" s="27"/>
      <c r="DU68" s="27"/>
      <c r="DV68" s="27"/>
      <c r="DW68" s="27"/>
      <c r="DX68" s="27"/>
      <c r="DY68" s="27"/>
      <c r="DZ68" s="27"/>
      <c r="EA68" s="27" t="str">
        <f t="shared" si="63"/>
        <v/>
      </c>
      <c r="EB68" s="27" t="str">
        <f t="shared" si="64"/>
        <v/>
      </c>
      <c r="EC68" s="27" t="str">
        <f t="shared" si="65"/>
        <v/>
      </c>
      <c r="ED68" s="29" t="str">
        <f t="shared" si="66"/>
        <v/>
      </c>
      <c r="EE68" s="27" t="str">
        <f t="shared" si="67"/>
        <v/>
      </c>
      <c r="EF68" s="27" t="str">
        <f t="shared" si="68"/>
        <v/>
      </c>
      <c r="EG68" s="27" t="str">
        <f t="shared" si="69"/>
        <v/>
      </c>
      <c r="EH68" s="27" t="str">
        <f t="shared" si="70"/>
        <v/>
      </c>
      <c r="EI68" s="29" t="str">
        <f t="shared" si="71"/>
        <v/>
      </c>
      <c r="EJ68" s="27" t="str">
        <f t="shared" si="72"/>
        <v/>
      </c>
      <c r="EK68" s="27" t="str">
        <f t="shared" si="73"/>
        <v/>
      </c>
      <c r="EL68" s="27" t="str">
        <f t="shared" si="74"/>
        <v/>
      </c>
      <c r="EM68" s="27" t="str">
        <f t="shared" si="75"/>
        <v/>
      </c>
      <c r="EN68" s="29" t="str">
        <f t="shared" si="76"/>
        <v/>
      </c>
      <c r="EO68" s="27" t="str">
        <f t="shared" si="77"/>
        <v/>
      </c>
      <c r="EP68" s="27"/>
      <c r="EQ68" s="27"/>
      <c r="ER68" s="27"/>
      <c r="ES68" s="27"/>
      <c r="ET68" s="27"/>
      <c r="EU68" s="27"/>
      <c r="EV68" s="27"/>
      <c r="EW68" s="27"/>
      <c r="EX68" s="27"/>
      <c r="EY68" s="27"/>
      <c r="EZ68" s="27"/>
      <c r="FA68" s="27" t="str">
        <f t="shared" si="78"/>
        <v/>
      </c>
      <c r="FB68" s="27" t="str">
        <f t="shared" si="79"/>
        <v/>
      </c>
      <c r="FC68" s="27" t="str">
        <f t="shared" si="80"/>
        <v/>
      </c>
      <c r="FD68" s="29" t="str">
        <f t="shared" si="81"/>
        <v/>
      </c>
      <c r="FE68" s="27" t="str">
        <f t="shared" si="82"/>
        <v/>
      </c>
      <c r="FF68" s="27" t="str">
        <f t="shared" si="83"/>
        <v/>
      </c>
      <c r="FG68" s="27" t="str">
        <f t="shared" si="84"/>
        <v/>
      </c>
      <c r="FH68" s="27" t="str">
        <f t="shared" si="85"/>
        <v/>
      </c>
      <c r="FI68" s="29" t="str">
        <f t="shared" si="86"/>
        <v/>
      </c>
      <c r="FJ68" s="27" t="str">
        <f t="shared" si="87"/>
        <v/>
      </c>
      <c r="FK68" s="27" t="str">
        <f t="shared" si="88"/>
        <v/>
      </c>
      <c r="FL68" s="27" t="str">
        <f t="shared" si="89"/>
        <v/>
      </c>
      <c r="FM68" s="27" t="str">
        <f t="shared" si="90"/>
        <v/>
      </c>
      <c r="FN68" s="29" t="str">
        <f t="shared" si="91"/>
        <v/>
      </c>
      <c r="FO68" s="27" t="str">
        <f t="shared" si="92"/>
        <v/>
      </c>
      <c r="FP68" s="27"/>
      <c r="FQ68" s="27"/>
      <c r="FR68" s="27"/>
      <c r="FS68" s="27"/>
      <c r="FT68" s="27"/>
      <c r="FU68" s="27"/>
      <c r="FV68" s="27"/>
      <c r="FW68" s="27"/>
      <c r="FX68" s="27"/>
      <c r="FY68" s="27"/>
      <c r="GA68" s="5">
        <f t="shared" si="93"/>
        <v>0</v>
      </c>
      <c r="GB68" s="5">
        <f>SUM($GA$26:$GA68)</f>
        <v>0</v>
      </c>
      <c r="GC68" s="41">
        <f t="shared" si="94"/>
        <v>0</v>
      </c>
    </row>
    <row r="69" spans="1:185" x14ac:dyDescent="0.25">
      <c r="A69" s="1">
        <f t="shared" si="95"/>
        <v>44</v>
      </c>
      <c r="B69" s="19"/>
      <c r="C69" s="57"/>
      <c r="D69" s="58"/>
      <c r="E69" s="59"/>
      <c r="F69" s="19"/>
      <c r="G69" s="19"/>
      <c r="H69" s="19"/>
      <c r="I69" s="19"/>
      <c r="J69" s="58"/>
      <c r="K69" s="19"/>
      <c r="L69" s="19"/>
      <c r="M69" s="19"/>
      <c r="N69" s="19"/>
      <c r="O69" s="19"/>
      <c r="P69" s="60"/>
      <c r="Q69" s="61" t="str">
        <f t="shared" si="6"/>
        <v/>
      </c>
      <c r="R69" s="61" t="str">
        <f t="shared" si="7"/>
        <v/>
      </c>
      <c r="S69" s="61" t="str">
        <f t="shared" si="8"/>
        <v/>
      </c>
      <c r="T69" s="60"/>
      <c r="U69" s="62" t="str">
        <f t="shared" si="9"/>
        <v/>
      </c>
      <c r="V69" s="62" t="str">
        <f t="shared" si="10"/>
        <v/>
      </c>
      <c r="W69" s="62" t="str">
        <f t="shared" si="11"/>
        <v/>
      </c>
      <c r="X69" s="63"/>
      <c r="Y69" s="60"/>
      <c r="Z69" s="61" t="str">
        <f t="shared" si="12"/>
        <v/>
      </c>
      <c r="AA69" s="61" t="str">
        <f t="shared" si="13"/>
        <v/>
      </c>
      <c r="AB69" s="61" t="str">
        <f t="shared" si="14"/>
        <v/>
      </c>
      <c r="AC69" s="64"/>
      <c r="AD69" s="62" t="str">
        <f t="shared" si="15"/>
        <v/>
      </c>
      <c r="AE69" s="62" t="str">
        <f t="shared" si="16"/>
        <v/>
      </c>
      <c r="AF69" s="62" t="str">
        <f t="shared" si="17"/>
        <v/>
      </c>
      <c r="AG69" s="60"/>
      <c r="AH69" s="19"/>
      <c r="AI69" s="19"/>
      <c r="AJ69" s="19"/>
      <c r="AK69" s="13" t="str">
        <f t="shared" si="96"/>
        <v/>
      </c>
      <c r="AL69" s="16" t="str">
        <f t="shared" si="18"/>
        <v/>
      </c>
      <c r="AM69" s="13" t="str">
        <f t="shared" si="97"/>
        <v/>
      </c>
      <c r="AN69" s="16" t="str">
        <f t="shared" si="19"/>
        <v/>
      </c>
      <c r="AO69" s="13" t="str">
        <f t="shared" si="20"/>
        <v/>
      </c>
      <c r="AP69" s="16" t="str">
        <f t="shared" si="21"/>
        <v/>
      </c>
      <c r="AQ69" s="13" t="str">
        <f t="shared" si="22"/>
        <v/>
      </c>
      <c r="AR69" s="16" t="str">
        <f t="shared" si="23"/>
        <v/>
      </c>
      <c r="AT69" s="5">
        <f t="shared" si="24"/>
        <v>0</v>
      </c>
      <c r="BC69" s="21" t="str">
        <f t="shared" si="98"/>
        <v/>
      </c>
      <c r="BD69" s="24" t="str">
        <f t="shared" si="99"/>
        <v/>
      </c>
      <c r="BE69" s="21" t="str">
        <f t="shared" si="25"/>
        <v/>
      </c>
      <c r="BG69" s="21" t="str">
        <f t="shared" si="100"/>
        <v/>
      </c>
      <c r="BH69" s="24" t="str">
        <f t="shared" si="101"/>
        <v/>
      </c>
      <c r="BI69" s="21" t="str">
        <f t="shared" si="26"/>
        <v/>
      </c>
      <c r="BK69" s="50" t="str">
        <f t="shared" si="27"/>
        <v/>
      </c>
      <c r="BL69" s="24" t="str">
        <f t="shared" si="28"/>
        <v/>
      </c>
      <c r="BM69" s="21" t="str">
        <f t="shared" si="29"/>
        <v/>
      </c>
      <c r="BO69" s="50" t="str">
        <f t="shared" si="30"/>
        <v/>
      </c>
      <c r="BP69" s="24" t="str">
        <f t="shared" si="31"/>
        <v/>
      </c>
      <c r="BQ69" s="21" t="str">
        <f t="shared" si="32"/>
        <v/>
      </c>
      <c r="CA69" s="27" t="str">
        <f t="shared" si="33"/>
        <v/>
      </c>
      <c r="CB69" s="27" t="str">
        <f t="shared" si="34"/>
        <v/>
      </c>
      <c r="CC69" s="27" t="str">
        <f t="shared" si="35"/>
        <v/>
      </c>
      <c r="CD69" s="29" t="str">
        <f t="shared" si="36"/>
        <v/>
      </c>
      <c r="CE69" s="27" t="str">
        <f t="shared" si="37"/>
        <v/>
      </c>
      <c r="CF69" s="27" t="str">
        <f t="shared" si="38"/>
        <v/>
      </c>
      <c r="CG69" s="27" t="str">
        <f t="shared" si="39"/>
        <v/>
      </c>
      <c r="CH69" s="27" t="str">
        <f t="shared" si="40"/>
        <v/>
      </c>
      <c r="CI69" s="29" t="str">
        <f t="shared" si="41"/>
        <v/>
      </c>
      <c r="CJ69" s="27" t="str">
        <f t="shared" si="42"/>
        <v/>
      </c>
      <c r="CK69" s="27" t="str">
        <f t="shared" si="43"/>
        <v/>
      </c>
      <c r="CL69" s="27" t="str">
        <f t="shared" si="44"/>
        <v/>
      </c>
      <c r="CM69" s="27" t="str">
        <f t="shared" si="45"/>
        <v/>
      </c>
      <c r="CN69" s="29" t="str">
        <f t="shared" si="46"/>
        <v/>
      </c>
      <c r="CO69" s="27" t="str">
        <f t="shared" si="47"/>
        <v/>
      </c>
      <c r="CT69" s="27"/>
      <c r="DA69" s="27" t="str">
        <f t="shared" si="48"/>
        <v/>
      </c>
      <c r="DB69" s="27" t="str">
        <f t="shared" si="49"/>
        <v/>
      </c>
      <c r="DC69" s="27" t="str">
        <f t="shared" si="50"/>
        <v/>
      </c>
      <c r="DD69" s="29" t="str">
        <f t="shared" si="51"/>
        <v/>
      </c>
      <c r="DE69" s="27" t="str">
        <f t="shared" si="52"/>
        <v/>
      </c>
      <c r="DF69" s="27" t="str">
        <f t="shared" si="53"/>
        <v/>
      </c>
      <c r="DG69" s="27" t="str">
        <f t="shared" si="54"/>
        <v/>
      </c>
      <c r="DH69" s="27" t="str">
        <f t="shared" si="55"/>
        <v/>
      </c>
      <c r="DI69" s="29" t="str">
        <f t="shared" si="56"/>
        <v/>
      </c>
      <c r="DJ69" s="27" t="str">
        <f t="shared" si="57"/>
        <v/>
      </c>
      <c r="DK69" s="27" t="str">
        <f t="shared" si="58"/>
        <v/>
      </c>
      <c r="DL69" s="27" t="str">
        <f t="shared" si="59"/>
        <v/>
      </c>
      <c r="DM69" s="27" t="str">
        <f t="shared" si="60"/>
        <v/>
      </c>
      <c r="DN69" s="29" t="str">
        <f t="shared" si="61"/>
        <v/>
      </c>
      <c r="DO69" s="27" t="str">
        <f t="shared" si="62"/>
        <v/>
      </c>
      <c r="DP69" s="27"/>
      <c r="DQ69" s="27"/>
      <c r="DR69" s="27"/>
      <c r="DS69" s="29"/>
      <c r="DT69" s="27"/>
      <c r="DU69" s="27"/>
      <c r="DV69" s="27"/>
      <c r="DW69" s="27"/>
      <c r="DX69" s="27"/>
      <c r="DY69" s="27"/>
      <c r="DZ69" s="27"/>
      <c r="EA69" s="27" t="str">
        <f t="shared" si="63"/>
        <v/>
      </c>
      <c r="EB69" s="27" t="str">
        <f t="shared" si="64"/>
        <v/>
      </c>
      <c r="EC69" s="27" t="str">
        <f t="shared" si="65"/>
        <v/>
      </c>
      <c r="ED69" s="29" t="str">
        <f t="shared" si="66"/>
        <v/>
      </c>
      <c r="EE69" s="27" t="str">
        <f t="shared" si="67"/>
        <v/>
      </c>
      <c r="EF69" s="27" t="str">
        <f t="shared" si="68"/>
        <v/>
      </c>
      <c r="EG69" s="27" t="str">
        <f t="shared" si="69"/>
        <v/>
      </c>
      <c r="EH69" s="27" t="str">
        <f t="shared" si="70"/>
        <v/>
      </c>
      <c r="EI69" s="29" t="str">
        <f t="shared" si="71"/>
        <v/>
      </c>
      <c r="EJ69" s="27" t="str">
        <f t="shared" si="72"/>
        <v/>
      </c>
      <c r="EK69" s="27" t="str">
        <f t="shared" si="73"/>
        <v/>
      </c>
      <c r="EL69" s="27" t="str">
        <f t="shared" si="74"/>
        <v/>
      </c>
      <c r="EM69" s="27" t="str">
        <f t="shared" si="75"/>
        <v/>
      </c>
      <c r="EN69" s="29" t="str">
        <f t="shared" si="76"/>
        <v/>
      </c>
      <c r="EO69" s="27" t="str">
        <f t="shared" si="77"/>
        <v/>
      </c>
      <c r="EP69" s="27"/>
      <c r="EQ69" s="27"/>
      <c r="ER69" s="27"/>
      <c r="ES69" s="27"/>
      <c r="ET69" s="27"/>
      <c r="EU69" s="27"/>
      <c r="EV69" s="27"/>
      <c r="EW69" s="27"/>
      <c r="EX69" s="27"/>
      <c r="EY69" s="27"/>
      <c r="EZ69" s="27"/>
      <c r="FA69" s="27" t="str">
        <f t="shared" si="78"/>
        <v/>
      </c>
      <c r="FB69" s="27" t="str">
        <f t="shared" si="79"/>
        <v/>
      </c>
      <c r="FC69" s="27" t="str">
        <f t="shared" si="80"/>
        <v/>
      </c>
      <c r="FD69" s="29" t="str">
        <f t="shared" si="81"/>
        <v/>
      </c>
      <c r="FE69" s="27" t="str">
        <f t="shared" si="82"/>
        <v/>
      </c>
      <c r="FF69" s="27" t="str">
        <f t="shared" si="83"/>
        <v/>
      </c>
      <c r="FG69" s="27" t="str">
        <f t="shared" si="84"/>
        <v/>
      </c>
      <c r="FH69" s="27" t="str">
        <f t="shared" si="85"/>
        <v/>
      </c>
      <c r="FI69" s="29" t="str">
        <f t="shared" si="86"/>
        <v/>
      </c>
      <c r="FJ69" s="27" t="str">
        <f t="shared" si="87"/>
        <v/>
      </c>
      <c r="FK69" s="27" t="str">
        <f t="shared" si="88"/>
        <v/>
      </c>
      <c r="FL69" s="27" t="str">
        <f t="shared" si="89"/>
        <v/>
      </c>
      <c r="FM69" s="27" t="str">
        <f t="shared" si="90"/>
        <v/>
      </c>
      <c r="FN69" s="29" t="str">
        <f t="shared" si="91"/>
        <v/>
      </c>
      <c r="FO69" s="27" t="str">
        <f t="shared" si="92"/>
        <v/>
      </c>
      <c r="FP69" s="27"/>
      <c r="FQ69" s="27"/>
      <c r="FR69" s="27"/>
      <c r="FS69" s="27"/>
      <c r="FT69" s="27"/>
      <c r="FU69" s="27"/>
      <c r="FV69" s="27"/>
      <c r="FW69" s="27"/>
      <c r="FX69" s="27"/>
      <c r="FY69" s="27"/>
      <c r="GA69" s="5">
        <f t="shared" si="93"/>
        <v>0</v>
      </c>
      <c r="GB69" s="5">
        <f>SUM($GA$26:$GA69)</f>
        <v>0</v>
      </c>
      <c r="GC69" s="41">
        <f t="shared" si="94"/>
        <v>0</v>
      </c>
    </row>
    <row r="70" spans="1:185" x14ac:dyDescent="0.25">
      <c r="A70" s="1">
        <f t="shared" si="95"/>
        <v>45</v>
      </c>
      <c r="B70" s="19"/>
      <c r="C70" s="57"/>
      <c r="D70" s="58"/>
      <c r="E70" s="59"/>
      <c r="F70" s="19"/>
      <c r="G70" s="19"/>
      <c r="H70" s="19"/>
      <c r="I70" s="19"/>
      <c r="J70" s="58"/>
      <c r="K70" s="19"/>
      <c r="L70" s="19"/>
      <c r="M70" s="19"/>
      <c r="N70" s="19"/>
      <c r="O70" s="19"/>
      <c r="P70" s="60"/>
      <c r="Q70" s="61" t="str">
        <f t="shared" si="6"/>
        <v/>
      </c>
      <c r="R70" s="61" t="str">
        <f t="shared" si="7"/>
        <v/>
      </c>
      <c r="S70" s="61" t="str">
        <f t="shared" si="8"/>
        <v/>
      </c>
      <c r="T70" s="60"/>
      <c r="U70" s="62" t="str">
        <f t="shared" si="9"/>
        <v/>
      </c>
      <c r="V70" s="62" t="str">
        <f t="shared" si="10"/>
        <v/>
      </c>
      <c r="W70" s="62" t="str">
        <f t="shared" si="11"/>
        <v/>
      </c>
      <c r="X70" s="63"/>
      <c r="Y70" s="60"/>
      <c r="Z70" s="61" t="str">
        <f t="shared" si="12"/>
        <v/>
      </c>
      <c r="AA70" s="61" t="str">
        <f t="shared" si="13"/>
        <v/>
      </c>
      <c r="AB70" s="61" t="str">
        <f t="shared" si="14"/>
        <v/>
      </c>
      <c r="AC70" s="64"/>
      <c r="AD70" s="62" t="str">
        <f t="shared" si="15"/>
        <v/>
      </c>
      <c r="AE70" s="62" t="str">
        <f t="shared" si="16"/>
        <v/>
      </c>
      <c r="AF70" s="62" t="str">
        <f t="shared" si="17"/>
        <v/>
      </c>
      <c r="AG70" s="60"/>
      <c r="AH70" s="19"/>
      <c r="AI70" s="19"/>
      <c r="AJ70" s="19"/>
      <c r="AK70" s="13" t="str">
        <f t="shared" si="96"/>
        <v/>
      </c>
      <c r="AL70" s="16" t="str">
        <f t="shared" si="18"/>
        <v/>
      </c>
      <c r="AM70" s="13" t="str">
        <f t="shared" si="97"/>
        <v/>
      </c>
      <c r="AN70" s="16" t="str">
        <f t="shared" si="19"/>
        <v/>
      </c>
      <c r="AO70" s="13" t="str">
        <f t="shared" si="20"/>
        <v/>
      </c>
      <c r="AP70" s="16" t="str">
        <f t="shared" si="21"/>
        <v/>
      </c>
      <c r="AQ70" s="13" t="str">
        <f t="shared" si="22"/>
        <v/>
      </c>
      <c r="AR70" s="16" t="str">
        <f t="shared" si="23"/>
        <v/>
      </c>
      <c r="AT70" s="5">
        <f t="shared" si="24"/>
        <v>0</v>
      </c>
      <c r="BC70" s="21" t="str">
        <f t="shared" si="98"/>
        <v/>
      </c>
      <c r="BD70" s="24" t="str">
        <f t="shared" si="99"/>
        <v/>
      </c>
      <c r="BE70" s="21" t="str">
        <f t="shared" si="25"/>
        <v/>
      </c>
      <c r="BG70" s="21" t="str">
        <f t="shared" si="100"/>
        <v/>
      </c>
      <c r="BH70" s="24" t="str">
        <f t="shared" si="101"/>
        <v/>
      </c>
      <c r="BI70" s="21" t="str">
        <f t="shared" si="26"/>
        <v/>
      </c>
      <c r="BK70" s="50" t="str">
        <f t="shared" si="27"/>
        <v/>
      </c>
      <c r="BL70" s="24" t="str">
        <f t="shared" si="28"/>
        <v/>
      </c>
      <c r="BM70" s="21" t="str">
        <f t="shared" si="29"/>
        <v/>
      </c>
      <c r="BO70" s="50" t="str">
        <f t="shared" si="30"/>
        <v/>
      </c>
      <c r="BP70" s="24" t="str">
        <f t="shared" si="31"/>
        <v/>
      </c>
      <c r="BQ70" s="21" t="str">
        <f t="shared" si="32"/>
        <v/>
      </c>
      <c r="CA70" s="27" t="str">
        <f t="shared" si="33"/>
        <v/>
      </c>
      <c r="CB70" s="27" t="str">
        <f t="shared" si="34"/>
        <v/>
      </c>
      <c r="CC70" s="27" t="str">
        <f t="shared" si="35"/>
        <v/>
      </c>
      <c r="CD70" s="29" t="str">
        <f t="shared" si="36"/>
        <v/>
      </c>
      <c r="CE70" s="27" t="str">
        <f t="shared" si="37"/>
        <v/>
      </c>
      <c r="CF70" s="27" t="str">
        <f t="shared" si="38"/>
        <v/>
      </c>
      <c r="CG70" s="27" t="str">
        <f t="shared" si="39"/>
        <v/>
      </c>
      <c r="CH70" s="27" t="str">
        <f t="shared" si="40"/>
        <v/>
      </c>
      <c r="CI70" s="29" t="str">
        <f t="shared" si="41"/>
        <v/>
      </c>
      <c r="CJ70" s="27" t="str">
        <f t="shared" si="42"/>
        <v/>
      </c>
      <c r="CK70" s="27" t="str">
        <f t="shared" si="43"/>
        <v/>
      </c>
      <c r="CL70" s="27" t="str">
        <f t="shared" si="44"/>
        <v/>
      </c>
      <c r="CM70" s="27" t="str">
        <f t="shared" si="45"/>
        <v/>
      </c>
      <c r="CN70" s="29" t="str">
        <f t="shared" si="46"/>
        <v/>
      </c>
      <c r="CO70" s="27" t="str">
        <f t="shared" si="47"/>
        <v/>
      </c>
      <c r="CT70" s="27"/>
      <c r="DA70" s="27" t="str">
        <f t="shared" si="48"/>
        <v/>
      </c>
      <c r="DB70" s="27" t="str">
        <f t="shared" si="49"/>
        <v/>
      </c>
      <c r="DC70" s="27" t="str">
        <f t="shared" si="50"/>
        <v/>
      </c>
      <c r="DD70" s="29" t="str">
        <f t="shared" si="51"/>
        <v/>
      </c>
      <c r="DE70" s="27" t="str">
        <f t="shared" si="52"/>
        <v/>
      </c>
      <c r="DF70" s="27" t="str">
        <f t="shared" si="53"/>
        <v/>
      </c>
      <c r="DG70" s="27" t="str">
        <f t="shared" si="54"/>
        <v/>
      </c>
      <c r="DH70" s="27" t="str">
        <f t="shared" si="55"/>
        <v/>
      </c>
      <c r="DI70" s="29" t="str">
        <f t="shared" si="56"/>
        <v/>
      </c>
      <c r="DJ70" s="27" t="str">
        <f t="shared" si="57"/>
        <v/>
      </c>
      <c r="DK70" s="27" t="str">
        <f t="shared" si="58"/>
        <v/>
      </c>
      <c r="DL70" s="27" t="str">
        <f t="shared" si="59"/>
        <v/>
      </c>
      <c r="DM70" s="27" t="str">
        <f t="shared" si="60"/>
        <v/>
      </c>
      <c r="DN70" s="29" t="str">
        <f t="shared" si="61"/>
        <v/>
      </c>
      <c r="DO70" s="27" t="str">
        <f t="shared" si="62"/>
        <v/>
      </c>
      <c r="DP70" s="27"/>
      <c r="DQ70" s="27"/>
      <c r="DR70" s="27"/>
      <c r="DS70" s="29"/>
      <c r="DT70" s="27"/>
      <c r="DU70" s="27"/>
      <c r="DV70" s="27"/>
      <c r="DW70" s="27"/>
      <c r="DX70" s="27"/>
      <c r="DY70" s="27"/>
      <c r="DZ70" s="27"/>
      <c r="EA70" s="27" t="str">
        <f t="shared" si="63"/>
        <v/>
      </c>
      <c r="EB70" s="27" t="str">
        <f t="shared" si="64"/>
        <v/>
      </c>
      <c r="EC70" s="27" t="str">
        <f t="shared" si="65"/>
        <v/>
      </c>
      <c r="ED70" s="29" t="str">
        <f t="shared" si="66"/>
        <v/>
      </c>
      <c r="EE70" s="27" t="str">
        <f t="shared" si="67"/>
        <v/>
      </c>
      <c r="EF70" s="27" t="str">
        <f t="shared" si="68"/>
        <v/>
      </c>
      <c r="EG70" s="27" t="str">
        <f t="shared" si="69"/>
        <v/>
      </c>
      <c r="EH70" s="27" t="str">
        <f t="shared" si="70"/>
        <v/>
      </c>
      <c r="EI70" s="29" t="str">
        <f t="shared" si="71"/>
        <v/>
      </c>
      <c r="EJ70" s="27" t="str">
        <f t="shared" si="72"/>
        <v/>
      </c>
      <c r="EK70" s="27" t="str">
        <f t="shared" si="73"/>
        <v/>
      </c>
      <c r="EL70" s="27" t="str">
        <f t="shared" si="74"/>
        <v/>
      </c>
      <c r="EM70" s="27" t="str">
        <f t="shared" si="75"/>
        <v/>
      </c>
      <c r="EN70" s="29" t="str">
        <f t="shared" si="76"/>
        <v/>
      </c>
      <c r="EO70" s="27" t="str">
        <f t="shared" si="77"/>
        <v/>
      </c>
      <c r="EP70" s="27"/>
      <c r="EQ70" s="27"/>
      <c r="ER70" s="27"/>
      <c r="ES70" s="27"/>
      <c r="ET70" s="27"/>
      <c r="EU70" s="27"/>
      <c r="EV70" s="27"/>
      <c r="EW70" s="27"/>
      <c r="EX70" s="27"/>
      <c r="EY70" s="27"/>
      <c r="EZ70" s="27"/>
      <c r="FA70" s="27" t="str">
        <f t="shared" si="78"/>
        <v/>
      </c>
      <c r="FB70" s="27" t="str">
        <f t="shared" si="79"/>
        <v/>
      </c>
      <c r="FC70" s="27" t="str">
        <f t="shared" si="80"/>
        <v/>
      </c>
      <c r="FD70" s="29" t="str">
        <f t="shared" si="81"/>
        <v/>
      </c>
      <c r="FE70" s="27" t="str">
        <f t="shared" si="82"/>
        <v/>
      </c>
      <c r="FF70" s="27" t="str">
        <f t="shared" si="83"/>
        <v/>
      </c>
      <c r="FG70" s="27" t="str">
        <f t="shared" si="84"/>
        <v/>
      </c>
      <c r="FH70" s="27" t="str">
        <f t="shared" si="85"/>
        <v/>
      </c>
      <c r="FI70" s="29" t="str">
        <f t="shared" si="86"/>
        <v/>
      </c>
      <c r="FJ70" s="27" t="str">
        <f t="shared" si="87"/>
        <v/>
      </c>
      <c r="FK70" s="27" t="str">
        <f t="shared" si="88"/>
        <v/>
      </c>
      <c r="FL70" s="27" t="str">
        <f t="shared" si="89"/>
        <v/>
      </c>
      <c r="FM70" s="27" t="str">
        <f t="shared" si="90"/>
        <v/>
      </c>
      <c r="FN70" s="29" t="str">
        <f t="shared" si="91"/>
        <v/>
      </c>
      <c r="FO70" s="27" t="str">
        <f t="shared" si="92"/>
        <v/>
      </c>
      <c r="FP70" s="27"/>
      <c r="FQ70" s="27"/>
      <c r="FR70" s="27"/>
      <c r="FS70" s="27"/>
      <c r="FT70" s="27"/>
      <c r="FU70" s="27"/>
      <c r="FV70" s="27"/>
      <c r="FW70" s="27"/>
      <c r="FX70" s="27"/>
      <c r="FY70" s="27"/>
      <c r="GA70" s="5">
        <f t="shared" si="93"/>
        <v>0</v>
      </c>
      <c r="GB70" s="5">
        <f>SUM($GA$26:$GA70)</f>
        <v>0</v>
      </c>
      <c r="GC70" s="41">
        <f t="shared" si="94"/>
        <v>0</v>
      </c>
    </row>
    <row r="71" spans="1:185" x14ac:dyDescent="0.25">
      <c r="A71" s="1">
        <f t="shared" si="95"/>
        <v>46</v>
      </c>
      <c r="B71" s="19"/>
      <c r="C71" s="57"/>
      <c r="D71" s="58"/>
      <c r="E71" s="59"/>
      <c r="F71" s="19"/>
      <c r="G71" s="19"/>
      <c r="H71" s="19"/>
      <c r="I71" s="19"/>
      <c r="J71" s="58"/>
      <c r="K71" s="19"/>
      <c r="L71" s="19"/>
      <c r="M71" s="19"/>
      <c r="N71" s="19"/>
      <c r="O71" s="19"/>
      <c r="P71" s="60"/>
      <c r="Q71" s="61" t="str">
        <f t="shared" si="6"/>
        <v/>
      </c>
      <c r="R71" s="61" t="str">
        <f t="shared" si="7"/>
        <v/>
      </c>
      <c r="S71" s="61" t="str">
        <f t="shared" si="8"/>
        <v/>
      </c>
      <c r="T71" s="60"/>
      <c r="U71" s="62" t="str">
        <f t="shared" si="9"/>
        <v/>
      </c>
      <c r="V71" s="62" t="str">
        <f t="shared" si="10"/>
        <v/>
      </c>
      <c r="W71" s="62" t="str">
        <f t="shared" si="11"/>
        <v/>
      </c>
      <c r="X71" s="63"/>
      <c r="Y71" s="60"/>
      <c r="Z71" s="61" t="str">
        <f t="shared" si="12"/>
        <v/>
      </c>
      <c r="AA71" s="61" t="str">
        <f t="shared" si="13"/>
        <v/>
      </c>
      <c r="AB71" s="61" t="str">
        <f t="shared" si="14"/>
        <v/>
      </c>
      <c r="AC71" s="64"/>
      <c r="AD71" s="62" t="str">
        <f t="shared" si="15"/>
        <v/>
      </c>
      <c r="AE71" s="62" t="str">
        <f t="shared" si="16"/>
        <v/>
      </c>
      <c r="AF71" s="62" t="str">
        <f t="shared" si="17"/>
        <v/>
      </c>
      <c r="AG71" s="60"/>
      <c r="AH71" s="19"/>
      <c r="AI71" s="19"/>
      <c r="AJ71" s="19"/>
      <c r="AK71" s="13" t="str">
        <f t="shared" si="96"/>
        <v/>
      </c>
      <c r="AL71" s="16" t="str">
        <f t="shared" si="18"/>
        <v/>
      </c>
      <c r="AM71" s="13" t="str">
        <f t="shared" si="97"/>
        <v/>
      </c>
      <c r="AN71" s="16" t="str">
        <f t="shared" si="19"/>
        <v/>
      </c>
      <c r="AO71" s="13" t="str">
        <f t="shared" si="20"/>
        <v/>
      </c>
      <c r="AP71" s="16" t="str">
        <f t="shared" si="21"/>
        <v/>
      </c>
      <c r="AQ71" s="13" t="str">
        <f t="shared" si="22"/>
        <v/>
      </c>
      <c r="AR71" s="16" t="str">
        <f t="shared" si="23"/>
        <v/>
      </c>
      <c r="AT71" s="5">
        <f t="shared" si="24"/>
        <v>0</v>
      </c>
      <c r="BC71" s="21" t="str">
        <f t="shared" si="98"/>
        <v/>
      </c>
      <c r="BD71" s="24" t="str">
        <f t="shared" si="99"/>
        <v/>
      </c>
      <c r="BE71" s="21" t="str">
        <f t="shared" si="25"/>
        <v/>
      </c>
      <c r="BG71" s="21" t="str">
        <f t="shared" si="100"/>
        <v/>
      </c>
      <c r="BH71" s="24" t="str">
        <f t="shared" si="101"/>
        <v/>
      </c>
      <c r="BI71" s="21" t="str">
        <f t="shared" si="26"/>
        <v/>
      </c>
      <c r="BK71" s="50" t="str">
        <f t="shared" si="27"/>
        <v/>
      </c>
      <c r="BL71" s="24" t="str">
        <f t="shared" si="28"/>
        <v/>
      </c>
      <c r="BM71" s="21" t="str">
        <f t="shared" si="29"/>
        <v/>
      </c>
      <c r="BO71" s="50" t="str">
        <f t="shared" si="30"/>
        <v/>
      </c>
      <c r="BP71" s="24" t="str">
        <f t="shared" si="31"/>
        <v/>
      </c>
      <c r="BQ71" s="21" t="str">
        <f t="shared" si="32"/>
        <v/>
      </c>
      <c r="CA71" s="27" t="str">
        <f t="shared" si="33"/>
        <v/>
      </c>
      <c r="CB71" s="27" t="str">
        <f t="shared" si="34"/>
        <v/>
      </c>
      <c r="CC71" s="27" t="str">
        <f t="shared" si="35"/>
        <v/>
      </c>
      <c r="CD71" s="29" t="str">
        <f t="shared" si="36"/>
        <v/>
      </c>
      <c r="CE71" s="27" t="str">
        <f t="shared" si="37"/>
        <v/>
      </c>
      <c r="CF71" s="27" t="str">
        <f t="shared" si="38"/>
        <v/>
      </c>
      <c r="CG71" s="27" t="str">
        <f t="shared" si="39"/>
        <v/>
      </c>
      <c r="CH71" s="27" t="str">
        <f t="shared" si="40"/>
        <v/>
      </c>
      <c r="CI71" s="29" t="str">
        <f t="shared" si="41"/>
        <v/>
      </c>
      <c r="CJ71" s="27" t="str">
        <f t="shared" si="42"/>
        <v/>
      </c>
      <c r="CK71" s="27" t="str">
        <f t="shared" si="43"/>
        <v/>
      </c>
      <c r="CL71" s="27" t="str">
        <f t="shared" si="44"/>
        <v/>
      </c>
      <c r="CM71" s="27" t="str">
        <f t="shared" si="45"/>
        <v/>
      </c>
      <c r="CN71" s="29" t="str">
        <f t="shared" si="46"/>
        <v/>
      </c>
      <c r="CO71" s="27" t="str">
        <f t="shared" si="47"/>
        <v/>
      </c>
      <c r="CT71" s="27"/>
      <c r="DA71" s="27" t="str">
        <f t="shared" si="48"/>
        <v/>
      </c>
      <c r="DB71" s="27" t="str">
        <f t="shared" si="49"/>
        <v/>
      </c>
      <c r="DC71" s="27" t="str">
        <f t="shared" si="50"/>
        <v/>
      </c>
      <c r="DD71" s="29" t="str">
        <f t="shared" si="51"/>
        <v/>
      </c>
      <c r="DE71" s="27" t="str">
        <f t="shared" si="52"/>
        <v/>
      </c>
      <c r="DF71" s="27" t="str">
        <f t="shared" si="53"/>
        <v/>
      </c>
      <c r="DG71" s="27" t="str">
        <f t="shared" si="54"/>
        <v/>
      </c>
      <c r="DH71" s="27" t="str">
        <f t="shared" si="55"/>
        <v/>
      </c>
      <c r="DI71" s="29" t="str">
        <f t="shared" si="56"/>
        <v/>
      </c>
      <c r="DJ71" s="27" t="str">
        <f t="shared" si="57"/>
        <v/>
      </c>
      <c r="DK71" s="27" t="str">
        <f t="shared" si="58"/>
        <v/>
      </c>
      <c r="DL71" s="27" t="str">
        <f t="shared" si="59"/>
        <v/>
      </c>
      <c r="DM71" s="27" t="str">
        <f t="shared" si="60"/>
        <v/>
      </c>
      <c r="DN71" s="29" t="str">
        <f t="shared" si="61"/>
        <v/>
      </c>
      <c r="DO71" s="27" t="str">
        <f t="shared" si="62"/>
        <v/>
      </c>
      <c r="DP71" s="27"/>
      <c r="DQ71" s="27"/>
      <c r="DR71" s="27"/>
      <c r="DS71" s="29"/>
      <c r="DT71" s="27"/>
      <c r="DU71" s="27"/>
      <c r="DV71" s="27"/>
      <c r="DW71" s="27"/>
      <c r="DX71" s="27"/>
      <c r="DY71" s="27"/>
      <c r="DZ71" s="27"/>
      <c r="EA71" s="27" t="str">
        <f t="shared" si="63"/>
        <v/>
      </c>
      <c r="EB71" s="27" t="str">
        <f t="shared" si="64"/>
        <v/>
      </c>
      <c r="EC71" s="27" t="str">
        <f t="shared" si="65"/>
        <v/>
      </c>
      <c r="ED71" s="29" t="str">
        <f t="shared" si="66"/>
        <v/>
      </c>
      <c r="EE71" s="27" t="str">
        <f t="shared" si="67"/>
        <v/>
      </c>
      <c r="EF71" s="27" t="str">
        <f t="shared" si="68"/>
        <v/>
      </c>
      <c r="EG71" s="27" t="str">
        <f t="shared" si="69"/>
        <v/>
      </c>
      <c r="EH71" s="27" t="str">
        <f t="shared" si="70"/>
        <v/>
      </c>
      <c r="EI71" s="29" t="str">
        <f t="shared" si="71"/>
        <v/>
      </c>
      <c r="EJ71" s="27" t="str">
        <f t="shared" si="72"/>
        <v/>
      </c>
      <c r="EK71" s="27" t="str">
        <f t="shared" si="73"/>
        <v/>
      </c>
      <c r="EL71" s="27" t="str">
        <f t="shared" si="74"/>
        <v/>
      </c>
      <c r="EM71" s="27" t="str">
        <f t="shared" si="75"/>
        <v/>
      </c>
      <c r="EN71" s="29" t="str">
        <f t="shared" si="76"/>
        <v/>
      </c>
      <c r="EO71" s="27" t="str">
        <f t="shared" si="77"/>
        <v/>
      </c>
      <c r="EP71" s="27"/>
      <c r="EQ71" s="27"/>
      <c r="ER71" s="27"/>
      <c r="ES71" s="27"/>
      <c r="ET71" s="27"/>
      <c r="EU71" s="27"/>
      <c r="EV71" s="27"/>
      <c r="EW71" s="27"/>
      <c r="EX71" s="27"/>
      <c r="EY71" s="27"/>
      <c r="EZ71" s="27"/>
      <c r="FA71" s="27" t="str">
        <f t="shared" si="78"/>
        <v/>
      </c>
      <c r="FB71" s="27" t="str">
        <f t="shared" si="79"/>
        <v/>
      </c>
      <c r="FC71" s="27" t="str">
        <f t="shared" si="80"/>
        <v/>
      </c>
      <c r="FD71" s="29" t="str">
        <f t="shared" si="81"/>
        <v/>
      </c>
      <c r="FE71" s="27" t="str">
        <f t="shared" si="82"/>
        <v/>
      </c>
      <c r="FF71" s="27" t="str">
        <f t="shared" si="83"/>
        <v/>
      </c>
      <c r="FG71" s="27" t="str">
        <f t="shared" si="84"/>
        <v/>
      </c>
      <c r="FH71" s="27" t="str">
        <f t="shared" si="85"/>
        <v/>
      </c>
      <c r="FI71" s="29" t="str">
        <f t="shared" si="86"/>
        <v/>
      </c>
      <c r="FJ71" s="27" t="str">
        <f t="shared" si="87"/>
        <v/>
      </c>
      <c r="FK71" s="27" t="str">
        <f t="shared" si="88"/>
        <v/>
      </c>
      <c r="FL71" s="27" t="str">
        <f t="shared" si="89"/>
        <v/>
      </c>
      <c r="FM71" s="27" t="str">
        <f t="shared" si="90"/>
        <v/>
      </c>
      <c r="FN71" s="29" t="str">
        <f t="shared" si="91"/>
        <v/>
      </c>
      <c r="FO71" s="27" t="str">
        <f t="shared" si="92"/>
        <v/>
      </c>
      <c r="FP71" s="27"/>
      <c r="FQ71" s="27"/>
      <c r="FR71" s="27"/>
      <c r="FS71" s="27"/>
      <c r="FT71" s="27"/>
      <c r="FU71" s="27"/>
      <c r="FV71" s="27"/>
      <c r="FW71" s="27"/>
      <c r="FX71" s="27"/>
      <c r="FY71" s="27"/>
      <c r="GA71" s="5">
        <f t="shared" si="93"/>
        <v>0</v>
      </c>
      <c r="GB71" s="5">
        <f>SUM($GA$26:$GA71)</f>
        <v>0</v>
      </c>
      <c r="GC71" s="41">
        <f t="shared" si="94"/>
        <v>0</v>
      </c>
    </row>
    <row r="72" spans="1:185" x14ac:dyDescent="0.25">
      <c r="A72" s="1">
        <f t="shared" si="95"/>
        <v>47</v>
      </c>
      <c r="B72" s="19"/>
      <c r="C72" s="57"/>
      <c r="D72" s="58"/>
      <c r="E72" s="59"/>
      <c r="F72" s="19"/>
      <c r="G72" s="19"/>
      <c r="H72" s="19"/>
      <c r="I72" s="19"/>
      <c r="J72" s="58"/>
      <c r="K72" s="19"/>
      <c r="L72" s="19"/>
      <c r="M72" s="19"/>
      <c r="N72" s="19"/>
      <c r="O72" s="19"/>
      <c r="P72" s="60"/>
      <c r="Q72" s="61" t="str">
        <f t="shared" si="6"/>
        <v/>
      </c>
      <c r="R72" s="61" t="str">
        <f t="shared" si="7"/>
        <v/>
      </c>
      <c r="S72" s="61" t="str">
        <f t="shared" si="8"/>
        <v/>
      </c>
      <c r="T72" s="60"/>
      <c r="U72" s="62" t="str">
        <f t="shared" si="9"/>
        <v/>
      </c>
      <c r="V72" s="62" t="str">
        <f t="shared" si="10"/>
        <v/>
      </c>
      <c r="W72" s="62" t="str">
        <f t="shared" si="11"/>
        <v/>
      </c>
      <c r="X72" s="63"/>
      <c r="Y72" s="60"/>
      <c r="Z72" s="61" t="str">
        <f t="shared" si="12"/>
        <v/>
      </c>
      <c r="AA72" s="61" t="str">
        <f t="shared" si="13"/>
        <v/>
      </c>
      <c r="AB72" s="61" t="str">
        <f t="shared" si="14"/>
        <v/>
      </c>
      <c r="AC72" s="64"/>
      <c r="AD72" s="62" t="str">
        <f t="shared" si="15"/>
        <v/>
      </c>
      <c r="AE72" s="62" t="str">
        <f t="shared" si="16"/>
        <v/>
      </c>
      <c r="AF72" s="62" t="str">
        <f t="shared" si="17"/>
        <v/>
      </c>
      <c r="AG72" s="60"/>
      <c r="AH72" s="19"/>
      <c r="AI72" s="19"/>
      <c r="AJ72" s="19"/>
      <c r="AK72" s="13" t="str">
        <f t="shared" si="96"/>
        <v/>
      </c>
      <c r="AL72" s="16" t="str">
        <f t="shared" si="18"/>
        <v/>
      </c>
      <c r="AM72" s="13" t="str">
        <f t="shared" si="97"/>
        <v/>
      </c>
      <c r="AN72" s="16" t="str">
        <f t="shared" si="19"/>
        <v/>
      </c>
      <c r="AO72" s="13" t="str">
        <f t="shared" si="20"/>
        <v/>
      </c>
      <c r="AP72" s="16" t="str">
        <f t="shared" si="21"/>
        <v/>
      </c>
      <c r="AQ72" s="13" t="str">
        <f t="shared" si="22"/>
        <v/>
      </c>
      <c r="AR72" s="16" t="str">
        <f t="shared" si="23"/>
        <v/>
      </c>
      <c r="AT72" s="5">
        <f t="shared" si="24"/>
        <v>0</v>
      </c>
      <c r="BC72" s="21" t="str">
        <f t="shared" si="98"/>
        <v/>
      </c>
      <c r="BD72" s="24" t="str">
        <f t="shared" si="99"/>
        <v/>
      </c>
      <c r="BE72" s="21" t="str">
        <f t="shared" si="25"/>
        <v/>
      </c>
      <c r="BG72" s="21" t="str">
        <f t="shared" si="100"/>
        <v/>
      </c>
      <c r="BH72" s="24" t="str">
        <f t="shared" si="101"/>
        <v/>
      </c>
      <c r="BI72" s="21" t="str">
        <f t="shared" si="26"/>
        <v/>
      </c>
      <c r="BK72" s="50" t="str">
        <f t="shared" si="27"/>
        <v/>
      </c>
      <c r="BL72" s="24" t="str">
        <f t="shared" si="28"/>
        <v/>
      </c>
      <c r="BM72" s="21" t="str">
        <f t="shared" si="29"/>
        <v/>
      </c>
      <c r="BO72" s="50" t="str">
        <f t="shared" si="30"/>
        <v/>
      </c>
      <c r="BP72" s="24" t="str">
        <f t="shared" si="31"/>
        <v/>
      </c>
      <c r="BQ72" s="21" t="str">
        <f t="shared" si="32"/>
        <v/>
      </c>
      <c r="CA72" s="27" t="str">
        <f t="shared" si="33"/>
        <v/>
      </c>
      <c r="CB72" s="27" t="str">
        <f t="shared" si="34"/>
        <v/>
      </c>
      <c r="CC72" s="27" t="str">
        <f t="shared" si="35"/>
        <v/>
      </c>
      <c r="CD72" s="29" t="str">
        <f t="shared" si="36"/>
        <v/>
      </c>
      <c r="CE72" s="27" t="str">
        <f t="shared" si="37"/>
        <v/>
      </c>
      <c r="CF72" s="27" t="str">
        <f t="shared" si="38"/>
        <v/>
      </c>
      <c r="CG72" s="27" t="str">
        <f t="shared" si="39"/>
        <v/>
      </c>
      <c r="CH72" s="27" t="str">
        <f t="shared" si="40"/>
        <v/>
      </c>
      <c r="CI72" s="29" t="str">
        <f t="shared" si="41"/>
        <v/>
      </c>
      <c r="CJ72" s="27" t="str">
        <f t="shared" si="42"/>
        <v/>
      </c>
      <c r="CK72" s="27" t="str">
        <f t="shared" si="43"/>
        <v/>
      </c>
      <c r="CL72" s="27" t="str">
        <f t="shared" si="44"/>
        <v/>
      </c>
      <c r="CM72" s="27" t="str">
        <f t="shared" si="45"/>
        <v/>
      </c>
      <c r="CN72" s="29" t="str">
        <f t="shared" si="46"/>
        <v/>
      </c>
      <c r="CO72" s="27" t="str">
        <f t="shared" si="47"/>
        <v/>
      </c>
      <c r="CT72" s="27"/>
      <c r="DA72" s="27" t="str">
        <f t="shared" si="48"/>
        <v/>
      </c>
      <c r="DB72" s="27" t="str">
        <f t="shared" si="49"/>
        <v/>
      </c>
      <c r="DC72" s="27" t="str">
        <f t="shared" si="50"/>
        <v/>
      </c>
      <c r="DD72" s="29" t="str">
        <f t="shared" si="51"/>
        <v/>
      </c>
      <c r="DE72" s="27" t="str">
        <f t="shared" si="52"/>
        <v/>
      </c>
      <c r="DF72" s="27" t="str">
        <f t="shared" si="53"/>
        <v/>
      </c>
      <c r="DG72" s="27" t="str">
        <f t="shared" si="54"/>
        <v/>
      </c>
      <c r="DH72" s="27" t="str">
        <f t="shared" si="55"/>
        <v/>
      </c>
      <c r="DI72" s="29" t="str">
        <f t="shared" si="56"/>
        <v/>
      </c>
      <c r="DJ72" s="27" t="str">
        <f t="shared" si="57"/>
        <v/>
      </c>
      <c r="DK72" s="27" t="str">
        <f t="shared" si="58"/>
        <v/>
      </c>
      <c r="DL72" s="27" t="str">
        <f t="shared" si="59"/>
        <v/>
      </c>
      <c r="DM72" s="27" t="str">
        <f t="shared" si="60"/>
        <v/>
      </c>
      <c r="DN72" s="29" t="str">
        <f t="shared" si="61"/>
        <v/>
      </c>
      <c r="DO72" s="27" t="str">
        <f t="shared" si="62"/>
        <v/>
      </c>
      <c r="DP72" s="27"/>
      <c r="DQ72" s="27"/>
      <c r="DR72" s="27"/>
      <c r="DS72" s="29"/>
      <c r="DT72" s="27"/>
      <c r="DU72" s="27"/>
      <c r="DV72" s="27"/>
      <c r="DW72" s="27"/>
      <c r="DX72" s="27"/>
      <c r="DY72" s="27"/>
      <c r="DZ72" s="27"/>
      <c r="EA72" s="27" t="str">
        <f t="shared" si="63"/>
        <v/>
      </c>
      <c r="EB72" s="27" t="str">
        <f t="shared" si="64"/>
        <v/>
      </c>
      <c r="EC72" s="27" t="str">
        <f t="shared" si="65"/>
        <v/>
      </c>
      <c r="ED72" s="29" t="str">
        <f t="shared" si="66"/>
        <v/>
      </c>
      <c r="EE72" s="27" t="str">
        <f t="shared" si="67"/>
        <v/>
      </c>
      <c r="EF72" s="27" t="str">
        <f t="shared" si="68"/>
        <v/>
      </c>
      <c r="EG72" s="27" t="str">
        <f t="shared" si="69"/>
        <v/>
      </c>
      <c r="EH72" s="27" t="str">
        <f t="shared" si="70"/>
        <v/>
      </c>
      <c r="EI72" s="29" t="str">
        <f t="shared" si="71"/>
        <v/>
      </c>
      <c r="EJ72" s="27" t="str">
        <f t="shared" si="72"/>
        <v/>
      </c>
      <c r="EK72" s="27" t="str">
        <f t="shared" si="73"/>
        <v/>
      </c>
      <c r="EL72" s="27" t="str">
        <f t="shared" si="74"/>
        <v/>
      </c>
      <c r="EM72" s="27" t="str">
        <f t="shared" si="75"/>
        <v/>
      </c>
      <c r="EN72" s="29" t="str">
        <f t="shared" si="76"/>
        <v/>
      </c>
      <c r="EO72" s="27" t="str">
        <f t="shared" si="77"/>
        <v/>
      </c>
      <c r="EP72" s="27"/>
      <c r="EQ72" s="27"/>
      <c r="ER72" s="27"/>
      <c r="ES72" s="27"/>
      <c r="ET72" s="27"/>
      <c r="EU72" s="27"/>
      <c r="EV72" s="27"/>
      <c r="EW72" s="27"/>
      <c r="EX72" s="27"/>
      <c r="EY72" s="27"/>
      <c r="EZ72" s="27"/>
      <c r="FA72" s="27" t="str">
        <f t="shared" si="78"/>
        <v/>
      </c>
      <c r="FB72" s="27" t="str">
        <f t="shared" si="79"/>
        <v/>
      </c>
      <c r="FC72" s="27" t="str">
        <f t="shared" si="80"/>
        <v/>
      </c>
      <c r="FD72" s="29" t="str">
        <f t="shared" si="81"/>
        <v/>
      </c>
      <c r="FE72" s="27" t="str">
        <f t="shared" si="82"/>
        <v/>
      </c>
      <c r="FF72" s="27" t="str">
        <f t="shared" si="83"/>
        <v/>
      </c>
      <c r="FG72" s="27" t="str">
        <f t="shared" si="84"/>
        <v/>
      </c>
      <c r="FH72" s="27" t="str">
        <f t="shared" si="85"/>
        <v/>
      </c>
      <c r="FI72" s="29" t="str">
        <f t="shared" si="86"/>
        <v/>
      </c>
      <c r="FJ72" s="27" t="str">
        <f t="shared" si="87"/>
        <v/>
      </c>
      <c r="FK72" s="27" t="str">
        <f t="shared" si="88"/>
        <v/>
      </c>
      <c r="FL72" s="27" t="str">
        <f t="shared" si="89"/>
        <v/>
      </c>
      <c r="FM72" s="27" t="str">
        <f t="shared" si="90"/>
        <v/>
      </c>
      <c r="FN72" s="29" t="str">
        <f t="shared" si="91"/>
        <v/>
      </c>
      <c r="FO72" s="27" t="str">
        <f t="shared" si="92"/>
        <v/>
      </c>
      <c r="FP72" s="27"/>
      <c r="FQ72" s="27"/>
      <c r="FR72" s="27"/>
      <c r="FS72" s="27"/>
      <c r="FT72" s="27"/>
      <c r="FU72" s="27"/>
      <c r="FV72" s="27"/>
      <c r="FW72" s="27"/>
      <c r="FX72" s="27"/>
      <c r="FY72" s="27"/>
      <c r="GA72" s="5">
        <f t="shared" si="93"/>
        <v>0</v>
      </c>
      <c r="GB72" s="5">
        <f>SUM($GA$26:$GA72)</f>
        <v>0</v>
      </c>
      <c r="GC72" s="41">
        <f t="shared" si="94"/>
        <v>0</v>
      </c>
    </row>
    <row r="73" spans="1:185" x14ac:dyDescent="0.25">
      <c r="A73" s="1">
        <f t="shared" si="95"/>
        <v>48</v>
      </c>
      <c r="B73" s="19"/>
      <c r="C73" s="57"/>
      <c r="D73" s="58"/>
      <c r="E73" s="59"/>
      <c r="F73" s="19"/>
      <c r="G73" s="19"/>
      <c r="H73" s="19"/>
      <c r="I73" s="19"/>
      <c r="J73" s="58"/>
      <c r="K73" s="19"/>
      <c r="L73" s="19"/>
      <c r="M73" s="19"/>
      <c r="N73" s="19"/>
      <c r="O73" s="19"/>
      <c r="P73" s="60"/>
      <c r="Q73" s="61" t="str">
        <f t="shared" si="6"/>
        <v/>
      </c>
      <c r="R73" s="61" t="str">
        <f t="shared" si="7"/>
        <v/>
      </c>
      <c r="S73" s="61" t="str">
        <f t="shared" si="8"/>
        <v/>
      </c>
      <c r="T73" s="60"/>
      <c r="U73" s="62" t="str">
        <f t="shared" si="9"/>
        <v/>
      </c>
      <c r="V73" s="62" t="str">
        <f t="shared" si="10"/>
        <v/>
      </c>
      <c r="W73" s="62" t="str">
        <f t="shared" si="11"/>
        <v/>
      </c>
      <c r="X73" s="63"/>
      <c r="Y73" s="60"/>
      <c r="Z73" s="61" t="str">
        <f t="shared" si="12"/>
        <v/>
      </c>
      <c r="AA73" s="61" t="str">
        <f t="shared" si="13"/>
        <v/>
      </c>
      <c r="AB73" s="61" t="str">
        <f t="shared" si="14"/>
        <v/>
      </c>
      <c r="AC73" s="64"/>
      <c r="AD73" s="62" t="str">
        <f t="shared" si="15"/>
        <v/>
      </c>
      <c r="AE73" s="62" t="str">
        <f t="shared" si="16"/>
        <v/>
      </c>
      <c r="AF73" s="62" t="str">
        <f t="shared" si="17"/>
        <v/>
      </c>
      <c r="AG73" s="60"/>
      <c r="AH73" s="19"/>
      <c r="AI73" s="19"/>
      <c r="AJ73" s="19"/>
      <c r="AK73" s="13" t="str">
        <f t="shared" si="96"/>
        <v/>
      </c>
      <c r="AL73" s="16" t="str">
        <f t="shared" si="18"/>
        <v/>
      </c>
      <c r="AM73" s="13" t="str">
        <f t="shared" si="97"/>
        <v/>
      </c>
      <c r="AN73" s="16" t="str">
        <f t="shared" si="19"/>
        <v/>
      </c>
      <c r="AO73" s="13" t="str">
        <f t="shared" si="20"/>
        <v/>
      </c>
      <c r="AP73" s="16" t="str">
        <f t="shared" si="21"/>
        <v/>
      </c>
      <c r="AQ73" s="13" t="str">
        <f t="shared" si="22"/>
        <v/>
      </c>
      <c r="AR73" s="16" t="str">
        <f t="shared" si="23"/>
        <v/>
      </c>
      <c r="AT73" s="5">
        <f t="shared" si="24"/>
        <v>0</v>
      </c>
      <c r="BC73" s="21" t="str">
        <f t="shared" si="98"/>
        <v/>
      </c>
      <c r="BD73" s="24" t="str">
        <f t="shared" si="99"/>
        <v/>
      </c>
      <c r="BE73" s="21" t="str">
        <f t="shared" si="25"/>
        <v/>
      </c>
      <c r="BG73" s="21" t="str">
        <f t="shared" si="100"/>
        <v/>
      </c>
      <c r="BH73" s="24" t="str">
        <f t="shared" si="101"/>
        <v/>
      </c>
      <c r="BI73" s="21" t="str">
        <f t="shared" si="26"/>
        <v/>
      </c>
      <c r="BK73" s="50" t="str">
        <f t="shared" si="27"/>
        <v/>
      </c>
      <c r="BL73" s="24" t="str">
        <f t="shared" si="28"/>
        <v/>
      </c>
      <c r="BM73" s="21" t="str">
        <f t="shared" si="29"/>
        <v/>
      </c>
      <c r="BO73" s="50" t="str">
        <f t="shared" si="30"/>
        <v/>
      </c>
      <c r="BP73" s="24" t="str">
        <f t="shared" si="31"/>
        <v/>
      </c>
      <c r="BQ73" s="21" t="str">
        <f t="shared" si="32"/>
        <v/>
      </c>
      <c r="CA73" s="27" t="str">
        <f t="shared" si="33"/>
        <v/>
      </c>
      <c r="CB73" s="27" t="str">
        <f t="shared" si="34"/>
        <v/>
      </c>
      <c r="CC73" s="27" t="str">
        <f t="shared" si="35"/>
        <v/>
      </c>
      <c r="CD73" s="29" t="str">
        <f t="shared" si="36"/>
        <v/>
      </c>
      <c r="CE73" s="27" t="str">
        <f t="shared" si="37"/>
        <v/>
      </c>
      <c r="CF73" s="27" t="str">
        <f t="shared" si="38"/>
        <v/>
      </c>
      <c r="CG73" s="27" t="str">
        <f t="shared" si="39"/>
        <v/>
      </c>
      <c r="CH73" s="27" t="str">
        <f t="shared" si="40"/>
        <v/>
      </c>
      <c r="CI73" s="29" t="str">
        <f t="shared" si="41"/>
        <v/>
      </c>
      <c r="CJ73" s="27" t="str">
        <f t="shared" si="42"/>
        <v/>
      </c>
      <c r="CK73" s="27" t="str">
        <f t="shared" si="43"/>
        <v/>
      </c>
      <c r="CL73" s="27" t="str">
        <f t="shared" si="44"/>
        <v/>
      </c>
      <c r="CM73" s="27" t="str">
        <f t="shared" si="45"/>
        <v/>
      </c>
      <c r="CN73" s="29" t="str">
        <f t="shared" si="46"/>
        <v/>
      </c>
      <c r="CO73" s="27" t="str">
        <f t="shared" si="47"/>
        <v/>
      </c>
      <c r="CT73" s="27"/>
      <c r="DA73" s="27" t="str">
        <f t="shared" si="48"/>
        <v/>
      </c>
      <c r="DB73" s="27" t="str">
        <f t="shared" si="49"/>
        <v/>
      </c>
      <c r="DC73" s="27" t="str">
        <f t="shared" si="50"/>
        <v/>
      </c>
      <c r="DD73" s="29" t="str">
        <f t="shared" si="51"/>
        <v/>
      </c>
      <c r="DE73" s="27" t="str">
        <f t="shared" si="52"/>
        <v/>
      </c>
      <c r="DF73" s="27" t="str">
        <f t="shared" si="53"/>
        <v/>
      </c>
      <c r="DG73" s="27" t="str">
        <f t="shared" si="54"/>
        <v/>
      </c>
      <c r="DH73" s="27" t="str">
        <f t="shared" si="55"/>
        <v/>
      </c>
      <c r="DI73" s="29" t="str">
        <f t="shared" si="56"/>
        <v/>
      </c>
      <c r="DJ73" s="27" t="str">
        <f t="shared" si="57"/>
        <v/>
      </c>
      <c r="DK73" s="27" t="str">
        <f t="shared" si="58"/>
        <v/>
      </c>
      <c r="DL73" s="27" t="str">
        <f t="shared" si="59"/>
        <v/>
      </c>
      <c r="DM73" s="27" t="str">
        <f t="shared" si="60"/>
        <v/>
      </c>
      <c r="DN73" s="29" t="str">
        <f t="shared" si="61"/>
        <v/>
      </c>
      <c r="DO73" s="27" t="str">
        <f t="shared" si="62"/>
        <v/>
      </c>
      <c r="DP73" s="27"/>
      <c r="DQ73" s="27"/>
      <c r="DR73" s="27"/>
      <c r="DS73" s="29"/>
      <c r="DT73" s="27"/>
      <c r="DU73" s="27"/>
      <c r="DV73" s="27"/>
      <c r="DW73" s="27"/>
      <c r="DX73" s="27"/>
      <c r="DY73" s="27"/>
      <c r="DZ73" s="27"/>
      <c r="EA73" s="27" t="str">
        <f t="shared" si="63"/>
        <v/>
      </c>
      <c r="EB73" s="27" t="str">
        <f t="shared" si="64"/>
        <v/>
      </c>
      <c r="EC73" s="27" t="str">
        <f t="shared" si="65"/>
        <v/>
      </c>
      <c r="ED73" s="29" t="str">
        <f t="shared" si="66"/>
        <v/>
      </c>
      <c r="EE73" s="27" t="str">
        <f t="shared" si="67"/>
        <v/>
      </c>
      <c r="EF73" s="27" t="str">
        <f t="shared" si="68"/>
        <v/>
      </c>
      <c r="EG73" s="27" t="str">
        <f t="shared" si="69"/>
        <v/>
      </c>
      <c r="EH73" s="27" t="str">
        <f t="shared" si="70"/>
        <v/>
      </c>
      <c r="EI73" s="29" t="str">
        <f t="shared" si="71"/>
        <v/>
      </c>
      <c r="EJ73" s="27" t="str">
        <f t="shared" si="72"/>
        <v/>
      </c>
      <c r="EK73" s="27" t="str">
        <f t="shared" si="73"/>
        <v/>
      </c>
      <c r="EL73" s="27" t="str">
        <f t="shared" si="74"/>
        <v/>
      </c>
      <c r="EM73" s="27" t="str">
        <f t="shared" si="75"/>
        <v/>
      </c>
      <c r="EN73" s="29" t="str">
        <f t="shared" si="76"/>
        <v/>
      </c>
      <c r="EO73" s="27" t="str">
        <f t="shared" si="77"/>
        <v/>
      </c>
      <c r="EP73" s="27"/>
      <c r="EQ73" s="27"/>
      <c r="ER73" s="27"/>
      <c r="ES73" s="27"/>
      <c r="ET73" s="27"/>
      <c r="EU73" s="27"/>
      <c r="EV73" s="27"/>
      <c r="EW73" s="27"/>
      <c r="EX73" s="27"/>
      <c r="EY73" s="27"/>
      <c r="EZ73" s="27"/>
      <c r="FA73" s="27" t="str">
        <f t="shared" si="78"/>
        <v/>
      </c>
      <c r="FB73" s="27" t="str">
        <f t="shared" si="79"/>
        <v/>
      </c>
      <c r="FC73" s="27" t="str">
        <f t="shared" si="80"/>
        <v/>
      </c>
      <c r="FD73" s="29" t="str">
        <f t="shared" si="81"/>
        <v/>
      </c>
      <c r="FE73" s="27" t="str">
        <f t="shared" si="82"/>
        <v/>
      </c>
      <c r="FF73" s="27" t="str">
        <f t="shared" si="83"/>
        <v/>
      </c>
      <c r="FG73" s="27" t="str">
        <f t="shared" si="84"/>
        <v/>
      </c>
      <c r="FH73" s="27" t="str">
        <f t="shared" si="85"/>
        <v/>
      </c>
      <c r="FI73" s="29" t="str">
        <f t="shared" si="86"/>
        <v/>
      </c>
      <c r="FJ73" s="27" t="str">
        <f t="shared" si="87"/>
        <v/>
      </c>
      <c r="FK73" s="27" t="str">
        <f t="shared" si="88"/>
        <v/>
      </c>
      <c r="FL73" s="27" t="str">
        <f t="shared" si="89"/>
        <v/>
      </c>
      <c r="FM73" s="27" t="str">
        <f t="shared" si="90"/>
        <v/>
      </c>
      <c r="FN73" s="29" t="str">
        <f t="shared" si="91"/>
        <v/>
      </c>
      <c r="FO73" s="27" t="str">
        <f t="shared" si="92"/>
        <v/>
      </c>
      <c r="FP73" s="27"/>
      <c r="FQ73" s="27"/>
      <c r="FR73" s="27"/>
      <c r="FS73" s="27"/>
      <c r="FT73" s="27"/>
      <c r="FU73" s="27"/>
      <c r="FV73" s="27"/>
      <c r="FW73" s="27"/>
      <c r="FX73" s="27"/>
      <c r="FY73" s="27"/>
      <c r="GA73" s="5">
        <f t="shared" si="93"/>
        <v>0</v>
      </c>
      <c r="GB73" s="5">
        <f>SUM($GA$26:$GA73)</f>
        <v>0</v>
      </c>
      <c r="GC73" s="41">
        <f t="shared" si="94"/>
        <v>0</v>
      </c>
    </row>
    <row r="74" spans="1:185" x14ac:dyDescent="0.25">
      <c r="A74" s="1">
        <f t="shared" si="95"/>
        <v>49</v>
      </c>
      <c r="B74" s="19"/>
      <c r="C74" s="57"/>
      <c r="D74" s="58"/>
      <c r="E74" s="59"/>
      <c r="F74" s="19"/>
      <c r="G74" s="19"/>
      <c r="H74" s="19"/>
      <c r="I74" s="19"/>
      <c r="J74" s="58"/>
      <c r="K74" s="19"/>
      <c r="L74" s="19"/>
      <c r="M74" s="19"/>
      <c r="N74" s="19"/>
      <c r="O74" s="19"/>
      <c r="P74" s="60"/>
      <c r="Q74" s="61" t="str">
        <f t="shared" si="6"/>
        <v/>
      </c>
      <c r="R74" s="61" t="str">
        <f t="shared" si="7"/>
        <v/>
      </c>
      <c r="S74" s="61" t="str">
        <f t="shared" si="8"/>
        <v/>
      </c>
      <c r="T74" s="60"/>
      <c r="U74" s="62" t="str">
        <f t="shared" si="9"/>
        <v/>
      </c>
      <c r="V74" s="62" t="str">
        <f t="shared" si="10"/>
        <v/>
      </c>
      <c r="W74" s="62" t="str">
        <f t="shared" si="11"/>
        <v/>
      </c>
      <c r="X74" s="63"/>
      <c r="Y74" s="60"/>
      <c r="Z74" s="61" t="str">
        <f t="shared" si="12"/>
        <v/>
      </c>
      <c r="AA74" s="61" t="str">
        <f t="shared" si="13"/>
        <v/>
      </c>
      <c r="AB74" s="61" t="str">
        <f t="shared" si="14"/>
        <v/>
      </c>
      <c r="AC74" s="64"/>
      <c r="AD74" s="62" t="str">
        <f t="shared" si="15"/>
        <v/>
      </c>
      <c r="AE74" s="62" t="str">
        <f t="shared" si="16"/>
        <v/>
      </c>
      <c r="AF74" s="62" t="str">
        <f t="shared" si="17"/>
        <v/>
      </c>
      <c r="AG74" s="60"/>
      <c r="AH74" s="19"/>
      <c r="AI74" s="19"/>
      <c r="AJ74" s="19"/>
      <c r="AK74" s="13" t="str">
        <f t="shared" si="96"/>
        <v/>
      </c>
      <c r="AL74" s="16" t="str">
        <f t="shared" si="18"/>
        <v/>
      </c>
      <c r="AM74" s="13" t="str">
        <f t="shared" si="97"/>
        <v/>
      </c>
      <c r="AN74" s="16" t="str">
        <f t="shared" si="19"/>
        <v/>
      </c>
      <c r="AO74" s="13" t="str">
        <f t="shared" si="20"/>
        <v/>
      </c>
      <c r="AP74" s="16" t="str">
        <f t="shared" si="21"/>
        <v/>
      </c>
      <c r="AQ74" s="13" t="str">
        <f t="shared" si="22"/>
        <v/>
      </c>
      <c r="AR74" s="16" t="str">
        <f t="shared" si="23"/>
        <v/>
      </c>
      <c r="AT74" s="5">
        <f t="shared" si="24"/>
        <v>0</v>
      </c>
      <c r="BC74" s="21" t="str">
        <f t="shared" si="98"/>
        <v/>
      </c>
      <c r="BD74" s="24" t="str">
        <f t="shared" si="99"/>
        <v/>
      </c>
      <c r="BE74" s="21" t="str">
        <f t="shared" si="25"/>
        <v/>
      </c>
      <c r="BG74" s="21" t="str">
        <f t="shared" si="100"/>
        <v/>
      </c>
      <c r="BH74" s="24" t="str">
        <f t="shared" si="101"/>
        <v/>
      </c>
      <c r="BI74" s="21" t="str">
        <f t="shared" si="26"/>
        <v/>
      </c>
      <c r="BK74" s="50" t="str">
        <f t="shared" si="27"/>
        <v/>
      </c>
      <c r="BL74" s="24" t="str">
        <f t="shared" si="28"/>
        <v/>
      </c>
      <c r="BM74" s="21" t="str">
        <f t="shared" si="29"/>
        <v/>
      </c>
      <c r="BO74" s="50" t="str">
        <f t="shared" si="30"/>
        <v/>
      </c>
      <c r="BP74" s="24" t="str">
        <f t="shared" si="31"/>
        <v/>
      </c>
      <c r="BQ74" s="21" t="str">
        <f t="shared" si="32"/>
        <v/>
      </c>
      <c r="CA74" s="27" t="str">
        <f t="shared" si="33"/>
        <v/>
      </c>
      <c r="CB74" s="27" t="str">
        <f t="shared" si="34"/>
        <v/>
      </c>
      <c r="CC74" s="27" t="str">
        <f t="shared" si="35"/>
        <v/>
      </c>
      <c r="CD74" s="29" t="str">
        <f t="shared" si="36"/>
        <v/>
      </c>
      <c r="CE74" s="27" t="str">
        <f t="shared" si="37"/>
        <v/>
      </c>
      <c r="CF74" s="27" t="str">
        <f t="shared" si="38"/>
        <v/>
      </c>
      <c r="CG74" s="27" t="str">
        <f t="shared" si="39"/>
        <v/>
      </c>
      <c r="CH74" s="27" t="str">
        <f t="shared" si="40"/>
        <v/>
      </c>
      <c r="CI74" s="29" t="str">
        <f t="shared" si="41"/>
        <v/>
      </c>
      <c r="CJ74" s="27" t="str">
        <f t="shared" si="42"/>
        <v/>
      </c>
      <c r="CK74" s="27" t="str">
        <f t="shared" si="43"/>
        <v/>
      </c>
      <c r="CL74" s="27" t="str">
        <f t="shared" si="44"/>
        <v/>
      </c>
      <c r="CM74" s="27" t="str">
        <f t="shared" si="45"/>
        <v/>
      </c>
      <c r="CN74" s="29" t="str">
        <f t="shared" si="46"/>
        <v/>
      </c>
      <c r="CO74" s="27" t="str">
        <f t="shared" si="47"/>
        <v/>
      </c>
      <c r="CT74" s="27"/>
      <c r="DA74" s="27" t="str">
        <f t="shared" si="48"/>
        <v/>
      </c>
      <c r="DB74" s="27" t="str">
        <f t="shared" si="49"/>
        <v/>
      </c>
      <c r="DC74" s="27" t="str">
        <f t="shared" si="50"/>
        <v/>
      </c>
      <c r="DD74" s="29" t="str">
        <f t="shared" si="51"/>
        <v/>
      </c>
      <c r="DE74" s="27" t="str">
        <f t="shared" si="52"/>
        <v/>
      </c>
      <c r="DF74" s="27" t="str">
        <f t="shared" si="53"/>
        <v/>
      </c>
      <c r="DG74" s="27" t="str">
        <f t="shared" si="54"/>
        <v/>
      </c>
      <c r="DH74" s="27" t="str">
        <f t="shared" si="55"/>
        <v/>
      </c>
      <c r="DI74" s="29" t="str">
        <f t="shared" si="56"/>
        <v/>
      </c>
      <c r="DJ74" s="27" t="str">
        <f t="shared" si="57"/>
        <v/>
      </c>
      <c r="DK74" s="27" t="str">
        <f t="shared" si="58"/>
        <v/>
      </c>
      <c r="DL74" s="27" t="str">
        <f t="shared" si="59"/>
        <v/>
      </c>
      <c r="DM74" s="27" t="str">
        <f t="shared" si="60"/>
        <v/>
      </c>
      <c r="DN74" s="29" t="str">
        <f t="shared" si="61"/>
        <v/>
      </c>
      <c r="DO74" s="27" t="str">
        <f t="shared" si="62"/>
        <v/>
      </c>
      <c r="DP74" s="27"/>
      <c r="DQ74" s="27"/>
      <c r="DR74" s="27"/>
      <c r="DS74" s="29"/>
      <c r="DT74" s="27"/>
      <c r="DU74" s="27"/>
      <c r="DV74" s="27"/>
      <c r="DW74" s="27"/>
      <c r="DX74" s="27"/>
      <c r="DY74" s="27"/>
      <c r="DZ74" s="27"/>
      <c r="EA74" s="27" t="str">
        <f t="shared" si="63"/>
        <v/>
      </c>
      <c r="EB74" s="27" t="str">
        <f t="shared" si="64"/>
        <v/>
      </c>
      <c r="EC74" s="27" t="str">
        <f t="shared" si="65"/>
        <v/>
      </c>
      <c r="ED74" s="29" t="str">
        <f t="shared" si="66"/>
        <v/>
      </c>
      <c r="EE74" s="27" t="str">
        <f t="shared" si="67"/>
        <v/>
      </c>
      <c r="EF74" s="27" t="str">
        <f t="shared" si="68"/>
        <v/>
      </c>
      <c r="EG74" s="27" t="str">
        <f t="shared" si="69"/>
        <v/>
      </c>
      <c r="EH74" s="27" t="str">
        <f t="shared" si="70"/>
        <v/>
      </c>
      <c r="EI74" s="29" t="str">
        <f t="shared" si="71"/>
        <v/>
      </c>
      <c r="EJ74" s="27" t="str">
        <f t="shared" si="72"/>
        <v/>
      </c>
      <c r="EK74" s="27" t="str">
        <f t="shared" si="73"/>
        <v/>
      </c>
      <c r="EL74" s="27" t="str">
        <f t="shared" si="74"/>
        <v/>
      </c>
      <c r="EM74" s="27" t="str">
        <f t="shared" si="75"/>
        <v/>
      </c>
      <c r="EN74" s="29" t="str">
        <f t="shared" si="76"/>
        <v/>
      </c>
      <c r="EO74" s="27" t="str">
        <f t="shared" si="77"/>
        <v/>
      </c>
      <c r="EP74" s="27"/>
      <c r="EQ74" s="27"/>
      <c r="ER74" s="27"/>
      <c r="ES74" s="27"/>
      <c r="ET74" s="27"/>
      <c r="EU74" s="27"/>
      <c r="EV74" s="27"/>
      <c r="EW74" s="27"/>
      <c r="EX74" s="27"/>
      <c r="EY74" s="27"/>
      <c r="EZ74" s="27"/>
      <c r="FA74" s="27" t="str">
        <f t="shared" si="78"/>
        <v/>
      </c>
      <c r="FB74" s="27" t="str">
        <f t="shared" si="79"/>
        <v/>
      </c>
      <c r="FC74" s="27" t="str">
        <f t="shared" si="80"/>
        <v/>
      </c>
      <c r="FD74" s="29" t="str">
        <f t="shared" si="81"/>
        <v/>
      </c>
      <c r="FE74" s="27" t="str">
        <f t="shared" si="82"/>
        <v/>
      </c>
      <c r="FF74" s="27" t="str">
        <f t="shared" si="83"/>
        <v/>
      </c>
      <c r="FG74" s="27" t="str">
        <f t="shared" si="84"/>
        <v/>
      </c>
      <c r="FH74" s="27" t="str">
        <f t="shared" si="85"/>
        <v/>
      </c>
      <c r="FI74" s="29" t="str">
        <f t="shared" si="86"/>
        <v/>
      </c>
      <c r="FJ74" s="27" t="str">
        <f t="shared" si="87"/>
        <v/>
      </c>
      <c r="FK74" s="27" t="str">
        <f t="shared" si="88"/>
        <v/>
      </c>
      <c r="FL74" s="27" t="str">
        <f t="shared" si="89"/>
        <v/>
      </c>
      <c r="FM74" s="27" t="str">
        <f t="shared" si="90"/>
        <v/>
      </c>
      <c r="FN74" s="29" t="str">
        <f t="shared" si="91"/>
        <v/>
      </c>
      <c r="FO74" s="27" t="str">
        <f t="shared" si="92"/>
        <v/>
      </c>
      <c r="FP74" s="27"/>
      <c r="FQ74" s="27"/>
      <c r="FR74" s="27"/>
      <c r="FS74" s="27"/>
      <c r="FT74" s="27"/>
      <c r="FU74" s="27"/>
      <c r="FV74" s="27"/>
      <c r="FW74" s="27"/>
      <c r="FX74" s="27"/>
      <c r="FY74" s="27"/>
      <c r="GA74" s="5">
        <f t="shared" si="93"/>
        <v>0</v>
      </c>
      <c r="GB74" s="5">
        <f>SUM($GA$26:$GA74)</f>
        <v>0</v>
      </c>
      <c r="GC74" s="41">
        <f t="shared" si="94"/>
        <v>0</v>
      </c>
    </row>
    <row r="75" spans="1:185" x14ac:dyDescent="0.25">
      <c r="A75" s="1">
        <f t="shared" si="95"/>
        <v>50</v>
      </c>
      <c r="B75" s="19"/>
      <c r="C75" s="57"/>
      <c r="D75" s="58"/>
      <c r="E75" s="59"/>
      <c r="F75" s="19"/>
      <c r="G75" s="19"/>
      <c r="H75" s="19"/>
      <c r="I75" s="19"/>
      <c r="J75" s="58"/>
      <c r="K75" s="19"/>
      <c r="L75" s="19"/>
      <c r="M75" s="19"/>
      <c r="N75" s="19"/>
      <c r="O75" s="19"/>
      <c r="P75" s="60"/>
      <c r="Q75" s="61" t="str">
        <f t="shared" si="6"/>
        <v/>
      </c>
      <c r="R75" s="61" t="str">
        <f t="shared" si="7"/>
        <v/>
      </c>
      <c r="S75" s="61" t="str">
        <f t="shared" si="8"/>
        <v/>
      </c>
      <c r="T75" s="60"/>
      <c r="U75" s="62" t="str">
        <f t="shared" si="9"/>
        <v/>
      </c>
      <c r="V75" s="62" t="str">
        <f t="shared" si="10"/>
        <v/>
      </c>
      <c r="W75" s="62" t="str">
        <f t="shared" si="11"/>
        <v/>
      </c>
      <c r="X75" s="63"/>
      <c r="Y75" s="60"/>
      <c r="Z75" s="61" t="str">
        <f t="shared" si="12"/>
        <v/>
      </c>
      <c r="AA75" s="61" t="str">
        <f t="shared" si="13"/>
        <v/>
      </c>
      <c r="AB75" s="61" t="str">
        <f t="shared" si="14"/>
        <v/>
      </c>
      <c r="AC75" s="64"/>
      <c r="AD75" s="62" t="str">
        <f t="shared" si="15"/>
        <v/>
      </c>
      <c r="AE75" s="62" t="str">
        <f t="shared" si="16"/>
        <v/>
      </c>
      <c r="AF75" s="62" t="str">
        <f t="shared" si="17"/>
        <v/>
      </c>
      <c r="AG75" s="60"/>
      <c r="AH75" s="19"/>
      <c r="AI75" s="19"/>
      <c r="AJ75" s="19"/>
      <c r="AK75" s="13" t="str">
        <f t="shared" si="96"/>
        <v/>
      </c>
      <c r="AL75" s="16" t="str">
        <f t="shared" si="18"/>
        <v/>
      </c>
      <c r="AM75" s="13" t="str">
        <f t="shared" si="97"/>
        <v/>
      </c>
      <c r="AN75" s="16" t="str">
        <f t="shared" si="19"/>
        <v/>
      </c>
      <c r="AO75" s="13" t="str">
        <f t="shared" si="20"/>
        <v/>
      </c>
      <c r="AP75" s="16" t="str">
        <f t="shared" si="21"/>
        <v/>
      </c>
      <c r="AQ75" s="13" t="str">
        <f t="shared" si="22"/>
        <v/>
      </c>
      <c r="AR75" s="16" t="str">
        <f t="shared" si="23"/>
        <v/>
      </c>
      <c r="AT75" s="5">
        <f t="shared" si="24"/>
        <v>0</v>
      </c>
      <c r="BC75" s="23" t="str">
        <f t="shared" si="98"/>
        <v/>
      </c>
      <c r="BD75" s="25" t="str">
        <f t="shared" si="99"/>
        <v/>
      </c>
      <c r="BE75" s="21" t="str">
        <f t="shared" si="25"/>
        <v/>
      </c>
      <c r="BG75" s="23" t="str">
        <f t="shared" si="100"/>
        <v/>
      </c>
      <c r="BH75" s="25" t="str">
        <f t="shared" si="101"/>
        <v/>
      </c>
      <c r="BI75" s="21" t="str">
        <f t="shared" si="26"/>
        <v/>
      </c>
      <c r="BK75" s="50" t="str">
        <f t="shared" si="27"/>
        <v/>
      </c>
      <c r="BL75" s="24" t="str">
        <f t="shared" si="28"/>
        <v/>
      </c>
      <c r="BM75" s="21" t="str">
        <f t="shared" si="29"/>
        <v/>
      </c>
      <c r="BO75" s="50" t="str">
        <f t="shared" si="30"/>
        <v/>
      </c>
      <c r="BP75" s="24" t="str">
        <f t="shared" si="31"/>
        <v/>
      </c>
      <c r="BQ75" s="21" t="str">
        <f t="shared" si="32"/>
        <v/>
      </c>
      <c r="CA75" s="30" t="str">
        <f t="shared" si="33"/>
        <v/>
      </c>
      <c r="CB75" s="30" t="str">
        <f t="shared" si="34"/>
        <v/>
      </c>
      <c r="CC75" s="30" t="str">
        <f t="shared" si="35"/>
        <v/>
      </c>
      <c r="CD75" s="31" t="str">
        <f t="shared" si="36"/>
        <v/>
      </c>
      <c r="CE75" s="27" t="str">
        <f t="shared" si="37"/>
        <v/>
      </c>
      <c r="CF75" s="30" t="str">
        <f t="shared" si="38"/>
        <v/>
      </c>
      <c r="CG75" s="30" t="str">
        <f t="shared" si="39"/>
        <v/>
      </c>
      <c r="CH75" s="30" t="str">
        <f t="shared" si="40"/>
        <v/>
      </c>
      <c r="CI75" s="31" t="str">
        <f t="shared" si="41"/>
        <v/>
      </c>
      <c r="CJ75" s="27" t="str">
        <f t="shared" si="42"/>
        <v/>
      </c>
      <c r="CK75" s="27" t="str">
        <f t="shared" si="43"/>
        <v/>
      </c>
      <c r="CL75" s="27" t="str">
        <f t="shared" si="44"/>
        <v/>
      </c>
      <c r="CM75" s="27" t="str">
        <f t="shared" si="45"/>
        <v/>
      </c>
      <c r="CN75" s="29" t="str">
        <f t="shared" si="46"/>
        <v/>
      </c>
      <c r="CO75" s="27" t="str">
        <f t="shared" si="47"/>
        <v/>
      </c>
      <c r="CP75" s="33"/>
      <c r="CQ75" s="33"/>
      <c r="CR75" s="33"/>
      <c r="CS75" s="33"/>
      <c r="CT75" s="27"/>
      <c r="CU75" s="33"/>
      <c r="CV75" s="33"/>
      <c r="CW75" s="33"/>
      <c r="CX75" s="33"/>
      <c r="CY75" s="33"/>
      <c r="CZ75" s="33"/>
      <c r="DA75" s="30" t="str">
        <f t="shared" si="48"/>
        <v/>
      </c>
      <c r="DB75" s="30" t="str">
        <f t="shared" si="49"/>
        <v/>
      </c>
      <c r="DC75" s="30" t="str">
        <f t="shared" si="50"/>
        <v/>
      </c>
      <c r="DD75" s="31" t="str">
        <f t="shared" si="51"/>
        <v/>
      </c>
      <c r="DE75" s="27" t="str">
        <f t="shared" si="52"/>
        <v/>
      </c>
      <c r="DF75" s="30" t="str">
        <f t="shared" si="53"/>
        <v/>
      </c>
      <c r="DG75" s="30" t="str">
        <f t="shared" si="54"/>
        <v/>
      </c>
      <c r="DH75" s="30" t="str">
        <f t="shared" si="55"/>
        <v/>
      </c>
      <c r="DI75" s="31" t="str">
        <f t="shared" si="56"/>
        <v/>
      </c>
      <c r="DJ75" s="27" t="str">
        <f t="shared" si="57"/>
        <v/>
      </c>
      <c r="DK75" s="30" t="str">
        <f t="shared" si="58"/>
        <v/>
      </c>
      <c r="DL75" s="30" t="str">
        <f t="shared" si="59"/>
        <v/>
      </c>
      <c r="DM75" s="30" t="str">
        <f t="shared" si="60"/>
        <v/>
      </c>
      <c r="DN75" s="31" t="str">
        <f t="shared" si="61"/>
        <v/>
      </c>
      <c r="DO75" s="27" t="str">
        <f t="shared" si="62"/>
        <v/>
      </c>
      <c r="DP75" s="30"/>
      <c r="DQ75" s="30"/>
      <c r="DR75" s="30"/>
      <c r="DS75" s="31"/>
      <c r="DT75" s="30"/>
      <c r="DU75" s="51"/>
      <c r="DV75" s="51"/>
      <c r="DW75" s="51"/>
      <c r="DX75" s="51"/>
      <c r="DY75" s="51"/>
      <c r="DZ75" s="51"/>
      <c r="EA75" s="30" t="str">
        <f t="shared" si="63"/>
        <v/>
      </c>
      <c r="EB75" s="27" t="str">
        <f t="shared" si="64"/>
        <v/>
      </c>
      <c r="EC75" s="27" t="str">
        <f t="shared" si="65"/>
        <v/>
      </c>
      <c r="ED75" s="29" t="str">
        <f t="shared" si="66"/>
        <v/>
      </c>
      <c r="EE75" s="27" t="str">
        <f t="shared" si="67"/>
        <v/>
      </c>
      <c r="EF75" s="27" t="str">
        <f t="shared" si="68"/>
        <v/>
      </c>
      <c r="EG75" s="27" t="str">
        <f t="shared" si="69"/>
        <v/>
      </c>
      <c r="EH75" s="27" t="str">
        <f t="shared" si="70"/>
        <v/>
      </c>
      <c r="EI75" s="29" t="str">
        <f t="shared" si="71"/>
        <v/>
      </c>
      <c r="EJ75" s="27" t="str">
        <f t="shared" si="72"/>
        <v/>
      </c>
      <c r="EK75" s="27" t="str">
        <f t="shared" si="73"/>
        <v/>
      </c>
      <c r="EL75" s="27" t="str">
        <f t="shared" si="74"/>
        <v/>
      </c>
      <c r="EM75" s="27" t="str">
        <f t="shared" si="75"/>
        <v/>
      </c>
      <c r="EN75" s="29" t="str">
        <f t="shared" si="76"/>
        <v/>
      </c>
      <c r="EO75" s="27" t="str">
        <f t="shared" si="77"/>
        <v/>
      </c>
      <c r="EP75" s="30"/>
      <c r="EQ75" s="30"/>
      <c r="ER75" s="30"/>
      <c r="ES75" s="30"/>
      <c r="ET75" s="30"/>
      <c r="EU75" s="30"/>
      <c r="EV75" s="30"/>
      <c r="EW75" s="30"/>
      <c r="EX75" s="30"/>
      <c r="EY75" s="30"/>
      <c r="EZ75" s="30"/>
      <c r="FA75" s="27" t="str">
        <f t="shared" si="78"/>
        <v/>
      </c>
      <c r="FB75" s="27" t="str">
        <f t="shared" si="79"/>
        <v/>
      </c>
      <c r="FC75" s="27" t="str">
        <f t="shared" si="80"/>
        <v/>
      </c>
      <c r="FD75" s="29" t="str">
        <f t="shared" si="81"/>
        <v/>
      </c>
      <c r="FE75" s="27" t="str">
        <f t="shared" si="82"/>
        <v/>
      </c>
      <c r="FF75" s="27" t="str">
        <f t="shared" si="83"/>
        <v/>
      </c>
      <c r="FG75" s="27" t="str">
        <f t="shared" si="84"/>
        <v/>
      </c>
      <c r="FH75" s="27" t="str">
        <f t="shared" si="85"/>
        <v/>
      </c>
      <c r="FI75" s="29" t="str">
        <f t="shared" si="86"/>
        <v/>
      </c>
      <c r="FJ75" s="27" t="str">
        <f t="shared" si="87"/>
        <v/>
      </c>
      <c r="FK75" s="27" t="str">
        <f t="shared" si="88"/>
        <v/>
      </c>
      <c r="FL75" s="27" t="str">
        <f t="shared" si="89"/>
        <v/>
      </c>
      <c r="FM75" s="27" t="str">
        <f t="shared" si="90"/>
        <v/>
      </c>
      <c r="FN75" s="29" t="str">
        <f t="shared" si="91"/>
        <v/>
      </c>
      <c r="FO75" s="27" t="str">
        <f t="shared" si="92"/>
        <v/>
      </c>
      <c r="FP75" s="27"/>
      <c r="FQ75" s="30"/>
      <c r="FR75" s="30"/>
      <c r="FS75" s="30"/>
      <c r="FT75" s="30"/>
      <c r="FU75" s="30"/>
      <c r="FV75" s="30"/>
      <c r="FW75" s="30"/>
      <c r="FX75" s="30"/>
      <c r="FY75" s="30"/>
      <c r="FZ75" s="33"/>
      <c r="GA75" s="5">
        <f t="shared" si="93"/>
        <v>0</v>
      </c>
      <c r="GB75" s="33">
        <f>SUM($GA$26:$GA75)</f>
        <v>0</v>
      </c>
      <c r="GC75" s="41">
        <f t="shared" si="94"/>
        <v>0</v>
      </c>
    </row>
    <row r="76" spans="1:185" x14ac:dyDescent="0.25">
      <c r="A76" s="160"/>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CA76" s="32"/>
      <c r="CB76" s="32"/>
      <c r="CC76" s="32"/>
      <c r="CD76" s="32"/>
      <c r="CE76" s="32"/>
      <c r="CF76" s="32"/>
      <c r="CG76" s="32"/>
      <c r="CH76" s="32"/>
      <c r="CI76" s="32"/>
      <c r="CJ76" s="32"/>
      <c r="CK76" s="32"/>
      <c r="CL76" s="32"/>
      <c r="CM76" s="32"/>
      <c r="CN76" s="32"/>
      <c r="CO76" s="32"/>
    </row>
    <row r="77" spans="1:185" hidden="1" x14ac:dyDescent="0.25">
      <c r="A77" s="5" t="s">
        <v>108</v>
      </c>
    </row>
    <row r="78" spans="1:185" hidden="1" x14ac:dyDescent="0.25">
      <c r="A78" s="5" t="s">
        <v>109</v>
      </c>
    </row>
  </sheetData>
  <sheetProtection algorithmName="SHA-512" hashValue="po3H1P8PZ+yizsLlxJutJMVT3jmobbwjHFVUcR/lYl+FJ/8p6MEG/8wo9cplgSyjMgR+2ebHe2Is2uoodYYX/g==" saltValue="gLUesC2oJmHGuT63dmrz6w==" spinCount="100000" sheet="1"/>
  <mergeCells count="20">
    <mergeCell ref="AT24:AT25"/>
    <mergeCell ref="Y12:Z12"/>
    <mergeCell ref="AC12:AD12"/>
    <mergeCell ref="A23:AJ23"/>
    <mergeCell ref="P12:Q12"/>
    <mergeCell ref="E15:G16"/>
    <mergeCell ref="E18:N21"/>
    <mergeCell ref="E12:G12"/>
    <mergeCell ref="E13:G13"/>
    <mergeCell ref="E14:G14"/>
    <mergeCell ref="T12:U12"/>
    <mergeCell ref="A2:AJ2"/>
    <mergeCell ref="A3:AJ3"/>
    <mergeCell ref="A4:AJ4"/>
    <mergeCell ref="M11:N11"/>
    <mergeCell ref="AG9:AH9"/>
    <mergeCell ref="A5:AJ5"/>
    <mergeCell ref="A6:AJ6"/>
    <mergeCell ref="A7:AJ7"/>
    <mergeCell ref="E11:G11"/>
  </mergeCells>
  <phoneticPr fontId="2" type="noConversion"/>
  <conditionalFormatting sqref="U9">
    <cfRule type="expression" dxfId="28" priority="5" stopIfTrue="1">
      <formula>$X9&lt;&gt;""</formula>
    </cfRule>
    <cfRule type="expression" dxfId="27" priority="6" stopIfTrue="1">
      <formula>$X9=""</formula>
    </cfRule>
  </conditionalFormatting>
  <conditionalFormatting sqref="AC12:AE20">
    <cfRule type="expression" priority="3" stopIfTrue="1">
      <formula>$GI$11&lt;&gt;1</formula>
    </cfRule>
    <cfRule type="expression" dxfId="26" priority="4" stopIfTrue="1">
      <formula>$GI$11=1</formula>
    </cfRule>
  </conditionalFormatting>
  <conditionalFormatting sqref="AC26:AF75">
    <cfRule type="expression" priority="1" stopIfTrue="1">
      <formula>$GI$11&lt;&gt;1</formula>
    </cfRule>
    <cfRule type="expression" dxfId="25" priority="2" stopIfTrue="1">
      <formula>$GI$11=1</formula>
    </cfRule>
  </conditionalFormatting>
  <dataValidations count="5">
    <dataValidation type="list" showInputMessage="1" showErrorMessage="1" sqref="K26:K75">
      <formula1>$AT$22:$AT$23</formula1>
    </dataValidation>
    <dataValidation type="list" allowBlank="1" showInputMessage="1" showErrorMessage="1" sqref="N15">
      <formula1>$AT$19:$AT$20</formula1>
    </dataValidation>
    <dataValidation type="list" allowBlank="1" showInputMessage="1" showErrorMessage="1" sqref="B26:B75 N16">
      <formula1>$AT$22:$AT$23</formula1>
    </dataValidation>
    <dataValidation type="list" allowBlank="1" showInputMessage="1" showErrorMessage="1" sqref="F26:F75">
      <formula1>$AT$14:$AT$17</formula1>
    </dataValidation>
    <dataValidation type="list" allowBlank="1" showInputMessage="1" showErrorMessage="1" sqref="R17 AE17 AA17 V17">
      <formula1>$A$77:$A$78</formula1>
    </dataValidation>
  </dataValidations>
  <printOptions horizontalCentered="1"/>
  <pageMargins left="0.25" right="0.25" top="0.5" bottom="0.5" header="0.5" footer="0.5"/>
  <pageSetup paperSize="5" scale="38"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I78"/>
  <sheetViews>
    <sheetView showGridLines="0" topLeftCell="AA1" workbookViewId="0">
      <selection activeCell="AJ14" sqref="AJ14"/>
    </sheetView>
  </sheetViews>
  <sheetFormatPr defaultColWidth="9.08984375" defaultRowHeight="12.5" x14ac:dyDescent="0.25"/>
  <cols>
    <col min="1" max="1" width="3.08984375" style="5" customWidth="1"/>
    <col min="2" max="2" width="12.08984375" style="5" customWidth="1"/>
    <col min="3" max="3" width="11.90625" style="5" customWidth="1"/>
    <col min="4" max="4" width="14.36328125" style="5" customWidth="1"/>
    <col min="5" max="5" width="11.54296875" style="5" bestFit="1" customWidth="1"/>
    <col min="6" max="8" width="9.08984375" style="5"/>
    <col min="9" max="9" width="13.36328125" style="5" customWidth="1"/>
    <col min="10" max="10" width="9.08984375" style="5"/>
    <col min="11" max="11" width="13.54296875" style="5" bestFit="1" customWidth="1"/>
    <col min="12" max="12" width="20" style="5" bestFit="1" customWidth="1"/>
    <col min="13" max="13" width="14" style="5" customWidth="1"/>
    <col min="14" max="14" width="11.6328125" style="5" customWidth="1"/>
    <col min="15" max="15" width="11.36328125" style="5" customWidth="1"/>
    <col min="16" max="16" width="12.6328125" style="5" customWidth="1"/>
    <col min="17" max="17" width="11.6328125" style="5" customWidth="1"/>
    <col min="18" max="18" width="11.36328125" style="5" customWidth="1"/>
    <col min="19" max="19" width="9.90625" style="5" customWidth="1"/>
    <col min="20" max="20" width="12.08984375" style="5" customWidth="1"/>
    <col min="21" max="21" width="10.6328125" style="5" customWidth="1"/>
    <col min="22" max="22" width="11.36328125" style="5" customWidth="1"/>
    <col min="23" max="23" width="10" style="5" customWidth="1"/>
    <col min="24" max="24" width="0" style="5" hidden="1" customWidth="1"/>
    <col min="25" max="27" width="11.54296875" style="5" customWidth="1"/>
    <col min="28" max="28" width="10.08984375" style="5" customWidth="1"/>
    <col min="29" max="29" width="12" style="5" customWidth="1"/>
    <col min="30" max="30" width="11.08984375" style="5" customWidth="1"/>
    <col min="31" max="31" width="11.54296875" style="5" customWidth="1"/>
    <col min="32" max="32" width="10.08984375" style="5" customWidth="1"/>
    <col min="33" max="33" width="17.453125" style="5" customWidth="1"/>
    <col min="34" max="34" width="20" style="5" customWidth="1"/>
    <col min="35" max="35" width="19.6328125" style="5" customWidth="1"/>
    <col min="36" max="36" width="33.54296875" style="5" customWidth="1"/>
    <col min="37" max="37" width="4" style="5" hidden="1" customWidth="1"/>
    <col min="38" max="38" width="2" style="5" hidden="1" customWidth="1"/>
    <col min="39" max="39" width="3.90625" style="5" hidden="1" customWidth="1"/>
    <col min="40" max="40" width="2" style="5" hidden="1" customWidth="1"/>
    <col min="41" max="41" width="3.6328125" style="5" hidden="1" customWidth="1"/>
    <col min="42" max="42" width="2" style="5" hidden="1" customWidth="1"/>
    <col min="43" max="43" width="3.54296875" style="5" hidden="1" customWidth="1"/>
    <col min="44" max="44" width="2" style="5" hidden="1" customWidth="1"/>
    <col min="45" max="45" width="12.6328125" style="5" hidden="1" customWidth="1"/>
    <col min="46" max="46" width="11.54296875" style="5" hidden="1" customWidth="1"/>
    <col min="47" max="54" width="12.6328125" style="5" hidden="1" customWidth="1"/>
    <col min="55" max="56" width="9.90625" style="5" hidden="1" customWidth="1"/>
    <col min="57" max="57" width="7.6328125" style="5" hidden="1" customWidth="1"/>
    <col min="58" max="58" width="8.90625" style="5" hidden="1" customWidth="1"/>
    <col min="59" max="60" width="9.90625" style="5" hidden="1" customWidth="1"/>
    <col min="61" max="61" width="7.36328125" style="5" hidden="1" customWidth="1"/>
    <col min="62" max="62" width="8.453125" style="5" hidden="1" customWidth="1"/>
    <col min="63" max="64" width="9.90625" style="5" hidden="1" customWidth="1"/>
    <col min="65" max="65" width="7.08984375" style="5" hidden="1" customWidth="1"/>
    <col min="66" max="66" width="8.36328125" style="5" hidden="1" customWidth="1"/>
    <col min="67" max="68" width="9.90625" style="5" hidden="1" customWidth="1"/>
    <col min="69" max="69" width="7" style="5" hidden="1" customWidth="1"/>
    <col min="70" max="70" width="8.08984375" style="5" hidden="1" customWidth="1"/>
    <col min="71" max="78" width="12.6328125" style="5" hidden="1" customWidth="1"/>
    <col min="79" max="79" width="13.08984375" style="5" hidden="1" customWidth="1"/>
    <col min="80" max="80" width="15.54296875" style="5" hidden="1" customWidth="1"/>
    <col min="81" max="81" width="8.6328125" style="5" hidden="1" customWidth="1"/>
    <col min="82" max="82" width="8.36328125" style="5" hidden="1" customWidth="1"/>
    <col min="83" max="83" width="7.54296875" style="5" hidden="1" customWidth="1"/>
    <col min="84" max="84" width="13.08984375" style="5" hidden="1" customWidth="1"/>
    <col min="85" max="85" width="15.54296875" style="5" hidden="1" customWidth="1"/>
    <col min="86" max="86" width="8.6328125" style="5" hidden="1" customWidth="1"/>
    <col min="87" max="87" width="8.36328125" style="5" hidden="1" customWidth="1"/>
    <col min="88" max="88" width="7.54296875" style="5" hidden="1" customWidth="1"/>
    <col min="89" max="89" width="13.08984375" style="5" hidden="1" customWidth="1"/>
    <col min="90" max="90" width="15.54296875" style="5" hidden="1" customWidth="1"/>
    <col min="91" max="91" width="8.6328125" style="5" hidden="1" customWidth="1"/>
    <col min="92" max="92" width="8.36328125" style="5" hidden="1" customWidth="1"/>
    <col min="93" max="93" width="7.54296875" style="5" hidden="1" customWidth="1"/>
    <col min="94" max="94" width="13.08984375" style="5" hidden="1" customWidth="1"/>
    <col min="95" max="95" width="15.54296875" style="5" hidden="1" customWidth="1"/>
    <col min="96" max="96" width="8.6328125" style="5" hidden="1" customWidth="1"/>
    <col min="97" max="97" width="8.36328125" style="5" hidden="1" customWidth="1"/>
    <col min="98" max="98" width="7.54296875" style="5" hidden="1" customWidth="1"/>
    <col min="99" max="104" width="12.6328125" style="5" hidden="1" customWidth="1"/>
    <col min="105" max="105" width="12.08984375" style="5" hidden="1" customWidth="1"/>
    <col min="106" max="106" width="15.54296875" style="5" hidden="1" customWidth="1"/>
    <col min="107" max="107" width="8.6328125" style="5" hidden="1" customWidth="1"/>
    <col min="108" max="108" width="8.36328125" style="5" hidden="1" customWidth="1"/>
    <col min="109" max="109" width="7.54296875" style="5" hidden="1" customWidth="1"/>
    <col min="110" max="110" width="12.08984375" style="5" hidden="1" customWidth="1"/>
    <col min="111" max="111" width="15.54296875" style="5" hidden="1" customWidth="1"/>
    <col min="112" max="112" width="8.6328125" style="5" hidden="1" customWidth="1"/>
    <col min="113" max="113" width="8.36328125" style="5" hidden="1" customWidth="1"/>
    <col min="114" max="114" width="7.54296875" style="5" hidden="1" customWidth="1"/>
    <col min="115" max="115" width="12.08984375" style="5" hidden="1" customWidth="1"/>
    <col min="116" max="116" width="15.54296875" style="5" hidden="1" customWidth="1"/>
    <col min="117" max="117" width="8.6328125" style="5" hidden="1" customWidth="1"/>
    <col min="118" max="118" width="8.36328125" style="5" hidden="1" customWidth="1"/>
    <col min="119" max="119" width="7.54296875" style="5" hidden="1" customWidth="1"/>
    <col min="120" max="120" width="12.08984375" style="5" hidden="1" customWidth="1"/>
    <col min="121" max="121" width="15.54296875" style="5" hidden="1" customWidth="1"/>
    <col min="122" max="122" width="8.6328125" style="5" hidden="1" customWidth="1"/>
    <col min="123" max="123" width="8.36328125" style="5" hidden="1" customWidth="1"/>
    <col min="124" max="124" width="7.54296875" style="5" hidden="1" customWidth="1"/>
    <col min="125" max="130" width="12.6328125" style="5" hidden="1" customWidth="1"/>
    <col min="131" max="131" width="12" style="5" hidden="1" customWidth="1"/>
    <col min="132" max="132" width="15.54296875" style="5" hidden="1" customWidth="1"/>
    <col min="133" max="133" width="8.6328125" style="5" hidden="1" customWidth="1"/>
    <col min="134" max="134" width="8.36328125" style="5" hidden="1" customWidth="1"/>
    <col min="135" max="135" width="7.54296875" style="5" hidden="1" customWidth="1"/>
    <col min="136" max="136" width="12" style="5" hidden="1" customWidth="1"/>
    <col min="137" max="137" width="15.54296875" style="5" hidden="1" customWidth="1"/>
    <col min="138" max="138" width="8.6328125" style="5" hidden="1" customWidth="1"/>
    <col min="139" max="139" width="8.36328125" style="5" hidden="1" customWidth="1"/>
    <col min="140" max="140" width="7.54296875" style="5" hidden="1" customWidth="1"/>
    <col min="141" max="141" width="12" style="5" hidden="1" customWidth="1"/>
    <col min="142" max="142" width="15.54296875" style="5" hidden="1" customWidth="1"/>
    <col min="143" max="143" width="8.6328125" style="5" hidden="1" customWidth="1"/>
    <col min="144" max="144" width="8.36328125" style="5" hidden="1" customWidth="1"/>
    <col min="145" max="145" width="7.54296875" style="5" hidden="1" customWidth="1"/>
    <col min="146" max="146" width="12" style="5" hidden="1" customWidth="1"/>
    <col min="147" max="147" width="15.54296875" style="5" hidden="1" customWidth="1"/>
    <col min="148" max="148" width="8.6328125" style="5" hidden="1" customWidth="1"/>
    <col min="149" max="149" width="8.36328125" style="5" hidden="1" customWidth="1"/>
    <col min="150" max="150" width="7.54296875" style="5" hidden="1" customWidth="1"/>
    <col min="151" max="156" width="12.6328125" style="5" hidden="1" customWidth="1"/>
    <col min="157" max="157" width="11.90625" style="5" hidden="1" customWidth="1"/>
    <col min="158" max="158" width="15.54296875" style="5" hidden="1" customWidth="1"/>
    <col min="159" max="159" width="8.6328125" style="5" hidden="1" customWidth="1"/>
    <col min="160" max="160" width="8.36328125" style="5" hidden="1" customWidth="1"/>
    <col min="161" max="161" width="7.54296875" style="5" hidden="1" customWidth="1"/>
    <col min="162" max="162" width="11.90625" style="5" hidden="1" customWidth="1"/>
    <col min="163" max="163" width="15.54296875" style="5" hidden="1" customWidth="1"/>
    <col min="164" max="164" width="8.6328125" style="5" hidden="1" customWidth="1"/>
    <col min="165" max="165" width="8.36328125" style="5" hidden="1" customWidth="1"/>
    <col min="166" max="166" width="7.54296875" style="5" hidden="1" customWidth="1"/>
    <col min="167" max="167" width="11.90625" style="5" hidden="1" customWidth="1"/>
    <col min="168" max="168" width="15.54296875" style="5" hidden="1" customWidth="1"/>
    <col min="169" max="169" width="8.6328125" style="5" hidden="1" customWidth="1"/>
    <col min="170" max="170" width="8.36328125" style="5" hidden="1" customWidth="1"/>
    <col min="171" max="171" width="7.54296875" style="5" hidden="1" customWidth="1"/>
    <col min="172" max="172" width="12" style="5" hidden="1" customWidth="1"/>
    <col min="173" max="173" width="15.54296875" style="5" hidden="1" customWidth="1"/>
    <col min="174" max="174" width="8.6328125" style="5" hidden="1" customWidth="1"/>
    <col min="175" max="175" width="8.36328125" style="5" hidden="1" customWidth="1"/>
    <col min="176" max="176" width="7.54296875" style="5" hidden="1" customWidth="1"/>
    <col min="177" max="182" width="12.6328125" style="5" hidden="1" customWidth="1"/>
    <col min="183" max="185" width="2" style="5" hidden="1" customWidth="1"/>
    <col min="186" max="186" width="3.54296875" style="5" hidden="1" customWidth="1"/>
    <col min="187" max="187" width="3.08984375" style="5" hidden="1" customWidth="1"/>
    <col min="188" max="189" width="12.6328125" style="5" hidden="1" customWidth="1"/>
    <col min="190" max="194" width="0" style="5" hidden="1" customWidth="1"/>
    <col min="195" max="16384" width="9.08984375" style="5"/>
  </cols>
  <sheetData>
    <row r="1" spans="1:191" s="77" customFormat="1" ht="10" x14ac:dyDescent="0.2">
      <c r="A1" s="161"/>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56"/>
    </row>
    <row r="2" spans="1:191" s="77" customFormat="1" ht="17.25" customHeight="1" x14ac:dyDescent="0.35">
      <c r="A2" s="179" t="s">
        <v>169</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row>
    <row r="3" spans="1:191" s="77" customFormat="1" ht="20" x14ac:dyDescent="0.4">
      <c r="A3" s="180" t="s">
        <v>170</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row>
    <row r="4" spans="1:191" s="77" customFormat="1" ht="19.5" customHeight="1" x14ac:dyDescent="0.35">
      <c r="A4" s="179" t="s">
        <v>201</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row>
    <row r="5" spans="1:191" s="77" customFormat="1" ht="9.9" customHeight="1" x14ac:dyDescent="0.2">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row>
    <row r="6" spans="1:191" s="77" customFormat="1" ht="19.5" customHeight="1" x14ac:dyDescent="0.4">
      <c r="A6" s="181" t="s">
        <v>174</v>
      </c>
      <c r="B6" s="181"/>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row>
    <row r="7" spans="1:191" s="77" customFormat="1" ht="19.5" customHeight="1" x14ac:dyDescent="0.2">
      <c r="A7" s="186" t="s">
        <v>203</v>
      </c>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row>
    <row r="8" spans="1:191" s="79" customFormat="1" ht="6" customHeight="1" x14ac:dyDescent="0.25">
      <c r="A8" s="78"/>
      <c r="B8" s="78"/>
      <c r="C8" s="78"/>
      <c r="D8" s="78"/>
      <c r="E8" s="78"/>
      <c r="F8" s="78"/>
      <c r="G8" s="78"/>
      <c r="H8" s="78"/>
      <c r="I8" s="78"/>
      <c r="J8" s="78"/>
      <c r="K8" s="78"/>
      <c r="L8" s="78"/>
      <c r="M8" s="78"/>
      <c r="N8" s="78"/>
      <c r="O8" s="78"/>
      <c r="P8" s="78"/>
      <c r="Q8" s="78"/>
      <c r="R8" s="95"/>
      <c r="S8" s="95"/>
      <c r="T8" s="95"/>
      <c r="U8" s="96"/>
      <c r="V8" s="95"/>
      <c r="W8" s="95"/>
      <c r="X8" s="95"/>
      <c r="Y8" s="95"/>
      <c r="Z8" s="95"/>
      <c r="AA8" s="95"/>
      <c r="AB8" s="95"/>
      <c r="AC8" s="95"/>
      <c r="AD8" s="95"/>
      <c r="AE8" s="95"/>
      <c r="AF8" s="95"/>
      <c r="AG8" s="95"/>
      <c r="AH8" s="95"/>
      <c r="AI8" s="95"/>
      <c r="AJ8" s="95"/>
    </row>
    <row r="9" spans="1:191" s="77" customFormat="1" ht="18" x14ac:dyDescent="0.4">
      <c r="A9" s="97" t="s">
        <v>186</v>
      </c>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243"/>
      <c r="AH9" s="243"/>
      <c r="AI9" s="143"/>
      <c r="AJ9" s="143"/>
    </row>
    <row r="10" spans="1:19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GI10" s="168" t="s">
        <v>197</v>
      </c>
    </row>
    <row r="11" spans="1:191" ht="13.5" thickBot="1" x14ac:dyDescent="0.35">
      <c r="A11" s="1"/>
      <c r="B11" s="1"/>
      <c r="C11" s="2" t="s">
        <v>0</v>
      </c>
      <c r="D11" s="1"/>
      <c r="E11" s="244" t="str">
        <f>IF(Summary!C12&lt;&gt;"",Summary!C12,"")</f>
        <v/>
      </c>
      <c r="F11" s="245"/>
      <c r="G11" s="246"/>
      <c r="H11" s="1"/>
      <c r="I11" s="2" t="s">
        <v>1</v>
      </c>
      <c r="J11" s="1"/>
      <c r="K11" s="1"/>
      <c r="L11" s="1"/>
      <c r="M11" s="241" t="str">
        <f>IF(Summary!I12&lt;&gt;"",Summary!I12,"")</f>
        <v/>
      </c>
      <c r="N11" s="242"/>
      <c r="O11" s="1"/>
      <c r="P11" s="1"/>
      <c r="Q11" s="1"/>
      <c r="R11" s="1"/>
      <c r="S11" s="1"/>
      <c r="T11" s="1"/>
      <c r="U11" s="1"/>
      <c r="V11" s="1"/>
      <c r="W11" s="1"/>
      <c r="X11" s="1"/>
      <c r="Y11" s="1"/>
      <c r="Z11" s="1"/>
      <c r="AA11" s="1"/>
      <c r="AB11" s="1"/>
      <c r="AC11" s="1"/>
      <c r="AD11" s="1"/>
      <c r="AE11" s="1"/>
      <c r="AF11" s="1"/>
      <c r="AG11" s="1"/>
      <c r="AH11" s="1"/>
      <c r="AI11" s="1"/>
      <c r="AJ11" s="146" t="s">
        <v>205</v>
      </c>
      <c r="GI11" s="5">
        <f>Summary!$A$61</f>
        <v>0</v>
      </c>
    </row>
    <row r="12" spans="1:191" ht="12.75" customHeight="1" thickBot="1" x14ac:dyDescent="0.35">
      <c r="A12" s="1"/>
      <c r="B12" s="1"/>
      <c r="C12" s="2" t="s">
        <v>2</v>
      </c>
      <c r="D12" s="1"/>
      <c r="E12" s="244" t="str">
        <f>IF(Summary!C13&lt;&gt;"",Summary!C13,"")</f>
        <v/>
      </c>
      <c r="F12" s="245"/>
      <c r="G12" s="246"/>
      <c r="H12" s="1"/>
      <c r="I12" s="88" t="s">
        <v>9</v>
      </c>
      <c r="J12" s="1"/>
      <c r="K12" s="1"/>
      <c r="L12" s="1"/>
      <c r="M12" s="1"/>
      <c r="N12" s="66" t="str">
        <f>IF(Summary!K13&lt;&gt;"",Summary!K13,"")</f>
        <v/>
      </c>
      <c r="O12" s="1"/>
      <c r="P12" s="239" t="str">
        <f>IF(Summary!$A$61&lt;&gt;1,IF(N16&lt;&gt;"Y", "Current NOx Result", "Final NOx Result"),IF(N16&lt;&gt;"Y","Current HC+NOx Result","Final HC+NOx Result"))</f>
        <v>Current NOx Result</v>
      </c>
      <c r="Q12" s="240"/>
      <c r="R12" s="145" t="str">
        <f>IF($BF$26&lt;&gt;"",ROUND($BF$26,2),"")</f>
        <v/>
      </c>
      <c r="S12" s="1"/>
      <c r="T12" s="239" t="str">
        <f>IF(N16&lt;&gt;"Y", "Current PM Result", "Final PM Result")</f>
        <v>Current PM Result</v>
      </c>
      <c r="U12" s="240"/>
      <c r="V12" s="144" t="str">
        <f>IF($BJ$26&lt;&gt;"",ROUND($BJ$26,3),"")</f>
        <v/>
      </c>
      <c r="W12" s="1"/>
      <c r="X12" s="1"/>
      <c r="Y12" s="239" t="str">
        <f>IF(N16&lt;&gt;"Y", "Current CO Result", "Final CO Result")</f>
        <v>Current CO Result</v>
      </c>
      <c r="Z12" s="240"/>
      <c r="AA12" s="145" t="str">
        <f>IF($BN$26&lt;&gt;"",ROUND($BN$26,2),"")</f>
        <v/>
      </c>
      <c r="AB12" s="1"/>
      <c r="AC12" s="239" t="str">
        <f>IF(N16&lt;&gt;"Y", "Current HC Result", "Final HC Result")</f>
        <v>Current HC Result</v>
      </c>
      <c r="AD12" s="240"/>
      <c r="AE12" s="144" t="str">
        <f>IF($BR$26&lt;&gt;"",ROUND($BR$26,3),"")</f>
        <v/>
      </c>
      <c r="AF12" s="1"/>
      <c r="AG12" s="1"/>
      <c r="AH12" s="1"/>
      <c r="AI12" s="1"/>
      <c r="AJ12" s="147" t="s">
        <v>173</v>
      </c>
    </row>
    <row r="13" spans="1:191" ht="13" x14ac:dyDescent="0.3">
      <c r="A13" s="1"/>
      <c r="B13" s="1"/>
      <c r="C13" s="2" t="s">
        <v>3</v>
      </c>
      <c r="D13" s="1"/>
      <c r="E13" s="244" t="str">
        <f>IF(Summary!C14&lt;&gt;"",Summary!C14,"")</f>
        <v/>
      </c>
      <c r="F13" s="245"/>
      <c r="G13" s="246"/>
      <c r="H13" s="1"/>
      <c r="I13" s="2" t="s">
        <v>114</v>
      </c>
      <c r="J13" s="1"/>
      <c r="K13" s="1"/>
      <c r="L13" s="1"/>
      <c r="M13" s="1"/>
      <c r="N13" s="67" t="str">
        <f>IF(Summary!I16&lt;&gt;"",Summary!I16,"")</f>
        <v/>
      </c>
      <c r="O13" s="6"/>
      <c r="P13" s="1"/>
      <c r="Q13" s="1"/>
      <c r="R13" s="1"/>
      <c r="S13" s="1"/>
      <c r="T13" s="1"/>
      <c r="U13" s="1"/>
      <c r="V13" s="1"/>
      <c r="W13" s="1"/>
      <c r="X13" s="1"/>
      <c r="Y13" s="1"/>
      <c r="Z13" s="1"/>
      <c r="AA13" s="1"/>
      <c r="AB13" s="1"/>
      <c r="AC13" s="1"/>
      <c r="AD13" s="1"/>
      <c r="AE13" s="1"/>
      <c r="AF13" s="1"/>
      <c r="AG13" s="1"/>
      <c r="AH13" s="1"/>
      <c r="AI13" s="1"/>
      <c r="AJ13" s="148">
        <v>45016</v>
      </c>
    </row>
    <row r="14" spans="1:191" ht="12.75" customHeight="1" x14ac:dyDescent="0.3">
      <c r="A14" s="1"/>
      <c r="B14" s="1"/>
      <c r="C14" s="2" t="s">
        <v>4</v>
      </c>
      <c r="D14" s="1"/>
      <c r="E14" s="244" t="str">
        <f>IF(Summary!C15&lt;&gt;"",Summary!C15,"")</f>
        <v/>
      </c>
      <c r="F14" s="245"/>
      <c r="G14" s="246"/>
      <c r="H14" s="1"/>
      <c r="I14" s="2" t="s">
        <v>12</v>
      </c>
      <c r="J14" s="1"/>
      <c r="K14" s="1"/>
      <c r="L14" s="1"/>
      <c r="M14" s="1"/>
      <c r="N14" s="67" t="str">
        <f>IF(Summary!K16&lt;&gt;"",Summary!K16,"")</f>
        <v/>
      </c>
      <c r="O14" s="1"/>
      <c r="P14" s="1"/>
      <c r="Q14" s="1"/>
      <c r="R14" s="1"/>
      <c r="S14" s="1"/>
      <c r="T14" s="1"/>
      <c r="U14" s="1"/>
      <c r="V14" s="1"/>
      <c r="W14" s="1"/>
      <c r="X14" s="1"/>
      <c r="Y14" s="1"/>
      <c r="Z14" s="1"/>
      <c r="AA14" s="1"/>
      <c r="AB14" s="1"/>
      <c r="AC14" s="1"/>
      <c r="AD14" s="1"/>
      <c r="AE14" s="1"/>
      <c r="AF14" s="1"/>
      <c r="AG14" s="1"/>
      <c r="AH14" s="1"/>
      <c r="AI14" s="1"/>
      <c r="AJ14" s="149" t="s">
        <v>175</v>
      </c>
      <c r="AT14" s="5">
        <v>1</v>
      </c>
    </row>
    <row r="15" spans="1:191" ht="13" x14ac:dyDescent="0.3">
      <c r="A15" s="1"/>
      <c r="B15" s="1"/>
      <c r="C15" s="2" t="s">
        <v>189</v>
      </c>
      <c r="D15" s="1"/>
      <c r="E15" s="265" t="str">
        <f>IF(Summary!P31&lt;&gt;"",Summary!P31,"")</f>
        <v/>
      </c>
      <c r="F15" s="266"/>
      <c r="G15" s="267"/>
      <c r="H15" s="1"/>
      <c r="I15" s="124"/>
      <c r="J15" s="1"/>
      <c r="K15" s="1"/>
      <c r="L15" s="1"/>
      <c r="M15" s="1"/>
      <c r="N15" s="1"/>
      <c r="O15" s="1"/>
      <c r="P15" s="2" t="s">
        <v>200</v>
      </c>
      <c r="Q15" s="1"/>
      <c r="R15" s="19"/>
      <c r="S15" s="1"/>
      <c r="T15" s="2" t="s">
        <v>200</v>
      </c>
      <c r="U15" s="1"/>
      <c r="V15" s="19"/>
      <c r="W15" s="1"/>
      <c r="X15" s="1"/>
      <c r="Y15" s="1"/>
      <c r="Z15" s="1"/>
      <c r="AA15" s="1"/>
      <c r="AB15" s="1"/>
      <c r="AC15" s="1"/>
      <c r="AD15" s="1"/>
      <c r="AE15" s="1"/>
      <c r="AF15" s="1"/>
      <c r="AG15" s="1"/>
      <c r="AH15" s="1"/>
      <c r="AI15" s="1"/>
      <c r="AJ15" s="1"/>
      <c r="AT15" s="5">
        <v>2</v>
      </c>
    </row>
    <row r="16" spans="1:191" ht="13" x14ac:dyDescent="0.3">
      <c r="A16" s="1"/>
      <c r="B16" s="1"/>
      <c r="C16" s="124"/>
      <c r="D16" s="1"/>
      <c r="E16" s="268"/>
      <c r="F16" s="269"/>
      <c r="G16" s="270"/>
      <c r="H16" s="1"/>
      <c r="I16" s="2" t="s">
        <v>158</v>
      </c>
      <c r="J16" s="1"/>
      <c r="K16" s="1"/>
      <c r="L16" s="1"/>
      <c r="M16" s="1"/>
      <c r="N16" s="19"/>
      <c r="O16" s="1"/>
      <c r="P16" s="2" t="str">
        <f>IF(Summary!$A$61&lt;&gt;1,"NOx  Standard or FEL","HC+NOx Standard or FEL")</f>
        <v>NOx  Standard or FEL</v>
      </c>
      <c r="Q16" s="15"/>
      <c r="R16" s="68" t="str">
        <f>IF('Test Engine #1'!$R16&lt;&gt;"",'Test Engine #1'!$R16,"")</f>
        <v/>
      </c>
      <c r="S16" s="86"/>
      <c r="T16" s="2" t="s">
        <v>29</v>
      </c>
      <c r="U16" s="15"/>
      <c r="V16" s="68" t="str">
        <f>IF('Test Engine #1'!$V16&lt;&gt;"",'Test Engine #1'!$V16,"")</f>
        <v/>
      </c>
      <c r="W16" s="86"/>
      <c r="X16" s="1"/>
      <c r="Y16" s="2" t="s">
        <v>198</v>
      </c>
      <c r="Z16" s="15"/>
      <c r="AA16" s="68" t="str">
        <f>IF('Test Engine #1'!$AA16&lt;&gt;"",'Test Engine #1'!$AA16,"")</f>
        <v/>
      </c>
      <c r="AB16" s="1"/>
      <c r="AC16" s="2" t="s">
        <v>199</v>
      </c>
      <c r="AD16" s="15"/>
      <c r="AE16" s="68" t="str">
        <f>IF('Test Engine #1'!$AE16&lt;&gt;"",'Test Engine #1'!$AE16,"")</f>
        <v/>
      </c>
      <c r="AF16" s="1"/>
      <c r="AG16" s="1"/>
      <c r="AH16" s="1"/>
      <c r="AI16" s="1"/>
      <c r="AJ16" s="1"/>
      <c r="AT16" s="5">
        <v>3</v>
      </c>
    </row>
    <row r="17" spans="1:187" ht="12.75" customHeight="1" x14ac:dyDescent="0.3">
      <c r="A17" s="1"/>
      <c r="B17" s="1"/>
      <c r="C17" s="124"/>
      <c r="D17" s="1"/>
      <c r="E17" s="1"/>
      <c r="F17" s="1"/>
      <c r="G17" s="1"/>
      <c r="H17" s="1"/>
      <c r="I17" s="3"/>
      <c r="J17" s="1"/>
      <c r="K17" s="1"/>
      <c r="L17" s="1"/>
      <c r="M17" s="1"/>
      <c r="N17" s="7"/>
      <c r="O17" s="1"/>
      <c r="P17" s="2" t="s">
        <v>8</v>
      </c>
      <c r="Q17" s="15"/>
      <c r="R17" s="56" t="str">
        <f>IF('Test Engine #1'!$R17&lt;&gt;"",'Test Engine #1'!$R17,"")</f>
        <v/>
      </c>
      <c r="S17" s="1"/>
      <c r="T17" s="2" t="s">
        <v>8</v>
      </c>
      <c r="U17" s="15"/>
      <c r="V17" s="56" t="str">
        <f>IF('Test Engine #1'!$V17&lt;&gt;"",'Test Engine #1'!$V17,"")</f>
        <v/>
      </c>
      <c r="W17" s="1"/>
      <c r="X17" s="1"/>
      <c r="Y17" s="2" t="s">
        <v>8</v>
      </c>
      <c r="Z17" s="15"/>
      <c r="AA17" s="56" t="str">
        <f>IF('Test Engine #1'!$AA17&lt;&gt;"",'Test Engine #1'!$AA17,"")</f>
        <v/>
      </c>
      <c r="AB17" s="1"/>
      <c r="AC17" s="2" t="s">
        <v>8</v>
      </c>
      <c r="AD17" s="15"/>
      <c r="AE17" s="56" t="str">
        <f>IF('Test Engine #1'!$AE17&lt;&gt;"",'Test Engine #1'!$AE17,"")</f>
        <v/>
      </c>
      <c r="AF17" s="1"/>
      <c r="AG17" s="1"/>
      <c r="AH17" s="1"/>
      <c r="AI17" s="1"/>
      <c r="AJ17" s="1"/>
      <c r="AT17" s="5">
        <v>4</v>
      </c>
    </row>
    <row r="18" spans="1:187" ht="13" x14ac:dyDescent="0.3">
      <c r="A18" s="1"/>
      <c r="B18" s="1"/>
      <c r="C18" s="2" t="s">
        <v>5</v>
      </c>
      <c r="D18" s="1"/>
      <c r="E18" s="256"/>
      <c r="F18" s="257"/>
      <c r="G18" s="257"/>
      <c r="H18" s="257"/>
      <c r="I18" s="257"/>
      <c r="J18" s="257"/>
      <c r="K18" s="257"/>
      <c r="L18" s="257"/>
      <c r="M18" s="257"/>
      <c r="N18" s="258"/>
      <c r="O18" s="1"/>
      <c r="P18" s="2" t="str">
        <f>IF(Summary!$A$61&lt;&gt;1,"NOx  Det Factor","HC+NOx Det Factor")</f>
        <v>NOx  Det Factor</v>
      </c>
      <c r="Q18" s="15"/>
      <c r="R18" s="68" t="str">
        <f>IF('Test Engine #1'!$R18&lt;&gt;"",'Test Engine #1'!$R18,"")</f>
        <v/>
      </c>
      <c r="S18" s="1"/>
      <c r="T18" s="2" t="s">
        <v>30</v>
      </c>
      <c r="U18" s="15"/>
      <c r="V18" s="68" t="str">
        <f>IF('Test Engine #1'!$V18&lt;&gt;"",'Test Engine #1'!$V18,"")</f>
        <v/>
      </c>
      <c r="W18" s="1"/>
      <c r="X18" s="1"/>
      <c r="Y18" s="2" t="s">
        <v>131</v>
      </c>
      <c r="Z18" s="15"/>
      <c r="AA18" s="68" t="str">
        <f>IF('Test Engine #1'!$AA18&lt;&gt;"",'Test Engine #1'!$AA18,"")</f>
        <v/>
      </c>
      <c r="AB18" s="1"/>
      <c r="AC18" s="2" t="s">
        <v>133</v>
      </c>
      <c r="AD18" s="15"/>
      <c r="AE18" s="68" t="str">
        <f>IF('Test Engine #1'!$AE18&lt;&gt;"",'Test Engine #1'!$AE18,"")</f>
        <v/>
      </c>
      <c r="AF18" s="1"/>
      <c r="AG18" s="1"/>
      <c r="AH18" s="1"/>
      <c r="AI18" s="1"/>
      <c r="AJ18" s="1"/>
      <c r="AU18" s="8"/>
    </row>
    <row r="19" spans="1:187" ht="13" x14ac:dyDescent="0.3">
      <c r="A19" s="1"/>
      <c r="B19" s="1"/>
      <c r="C19" s="1"/>
      <c r="D19" s="1"/>
      <c r="E19" s="259"/>
      <c r="F19" s="260"/>
      <c r="G19" s="260"/>
      <c r="H19" s="260"/>
      <c r="I19" s="260"/>
      <c r="J19" s="260"/>
      <c r="K19" s="260"/>
      <c r="L19" s="260"/>
      <c r="M19" s="260"/>
      <c r="N19" s="261"/>
      <c r="O19" s="6"/>
      <c r="P19" s="2" t="s">
        <v>28</v>
      </c>
      <c r="Q19" s="15"/>
      <c r="R19" s="56" t="str">
        <f>IF('Test Engine #1'!$R19&lt;&gt;"",'Test Engine #1'!$R19,"")</f>
        <v/>
      </c>
      <c r="S19" s="1"/>
      <c r="T19" s="2" t="s">
        <v>28</v>
      </c>
      <c r="U19" s="15"/>
      <c r="V19" s="56" t="str">
        <f>IF('Test Engine #1'!$V19&lt;&gt;"",'Test Engine #1'!$V19,"")</f>
        <v/>
      </c>
      <c r="W19" s="1"/>
      <c r="X19" s="1"/>
      <c r="Y19" s="2" t="s">
        <v>28</v>
      </c>
      <c r="Z19" s="15"/>
      <c r="AA19" s="56" t="str">
        <f>IF('Test Engine #1'!$AA19&lt;&gt;"",'Test Engine #1'!$AA19,"")</f>
        <v/>
      </c>
      <c r="AB19" s="1"/>
      <c r="AC19" s="2" t="s">
        <v>134</v>
      </c>
      <c r="AD19" s="15"/>
      <c r="AE19" s="56" t="str">
        <f>IF('Test Engine #1'!$AE19&lt;&gt;"",'Test Engine #1'!$AE19,"")</f>
        <v/>
      </c>
      <c r="AF19" s="1"/>
      <c r="AG19" s="1"/>
      <c r="AH19" s="1"/>
      <c r="AI19" s="1"/>
      <c r="AJ19" s="1"/>
      <c r="AT19" s="5" t="s">
        <v>33</v>
      </c>
      <c r="AU19" s="9"/>
    </row>
    <row r="20" spans="1:187" ht="12.75" customHeight="1" x14ac:dyDescent="0.3">
      <c r="A20" s="1"/>
      <c r="B20" s="1"/>
      <c r="C20" s="1"/>
      <c r="D20" s="1"/>
      <c r="E20" s="259"/>
      <c r="F20" s="260"/>
      <c r="G20" s="260"/>
      <c r="H20" s="260"/>
      <c r="I20" s="260"/>
      <c r="J20" s="260"/>
      <c r="K20" s="260"/>
      <c r="L20" s="260"/>
      <c r="M20" s="260"/>
      <c r="N20" s="261"/>
      <c r="O20" s="1"/>
      <c r="P20" s="2" t="str">
        <f>IF(Summary!$A$61&lt;&gt;1,"NOx Green Engine Factor","HC+NOx Green Eng Factor")</f>
        <v>NOx Green Engine Factor</v>
      </c>
      <c r="Q20" s="15"/>
      <c r="R20" s="19"/>
      <c r="S20" s="1"/>
      <c r="T20" s="2" t="s">
        <v>122</v>
      </c>
      <c r="U20" s="15"/>
      <c r="V20" s="19"/>
      <c r="W20" s="1"/>
      <c r="X20" s="1"/>
      <c r="Y20" s="2" t="s">
        <v>132</v>
      </c>
      <c r="Z20" s="15"/>
      <c r="AA20" s="19"/>
      <c r="AB20" s="1"/>
      <c r="AC20" s="2" t="s">
        <v>135</v>
      </c>
      <c r="AD20" s="15"/>
      <c r="AE20" s="19"/>
      <c r="AF20" s="1"/>
      <c r="AG20" s="1"/>
      <c r="AH20" s="1"/>
      <c r="AI20" s="1"/>
      <c r="AJ20" s="1"/>
      <c r="AT20" s="5" t="s">
        <v>34</v>
      </c>
      <c r="AU20" s="10"/>
      <c r="CA20" s="5" t="s">
        <v>54</v>
      </c>
      <c r="CF20" s="5" t="s">
        <v>54</v>
      </c>
      <c r="CK20" s="5" t="s">
        <v>54</v>
      </c>
      <c r="CP20" s="5" t="s">
        <v>54</v>
      </c>
      <c r="DA20" s="5" t="s">
        <v>64</v>
      </c>
      <c r="DF20" s="5" t="s">
        <v>64</v>
      </c>
      <c r="DK20" s="5" t="s">
        <v>64</v>
      </c>
      <c r="DP20" s="5" t="s">
        <v>64</v>
      </c>
      <c r="EA20" s="5" t="s">
        <v>146</v>
      </c>
      <c r="EF20" s="5" t="s">
        <v>146</v>
      </c>
      <c r="EK20" s="5" t="s">
        <v>146</v>
      </c>
      <c r="EP20" s="5" t="s">
        <v>146</v>
      </c>
      <c r="FA20" s="5" t="s">
        <v>147</v>
      </c>
      <c r="FF20" s="5" t="s">
        <v>147</v>
      </c>
      <c r="FK20" s="5" t="s">
        <v>147</v>
      </c>
      <c r="FP20" s="5" t="s">
        <v>147</v>
      </c>
    </row>
    <row r="21" spans="1:187" ht="13.5" customHeight="1" x14ac:dyDescent="0.25">
      <c r="A21" s="1"/>
      <c r="B21" s="1"/>
      <c r="C21" s="1"/>
      <c r="D21" s="1"/>
      <c r="E21" s="262"/>
      <c r="F21" s="263"/>
      <c r="G21" s="263"/>
      <c r="H21" s="263"/>
      <c r="I21" s="263"/>
      <c r="J21" s="263"/>
      <c r="K21" s="263"/>
      <c r="L21" s="263"/>
      <c r="M21" s="263"/>
      <c r="N21" s="264"/>
      <c r="O21" s="1"/>
      <c r="P21" s="1"/>
      <c r="Q21" s="1"/>
      <c r="R21" s="1"/>
      <c r="S21" s="1"/>
      <c r="T21" s="1"/>
      <c r="U21" s="1"/>
      <c r="V21" s="1"/>
      <c r="W21" s="1" t="s">
        <v>45</v>
      </c>
      <c r="X21" s="1"/>
      <c r="Y21" s="1"/>
      <c r="Z21" s="1"/>
      <c r="AA21" s="1"/>
      <c r="AB21" s="1"/>
      <c r="AC21" s="1"/>
      <c r="AD21" s="1"/>
      <c r="AE21" s="1"/>
      <c r="AF21" s="1"/>
      <c r="AG21" s="1"/>
      <c r="AH21" s="1"/>
      <c r="AI21" s="1"/>
      <c r="AJ21" s="1"/>
      <c r="CA21" s="5" t="s">
        <v>60</v>
      </c>
      <c r="CF21" s="5" t="s">
        <v>61</v>
      </c>
      <c r="CK21" s="5" t="s">
        <v>62</v>
      </c>
      <c r="CP21" s="5" t="s">
        <v>63</v>
      </c>
      <c r="DA21" s="5" t="s">
        <v>60</v>
      </c>
      <c r="DF21" s="5" t="s">
        <v>61</v>
      </c>
      <c r="DK21" s="5" t="s">
        <v>62</v>
      </c>
      <c r="DP21" s="5" t="s">
        <v>63</v>
      </c>
      <c r="EA21" s="5" t="s">
        <v>60</v>
      </c>
      <c r="EF21" s="5" t="s">
        <v>61</v>
      </c>
      <c r="EK21" s="5" t="s">
        <v>62</v>
      </c>
      <c r="EP21" s="5" t="s">
        <v>63</v>
      </c>
      <c r="FA21" s="5" t="s">
        <v>60</v>
      </c>
      <c r="FF21" s="5" t="s">
        <v>61</v>
      </c>
      <c r="FK21" s="5" t="s">
        <v>62</v>
      </c>
      <c r="FP21" s="5" t="s">
        <v>63</v>
      </c>
    </row>
    <row r="22" spans="1:187"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T22" s="5" t="s">
        <v>14</v>
      </c>
    </row>
    <row r="23" spans="1:187" ht="18" x14ac:dyDescent="0.4">
      <c r="A23" s="249" t="s">
        <v>187</v>
      </c>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T23" s="5" t="s">
        <v>15</v>
      </c>
    </row>
    <row r="24" spans="1:187"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7" t="s">
        <v>35</v>
      </c>
      <c r="AM24" s="17" t="s">
        <v>10</v>
      </c>
      <c r="AO24" s="17" t="s">
        <v>136</v>
      </c>
      <c r="AQ24" s="17" t="s">
        <v>137</v>
      </c>
      <c r="AT24" s="247" t="s">
        <v>16</v>
      </c>
    </row>
    <row r="25" spans="1:187" ht="51.75" customHeight="1" thickBot="1" x14ac:dyDescent="0.35">
      <c r="A25" s="1"/>
      <c r="B25" s="89" t="s">
        <v>37</v>
      </c>
      <c r="C25" s="89" t="s">
        <v>38</v>
      </c>
      <c r="D25" s="89" t="s">
        <v>39</v>
      </c>
      <c r="E25" s="89" t="s">
        <v>40</v>
      </c>
      <c r="F25" s="89" t="s">
        <v>41</v>
      </c>
      <c r="G25" s="89" t="s">
        <v>42</v>
      </c>
      <c r="H25" s="89" t="s">
        <v>11</v>
      </c>
      <c r="I25" s="89" t="s">
        <v>43</v>
      </c>
      <c r="J25" s="89" t="s">
        <v>44</v>
      </c>
      <c r="K25" s="89" t="s">
        <v>31</v>
      </c>
      <c r="L25" s="89" t="s">
        <v>27</v>
      </c>
      <c r="M25" s="89" t="s">
        <v>26</v>
      </c>
      <c r="N25" s="89" t="s">
        <v>25</v>
      </c>
      <c r="O25" s="90" t="s">
        <v>32</v>
      </c>
      <c r="P25" s="91" t="str">
        <f>IF(Summary!$A$61&lt;&gt;1,"NOx Initial Result","HC+NOx Result")</f>
        <v>NOx Initial Result</v>
      </c>
      <c r="Q25" s="89" t="str">
        <f>IF(Summary!$A$61&lt;&gt;1,"Rounded NOx Initial Result","Rounded HC+NOx Initial Result" )</f>
        <v>Rounded NOx Initial Result</v>
      </c>
      <c r="R25" s="89" t="str">
        <f>IF(Summary!$A$61&lt;&gt;1,"NOx Final Result ","HC+NOx Final Result")</f>
        <v xml:space="preserve">NOx Final Result </v>
      </c>
      <c r="S25" s="107" t="str">
        <f>IF(Summary!$A$61&lt;&gt;1,"Det. NOx Final Result","Det. HC+NOx Final Result")</f>
        <v>Det. NOx Final Result</v>
      </c>
      <c r="T25" s="91" t="s">
        <v>110</v>
      </c>
      <c r="U25" s="89" t="s">
        <v>111</v>
      </c>
      <c r="V25" s="89" t="s">
        <v>112</v>
      </c>
      <c r="W25" s="89" t="s">
        <v>113</v>
      </c>
      <c r="X25" s="107" t="s">
        <v>8</v>
      </c>
      <c r="Y25" s="91" t="s">
        <v>123</v>
      </c>
      <c r="Z25" s="89" t="s">
        <v>124</v>
      </c>
      <c r="AA25" s="89" t="s">
        <v>125</v>
      </c>
      <c r="AB25" s="90" t="s">
        <v>126</v>
      </c>
      <c r="AC25" s="91" t="s">
        <v>127</v>
      </c>
      <c r="AD25" s="89" t="s">
        <v>128</v>
      </c>
      <c r="AE25" s="89" t="s">
        <v>129</v>
      </c>
      <c r="AF25" s="90" t="s">
        <v>130</v>
      </c>
      <c r="AG25" s="91" t="s">
        <v>17</v>
      </c>
      <c r="AH25" s="89" t="s">
        <v>6</v>
      </c>
      <c r="AI25" s="89" t="s">
        <v>7</v>
      </c>
      <c r="AJ25" s="89" t="s">
        <v>13</v>
      </c>
      <c r="AK25" s="5">
        <v>0</v>
      </c>
      <c r="AL25" s="5">
        <v>0</v>
      </c>
      <c r="AM25" s="5">
        <v>0</v>
      </c>
      <c r="AN25" s="5">
        <v>0</v>
      </c>
      <c r="AO25" s="5">
        <v>0</v>
      </c>
      <c r="AP25" s="5">
        <v>0</v>
      </c>
      <c r="AQ25" s="5">
        <v>0</v>
      </c>
      <c r="AR25" s="5">
        <v>0</v>
      </c>
      <c r="AT25" s="248"/>
      <c r="AW25" s="20"/>
      <c r="AX25" s="20"/>
      <c r="AY25" s="20"/>
      <c r="AZ25" s="20"/>
      <c r="BC25" s="20" t="s">
        <v>46</v>
      </c>
      <c r="BD25" s="20" t="s">
        <v>47</v>
      </c>
      <c r="BE25" s="5" t="s">
        <v>52</v>
      </c>
      <c r="BF25" s="5" t="s">
        <v>50</v>
      </c>
      <c r="BG25" s="20" t="s">
        <v>48</v>
      </c>
      <c r="BH25" s="20" t="s">
        <v>49</v>
      </c>
      <c r="BI25" s="5" t="s">
        <v>51</v>
      </c>
      <c r="BJ25" s="5" t="s">
        <v>53</v>
      </c>
      <c r="BK25" s="20" t="s">
        <v>138</v>
      </c>
      <c r="BL25" s="20" t="s">
        <v>139</v>
      </c>
      <c r="BM25" s="5" t="s">
        <v>140</v>
      </c>
      <c r="BN25" s="5" t="s">
        <v>141</v>
      </c>
      <c r="BO25" s="20" t="s">
        <v>142</v>
      </c>
      <c r="BP25" s="20" t="s">
        <v>143</v>
      </c>
      <c r="BQ25" s="5" t="s">
        <v>144</v>
      </c>
      <c r="BR25" s="5" t="s">
        <v>145</v>
      </c>
      <c r="CA25" s="28" t="s">
        <v>55</v>
      </c>
      <c r="CB25" s="27" t="s">
        <v>56</v>
      </c>
      <c r="CC25" s="27" t="s">
        <v>57</v>
      </c>
      <c r="CD25" s="27" t="s">
        <v>58</v>
      </c>
      <c r="CE25" s="27" t="s">
        <v>59</v>
      </c>
      <c r="CF25" s="28" t="s">
        <v>55</v>
      </c>
      <c r="CG25" s="27" t="s">
        <v>56</v>
      </c>
      <c r="CH25" s="27" t="s">
        <v>57</v>
      </c>
      <c r="CI25" s="27" t="s">
        <v>58</v>
      </c>
      <c r="CJ25" s="27" t="s">
        <v>59</v>
      </c>
      <c r="CK25" s="28" t="s">
        <v>55</v>
      </c>
      <c r="CL25" s="27" t="s">
        <v>56</v>
      </c>
      <c r="CM25" s="27" t="s">
        <v>57</v>
      </c>
      <c r="CN25" s="27" t="s">
        <v>58</v>
      </c>
      <c r="CO25" s="27" t="s">
        <v>59</v>
      </c>
      <c r="CP25" s="28" t="s">
        <v>55</v>
      </c>
      <c r="CQ25" s="27" t="s">
        <v>56</v>
      </c>
      <c r="CR25" s="27" t="s">
        <v>57</v>
      </c>
      <c r="CS25" s="27" t="s">
        <v>58</v>
      </c>
      <c r="CT25" s="27" t="s">
        <v>59</v>
      </c>
      <c r="DA25" s="28" t="s">
        <v>65</v>
      </c>
      <c r="DB25" s="27" t="s">
        <v>56</v>
      </c>
      <c r="DC25" s="27" t="s">
        <v>57</v>
      </c>
      <c r="DD25" s="27" t="s">
        <v>58</v>
      </c>
      <c r="DE25" s="27" t="s">
        <v>59</v>
      </c>
      <c r="DF25" s="28" t="s">
        <v>65</v>
      </c>
      <c r="DG25" s="27" t="s">
        <v>56</v>
      </c>
      <c r="DH25" s="27" t="s">
        <v>57</v>
      </c>
      <c r="DI25" s="27" t="s">
        <v>58</v>
      </c>
      <c r="DJ25" s="27" t="s">
        <v>59</v>
      </c>
      <c r="DK25" s="28" t="s">
        <v>65</v>
      </c>
      <c r="DL25" s="27" t="s">
        <v>56</v>
      </c>
      <c r="DM25" s="27" t="s">
        <v>57</v>
      </c>
      <c r="DN25" s="27" t="s">
        <v>58</v>
      </c>
      <c r="DO25" s="27" t="s">
        <v>59</v>
      </c>
      <c r="DP25" s="28" t="s">
        <v>65</v>
      </c>
      <c r="DQ25" s="27" t="s">
        <v>56</v>
      </c>
      <c r="DR25" s="27" t="s">
        <v>57</v>
      </c>
      <c r="DS25" s="27" t="s">
        <v>58</v>
      </c>
      <c r="DT25" s="27" t="s">
        <v>59</v>
      </c>
      <c r="DU25" s="27"/>
      <c r="DV25" s="27"/>
      <c r="DW25" s="27"/>
      <c r="DX25" s="27"/>
      <c r="DY25" s="27"/>
      <c r="DZ25" s="27"/>
      <c r="EA25" s="28" t="s">
        <v>55</v>
      </c>
      <c r="EB25" s="27" t="s">
        <v>56</v>
      </c>
      <c r="EC25" s="27" t="s">
        <v>57</v>
      </c>
      <c r="ED25" s="27" t="s">
        <v>58</v>
      </c>
      <c r="EE25" s="27" t="s">
        <v>59</v>
      </c>
      <c r="EF25" s="28" t="s">
        <v>55</v>
      </c>
      <c r="EG25" s="27" t="s">
        <v>56</v>
      </c>
      <c r="EH25" s="27" t="s">
        <v>57</v>
      </c>
      <c r="EI25" s="27" t="s">
        <v>58</v>
      </c>
      <c r="EJ25" s="27" t="s">
        <v>59</v>
      </c>
      <c r="EK25" s="28" t="s">
        <v>55</v>
      </c>
      <c r="EL25" s="27" t="s">
        <v>56</v>
      </c>
      <c r="EM25" s="27" t="s">
        <v>57</v>
      </c>
      <c r="EN25" s="27" t="s">
        <v>58</v>
      </c>
      <c r="EO25" s="27" t="s">
        <v>59</v>
      </c>
      <c r="EP25" s="28" t="s">
        <v>55</v>
      </c>
      <c r="EQ25" s="27" t="s">
        <v>56</v>
      </c>
      <c r="ER25" s="27" t="s">
        <v>57</v>
      </c>
      <c r="ES25" s="27" t="s">
        <v>58</v>
      </c>
      <c r="ET25" s="27" t="s">
        <v>59</v>
      </c>
      <c r="EU25" s="27"/>
      <c r="EV25" s="27"/>
      <c r="EW25" s="27"/>
      <c r="EX25" s="27"/>
      <c r="EY25" s="27"/>
      <c r="EZ25" s="27"/>
      <c r="FA25" s="28" t="s">
        <v>65</v>
      </c>
      <c r="FB25" s="27" t="s">
        <v>56</v>
      </c>
      <c r="FC25" s="27" t="s">
        <v>57</v>
      </c>
      <c r="FD25" s="27" t="s">
        <v>58</v>
      </c>
      <c r="FE25" s="27" t="s">
        <v>59</v>
      </c>
      <c r="FF25" s="28" t="s">
        <v>65</v>
      </c>
      <c r="FG25" s="27" t="s">
        <v>56</v>
      </c>
      <c r="FH25" s="27" t="s">
        <v>57</v>
      </c>
      <c r="FI25" s="27" t="s">
        <v>58</v>
      </c>
      <c r="FJ25" s="27" t="s">
        <v>59</v>
      </c>
      <c r="FK25" s="28" t="s">
        <v>65</v>
      </c>
      <c r="FL25" s="27" t="s">
        <v>56</v>
      </c>
      <c r="FM25" s="27" t="s">
        <v>57</v>
      </c>
      <c r="FN25" s="27" t="s">
        <v>58</v>
      </c>
      <c r="FO25" s="27" t="s">
        <v>59</v>
      </c>
      <c r="FP25" s="28" t="s">
        <v>65</v>
      </c>
      <c r="FQ25" s="27" t="s">
        <v>56</v>
      </c>
      <c r="FR25" s="27" t="s">
        <v>57</v>
      </c>
      <c r="FS25" s="27" t="s">
        <v>58</v>
      </c>
      <c r="FT25" s="27" t="s">
        <v>59</v>
      </c>
      <c r="FU25" s="27"/>
      <c r="FV25" s="27"/>
      <c r="FW25" s="27"/>
      <c r="FX25" s="27"/>
      <c r="FY25" s="27"/>
      <c r="GD25" s="5" t="s">
        <v>99</v>
      </c>
      <c r="GE25" s="5" t="s">
        <v>100</v>
      </c>
    </row>
    <row r="26" spans="1:187" ht="13" thickBot="1" x14ac:dyDescent="0.3">
      <c r="A26" s="1">
        <v>1</v>
      </c>
      <c r="B26" s="19"/>
      <c r="C26" s="57"/>
      <c r="D26" s="58"/>
      <c r="E26" s="59"/>
      <c r="F26" s="19"/>
      <c r="G26" s="57"/>
      <c r="H26" s="57"/>
      <c r="I26" s="57"/>
      <c r="J26" s="58"/>
      <c r="K26" s="19"/>
      <c r="L26" s="57"/>
      <c r="M26" s="19"/>
      <c r="N26" s="19"/>
      <c r="O26" s="19"/>
      <c r="P26" s="60"/>
      <c r="Q26" s="61" t="str">
        <f>IF($P26&lt;&gt;"",ROUND($P26,2),"")</f>
        <v/>
      </c>
      <c r="R26" s="61" t="str">
        <f>IF($BD26&lt;&gt;"",ROUND($BD26,2),"")</f>
        <v/>
      </c>
      <c r="S26" s="61" t="str">
        <f>IF($BE26&lt;&gt;"",ROUND($BE26,2),"")</f>
        <v/>
      </c>
      <c r="T26" s="60"/>
      <c r="U26" s="62" t="str">
        <f>IF($T26&lt;&gt;"",ROUND($T26,3),"")</f>
        <v/>
      </c>
      <c r="V26" s="62" t="str">
        <f>IF($BH26&lt;&gt;"",ROUND($BH26,3),"")</f>
        <v/>
      </c>
      <c r="W26" s="62" t="str">
        <f>IF($BI26&lt;&gt;"",ROUND($BI26,3),"")</f>
        <v/>
      </c>
      <c r="X26" s="63"/>
      <c r="Y26" s="60"/>
      <c r="Z26" s="61" t="str">
        <f>IF($Y26&lt;&gt;"",ROUND($Y26,2),"")</f>
        <v/>
      </c>
      <c r="AA26" s="61" t="str">
        <f>IF($BL26&lt;&gt;"",ROUND($BL26,2),"")</f>
        <v/>
      </c>
      <c r="AB26" s="61" t="str">
        <f>IF($BM26&lt;&gt;"",ROUND($BM26,2),"")</f>
        <v/>
      </c>
      <c r="AC26" s="60"/>
      <c r="AD26" s="62" t="str">
        <f>IF($AC26&lt;&gt;"",ROUND($AC26,3),"")</f>
        <v/>
      </c>
      <c r="AE26" s="62" t="str">
        <f>IF($BP26&lt;&gt;"",ROUND($BP26,3),"")</f>
        <v/>
      </c>
      <c r="AF26" s="62" t="str">
        <f>IF($BQ26&lt;&gt;"",ROUND($BQ26,3),"")</f>
        <v/>
      </c>
      <c r="AG26" s="60"/>
      <c r="AH26" s="19"/>
      <c r="AI26" s="19"/>
      <c r="AJ26" s="19"/>
      <c r="AK26" s="13" t="str">
        <f t="shared" ref="AK26:AK57" si="0">IF($B26="N",IF(AND($AK25&lt;&gt;"",$Q26&lt;&gt;""),$AK25+$Q26,""),IF($B26="Y",0,""))</f>
        <v/>
      </c>
      <c r="AL26" s="16" t="str">
        <f t="shared" ref="AL26:AL57" si="1">IF($B26="N",AL25+1,IF($B26="Y",0,""))</f>
        <v/>
      </c>
      <c r="AM26" s="13" t="str">
        <f t="shared" ref="AM26:AM57" si="2">IF($B26="N",IF(AND($AM25&lt;&gt;"",$U26&lt;&gt;""),$AM25+$U26,""),IF($B26="Y",0,""))</f>
        <v/>
      </c>
      <c r="AN26" s="16" t="str">
        <f t="shared" ref="AN26:AN57" si="3">IF($B26="N",AN25+1,IF($B26="Y",0,""))</f>
        <v/>
      </c>
      <c r="AO26" s="13" t="str">
        <f t="shared" ref="AO26:AO57" si="4">IF($B26="N",IF(AND($AO25&lt;&gt;"",$Z26&lt;&gt;""),$AO25+$Z26,""),IF($B26="Y",0,""))</f>
        <v/>
      </c>
      <c r="AP26" s="16" t="str">
        <f t="shared" ref="AP26:AP57" si="5">IF($B26="N",AP25+1,IF($B26="Y",0,""))</f>
        <v/>
      </c>
      <c r="AQ26" s="13" t="str">
        <f t="shared" ref="AQ26:AQ57" si="6">IF($B26="N",IF(AND($AQ25&lt;&gt;"",$AD26&lt;&gt;""),$AQ25+$AD26,""),IF($B26="Y",0,""))</f>
        <v/>
      </c>
      <c r="AR26" s="16" t="str">
        <f t="shared" ref="AR26:AR57" si="7">IF($B26="N",AR25+1,IF($B26="Y",0,""))</f>
        <v/>
      </c>
      <c r="AT26" s="5">
        <f t="shared" ref="AT26:AT57" si="8">IF(AND(B26&lt;&gt;"",C26&lt;&gt;"",D26&lt;&gt;"",E26&lt;&gt;"",F26&lt;&gt;"",G26&lt;&gt;"",H26&lt;&gt;"",I26&lt;&gt;"",J26&lt;&gt;"",K26&lt;&gt;"",M26&lt;&gt;"",N26&lt;&gt;"",O26&lt;&gt;""),1,0)</f>
        <v>0</v>
      </c>
      <c r="AW26" s="21"/>
      <c r="BC26" s="26" t="str">
        <f t="shared" ref="BC26:BC57" si="9">IF(AND($P26&lt;&gt;"",$AT26=1),$P26,"")</f>
        <v/>
      </c>
      <c r="BD26" s="24" t="str">
        <f t="shared" ref="BD26:BD57" si="10">IF($B26="Y",IF(AND($Q26&lt;&gt;"",$AK25&lt;&gt;"",$AL25&lt;&gt;""),($Q26+$AK25)/($AL25+1),""),"")</f>
        <v/>
      </c>
      <c r="BE26" s="21" t="str">
        <f t="shared" ref="BE26:BE57" si="11">IF(AND($B26="Y",$R26&lt;&gt;"",$R$18&lt;&gt;""),IF($R$19="additive",$R26+$R$18,IF($R$19="multiplicative",$R26*$R$18,"")),"")</f>
        <v/>
      </c>
      <c r="BF26" s="18" t="str">
        <f>IF(COUNT($S$26:$S$75)&gt;0,AVERAGE($S$26:$S$75),"")</f>
        <v/>
      </c>
      <c r="BG26" s="21" t="str">
        <f t="shared" ref="BG26:BG57" si="12">IF(AND($T26&lt;&gt;"",$AT26=1),$T26,"")</f>
        <v/>
      </c>
      <c r="BH26" s="24" t="str">
        <f t="shared" ref="BH26:BH57" si="13">IF($B26="Y",IF(AND($U26&lt;&gt;"",$AM25&lt;&gt;"",$AN25&lt;&gt;""),($U26+$AM25)/($AN25+1),""),"")</f>
        <v/>
      </c>
      <c r="BI26" s="21" t="str">
        <f t="shared" ref="BI26:BI57" si="14">IF(AND($B26="Y",$V26&lt;&gt;"",$V$18&lt;&gt;""),IF($V$19="additive",$V26+$V$18,IF($V$19="multiplicative",$V26*$V$18,"")),"")</f>
        <v/>
      </c>
      <c r="BJ26" s="34" t="str">
        <f>IF(COUNT($W$26:$W$75)&gt;0,AVERAGE($W$26:$W$75),"")</f>
        <v/>
      </c>
      <c r="BK26" s="50" t="str">
        <f t="shared" ref="BK26:BK57" si="15">IF(AND($Y26&lt;&gt;"",$AT26=1),$Y26,"")</f>
        <v/>
      </c>
      <c r="BL26" s="24" t="str">
        <f t="shared" ref="BL26:BL57" si="16">IF($B26="Y",IF(AND($Z26&lt;&gt;"",$AO25&lt;&gt;"",$AP25&lt;&gt;""),($Z26+$AO25)/($AP25+1),""),"")</f>
        <v/>
      </c>
      <c r="BM26" s="21" t="str">
        <f t="shared" ref="BM26:BM57" si="17">IF(AND($B26="Y",$AA26&lt;&gt;"",$AA$18&lt;&gt;""),IF($AA$19="additive",$AA26+$AA$18,IF($AA$19="multiplicative",$AA26*$AA$18,"")),"")</f>
        <v/>
      </c>
      <c r="BN26" s="34" t="str">
        <f>IF(COUNT($AB$26:$AB$75)&gt;0,AVERAGE($AB$26:$AB$75),"")</f>
        <v/>
      </c>
      <c r="BO26" s="50" t="str">
        <f t="shared" ref="BO26:BO57" si="18">IF(AND($AC26&lt;&gt;"",$AT26=1),$AC26,"")</f>
        <v/>
      </c>
      <c r="BP26" s="24" t="str">
        <f t="shared" ref="BP26:BP57" si="19">IF($B26="Y",IF(AND($AD26&lt;&gt;"",$AQ25&lt;&gt;"",$AR25&lt;&gt;""),($AD26+$AQ25)/($AR25+1),""),"")</f>
        <v/>
      </c>
      <c r="BQ26" s="21" t="str">
        <f t="shared" ref="BQ26:BQ57" si="20">IF(AND($B26="Y",$AE26&lt;&gt;"",$AE$18&lt;&gt;""),IF($AE$19="additive",$AE26+$AE$18,IF($AE$19="multiplicative",$AE26*$AE$18,"")),"")</f>
        <v/>
      </c>
      <c r="BR26" s="34" t="str">
        <f>IF(COUNT($AF$26:$AF$75)&gt;0,AVERAGE($AF$26:$AF$75),"")</f>
        <v/>
      </c>
      <c r="CA26" s="27" t="str">
        <f t="shared" ref="CA26:CA57" si="21">IF($BC26&lt;&gt;"",TRUNC($BC26*1000),"")</f>
        <v/>
      </c>
      <c r="CB26" s="27" t="str">
        <f t="shared" ref="CB26:CB57" si="22">IF($BC26&lt;&gt;"",RIGHT($CA26),"")</f>
        <v/>
      </c>
      <c r="CC26" s="27" t="str">
        <f t="shared" ref="CC26:CC57" si="23">IF($BC26&lt;&gt;"",$BC26*1000-$CA26,"")</f>
        <v/>
      </c>
      <c r="CD26" s="29" t="str">
        <f t="shared" ref="CD26:CD57" si="24">IF($BC26&lt;&gt;"",MOD(RIGHT(TRUNC($BC26*100)),2),"")</f>
        <v/>
      </c>
      <c r="CE26" s="27" t="str">
        <f t="shared" ref="CE26:CE57" si="25">IF($BC26&lt;&gt;"",IF($CB26&lt;&gt;"5",ROUND($BC26,2),IF($CC26&gt;0.00000000001,ROUND($BC26,2),IF($CD26=0,ROUNDDOWN($BC26,2),ROUNDUP($BC26,2)))),"")</f>
        <v/>
      </c>
      <c r="CF26" s="27" t="str">
        <f t="shared" ref="CF26:CF57" si="26">IF($BD26&lt;&gt;"",TRUNC($BD26*1000),"")</f>
        <v/>
      </c>
      <c r="CG26" s="27" t="str">
        <f t="shared" ref="CG26:CG57" si="27">IF($BD26&lt;&gt;"",RIGHT($CF26),"")</f>
        <v/>
      </c>
      <c r="CH26" s="27" t="str">
        <f t="shared" ref="CH26:CH57" si="28">IF($BD26&lt;&gt;"",$BD26*1000-$CF26,"")</f>
        <v/>
      </c>
      <c r="CI26" s="29" t="str">
        <f t="shared" ref="CI26:CI57" si="29">IF($BD26&lt;&gt;"",MOD(RIGHT(TRUNC($BD26*100)),2),"")</f>
        <v/>
      </c>
      <c r="CJ26" s="27" t="str">
        <f t="shared" ref="CJ26:CJ57" si="30">IF($BD26&lt;&gt;"",IF($CG26&lt;&gt;"5",ROUND($BD26,2),IF($CH26&gt;0.00000000001,ROUND($BD26,2),IF($CI26=0,ROUNDDOWN($BD26,2),ROUNDUP($BD26,2)))),"")</f>
        <v/>
      </c>
      <c r="CK26" s="27" t="str">
        <f t="shared" ref="CK26:CK57" si="31">IF($BE26&lt;&gt;"",TRUNC($BE26*1000),"")</f>
        <v/>
      </c>
      <c r="CL26" s="27" t="str">
        <f t="shared" ref="CL26:CL57" si="32">IF($BE26&lt;&gt;"",RIGHT($CK26),"")</f>
        <v/>
      </c>
      <c r="CM26" s="27" t="str">
        <f t="shared" ref="CM26:CM57" si="33">IF($BE26&lt;&gt;"",$BE26*1000-$CK26,"")</f>
        <v/>
      </c>
      <c r="CN26" s="29" t="str">
        <f t="shared" ref="CN26:CN57" si="34">IF($BE26&lt;&gt;"",MOD(RIGHT(TRUNC($BE26*100)),2),"")</f>
        <v/>
      </c>
      <c r="CO26" s="27" t="str">
        <f t="shared" ref="CO26:CO57" si="35">IF($BE26&lt;&gt;"",IF($CL26&lt;&gt;"5",ROUND($BE26,2),IF($CM26&gt;0.00000000001,ROUND($BE26,2),IF($CN26=0,ROUNDDOWN($BE26,2),ROUNDUP($BE26,2)))),"")</f>
        <v/>
      </c>
      <c r="CP26" s="27" t="str">
        <f>IF($BF26&lt;&gt;"",TRUNC($BF26*1000),"")</f>
        <v/>
      </c>
      <c r="CQ26" s="27" t="str">
        <f>IF($BF26&lt;&gt;"",RIGHT($CP26),"")</f>
        <v/>
      </c>
      <c r="CR26" s="27" t="str">
        <f>IF($BF26&lt;&gt;"",$BF26*1000-$CP26,"")</f>
        <v/>
      </c>
      <c r="CS26" s="29" t="str">
        <f>IF($BF26&lt;&gt;"",MOD(RIGHT(TRUNC($BF26*100)),2),"")</f>
        <v/>
      </c>
      <c r="CT26" s="27" t="str">
        <f>IF($BF26&lt;&gt;"",IF($CQ26&lt;&gt;"5",ROUND($BF26,2),IF($CR26&gt;0.00000000001,ROUND($BF26,2),IF($CS26=0,ROUNDDOWN($BF26,2),ROUNDUP($BF26,2)))),"")</f>
        <v/>
      </c>
      <c r="DA26" s="27" t="str">
        <f t="shared" ref="DA26:DA57" si="36">IF($BG26&lt;&gt;"",TRUNC($BG26*10000),"")</f>
        <v/>
      </c>
      <c r="DB26" s="27" t="str">
        <f t="shared" ref="DB26:DB57" si="37">IF($BG26&lt;&gt;"",RIGHT($DA26),"")</f>
        <v/>
      </c>
      <c r="DC26" s="27" t="str">
        <f t="shared" ref="DC26:DC57" si="38">IF($BG26&lt;&gt;"",$BG26*10000-$DA26,"")</f>
        <v/>
      </c>
      <c r="DD26" s="29" t="str">
        <f t="shared" ref="DD26:DD57" si="39">IF($BG26&lt;&gt;"",MOD(RIGHT(TRUNC($BG26*1000)),2),"")</f>
        <v/>
      </c>
      <c r="DE26" s="27" t="str">
        <f t="shared" ref="DE26:DE57" si="40">IF($BG26&lt;&gt;"",IF($DB26&lt;&gt;"5",ROUND($BG26,3),IF($DC26&gt;0.00000000001,ROUND($BG26,3),IF($DD26=0,ROUNDDOWN($BG26,3),ROUNDUP($BG26,3)))),"")</f>
        <v/>
      </c>
      <c r="DF26" s="27" t="str">
        <f t="shared" ref="DF26:DF57" si="41">IF($BH26&lt;&gt;"",TRUNC($BH26*10000),"")</f>
        <v/>
      </c>
      <c r="DG26" s="27" t="str">
        <f t="shared" ref="DG26:DG57" si="42">IF($BH26&lt;&gt;"",RIGHT($DF26),"")</f>
        <v/>
      </c>
      <c r="DH26" s="27" t="str">
        <f t="shared" ref="DH26:DH57" si="43">IF($BH26&lt;&gt;"",$BH26*10000-$DF26,"")</f>
        <v/>
      </c>
      <c r="DI26" s="29" t="str">
        <f t="shared" ref="DI26:DI57" si="44">IF($BH26&lt;&gt;"",MOD(RIGHT(TRUNC($BH26*1000)),2),"")</f>
        <v/>
      </c>
      <c r="DJ26" s="27" t="str">
        <f t="shared" ref="DJ26:DJ57" si="45">IF($BH26&lt;&gt;"",IF($DG26&lt;&gt;"5",ROUND($BH26,3),IF($DH26&gt;0.00000000001,ROUND($BH26,3),IF($DI26=0,ROUNDDOWN($BH26,3),ROUNDUP($BH26,3)))),"")</f>
        <v/>
      </c>
      <c r="DK26" s="27" t="str">
        <f t="shared" ref="DK26:DK57" si="46">IF($BI26&lt;&gt;"",TRUNC($BI26*10000),"")</f>
        <v/>
      </c>
      <c r="DL26" s="27" t="str">
        <f t="shared" ref="DL26:DL57" si="47">IF($BI26&lt;&gt;"",RIGHT($DK26),"")</f>
        <v/>
      </c>
      <c r="DM26" s="27" t="str">
        <f t="shared" ref="DM26:DM57" si="48">IF($BI26&lt;&gt;"",$BI26*10000-$DK26,"")</f>
        <v/>
      </c>
      <c r="DN26" s="29" t="str">
        <f t="shared" ref="DN26:DN57" si="49">IF($BI26&lt;&gt;"",MOD(RIGHT(TRUNC($BI26*1000)),2),"")</f>
        <v/>
      </c>
      <c r="DO26" s="27" t="str">
        <f t="shared" ref="DO26:DO57" si="50">IF($BI26&lt;&gt;"",IF($DL26&lt;&gt;"5",ROUND($BI26,3),IF($DM26&gt;0.00000000001,ROUND($BI26,3),IF($DN26=0,ROUNDDOWN($BI26,3),ROUNDUP($BI26,3)))),"")</f>
        <v/>
      </c>
      <c r="DP26" s="27" t="str">
        <f>IF($BJ26&lt;&gt;"",TRUNC($BJ26*10000),"")</f>
        <v/>
      </c>
      <c r="DQ26" s="27" t="str">
        <f>IF($BJ26&lt;&gt;"",RIGHT($DP26),"")</f>
        <v/>
      </c>
      <c r="DR26" s="27" t="str">
        <f>IF($BJ26&lt;&gt;"",$BJ26*10000-$DP26,"")</f>
        <v/>
      </c>
      <c r="DS26" s="29" t="str">
        <f>IF($BJ26&lt;&gt;"",MOD(RIGHT(TRUNC($BJ26*1000)),2),"")</f>
        <v/>
      </c>
      <c r="DT26" s="27" t="str">
        <f>IF($BJ26&lt;&gt;"",IF($DQ26&lt;&gt;"5",ROUND($BJ26,3),IF($DR26&gt;0.00000000001,ROUND($BJ26,3),IF($DS26=0,ROUNDDOWN($BJ26,3),ROUNDUP($BJ26,3)))),"")</f>
        <v/>
      </c>
      <c r="DU26" s="27"/>
      <c r="DV26" s="27"/>
      <c r="DW26" s="27"/>
      <c r="DX26" s="27"/>
      <c r="DY26" s="27"/>
      <c r="DZ26" s="27"/>
      <c r="EA26" s="27" t="str">
        <f t="shared" ref="EA26:EA57" si="51">IF($BK26&lt;&gt;"",TRUNC($BK26*1000),"")</f>
        <v/>
      </c>
      <c r="EB26" s="27" t="str">
        <f t="shared" ref="EB26:EB57" si="52">IF($BK26&lt;&gt;"",RIGHT($EA26),"")</f>
        <v/>
      </c>
      <c r="EC26" s="27" t="str">
        <f t="shared" ref="EC26:EC57" si="53">IF($BK26&lt;&gt;"",$BK26*1000-$EA26,"")</f>
        <v/>
      </c>
      <c r="ED26" s="29" t="str">
        <f t="shared" ref="ED26:ED57" si="54">IF($BK26&lt;&gt;"",MOD(RIGHT(TRUNC($BK26*100)),2),"")</f>
        <v/>
      </c>
      <c r="EE26" s="27" t="str">
        <f t="shared" ref="EE26:EE57" si="55">IF($BK26&lt;&gt;"",IF($EB26&lt;&gt;"5",ROUND($BK26,2),IF($EC26&gt;0.00000000001,ROUND($BK26,2),IF($ED26=0,ROUNDDOWN($BK26,2),ROUNDUP($BK26,2)))),"")</f>
        <v/>
      </c>
      <c r="EF26" s="27" t="str">
        <f t="shared" ref="EF26:EF57" si="56">IF($BL26&lt;&gt;"",TRUNC($BL26*1000),"")</f>
        <v/>
      </c>
      <c r="EG26" s="27" t="str">
        <f t="shared" ref="EG26:EG57" si="57">IF($BL26&lt;&gt;"",RIGHT($EF26),"")</f>
        <v/>
      </c>
      <c r="EH26" s="27" t="str">
        <f t="shared" ref="EH26:EH57" si="58">IF($BL26&lt;&gt;"",$BL26*1000-$EF26,"")</f>
        <v/>
      </c>
      <c r="EI26" s="29" t="str">
        <f t="shared" ref="EI26:EI57" si="59">IF($BL26&lt;&gt;"",MOD(RIGHT(TRUNC($BL26*100)),2),"")</f>
        <v/>
      </c>
      <c r="EJ26" s="27" t="str">
        <f t="shared" ref="EJ26:EJ57" si="60">IF($BL26&lt;&gt;"",IF($EG26&lt;&gt;"5",ROUND($BL26,2),IF($EH26&gt;0.00000000001,ROUND($BL26,2),IF($EI26=0,ROUNDDOWN($BL26,2),ROUNDUP($BL26,2)))),"")</f>
        <v/>
      </c>
      <c r="EK26" s="27" t="str">
        <f t="shared" ref="EK26:EK57" si="61">IF($BM26&lt;&gt;"",TRUNC($BM26*1000),"")</f>
        <v/>
      </c>
      <c r="EL26" s="27" t="str">
        <f t="shared" ref="EL26:EL57" si="62">IF($BM26&lt;&gt;"",RIGHT($EK26),"")</f>
        <v/>
      </c>
      <c r="EM26" s="27" t="str">
        <f t="shared" ref="EM26:EM57" si="63">IF($BM26&lt;&gt;"",$BM26*1000-$EK26,"")</f>
        <v/>
      </c>
      <c r="EN26" s="29" t="str">
        <f t="shared" ref="EN26:EN57" si="64">IF($BM26&lt;&gt;"",MOD(RIGHT(TRUNC($BM26*100)),2),"")</f>
        <v/>
      </c>
      <c r="EO26" s="27" t="str">
        <f t="shared" ref="EO26:EO57" si="65">IF($BM26&lt;&gt;"",IF($EL26&lt;&gt;"5",ROUND($BM26,2),IF($EM26&gt;0.00000000001,ROUND($BM26,2),IF($EN26=0,ROUNDDOWN($BM26,2),ROUNDUP($BM26,2)))),"")</f>
        <v/>
      </c>
      <c r="EP26" s="27" t="str">
        <f>IF($BN26&lt;&gt;"",TRUNC($BN26*1000),"")</f>
        <v/>
      </c>
      <c r="EQ26" s="27" t="str">
        <f>IF($BN26&lt;&gt;"",RIGHT($EP26),"")</f>
        <v/>
      </c>
      <c r="ER26" s="27" t="str">
        <f>IF($BN26&lt;&gt;"",$BN26*1000-$EP26,"")</f>
        <v/>
      </c>
      <c r="ES26" s="29" t="str">
        <f>IF($BN26&lt;&gt;"",MOD(RIGHT(TRUNC($BN26*100)),2),"")</f>
        <v/>
      </c>
      <c r="ET26" s="27" t="str">
        <f>IF($BN26&lt;&gt;"",IF($EQ26&lt;&gt;"5",ROUND($BN26,2),IF($ER26&gt;0.00000000001,ROUND($BN26,2),IF($ES26=0,ROUNDDOWN($BN26,2),ROUNDUP($BN26,2)))),"")</f>
        <v/>
      </c>
      <c r="EU26" s="27"/>
      <c r="EV26" s="27"/>
      <c r="EW26" s="27"/>
      <c r="EX26" s="27"/>
      <c r="EY26" s="27"/>
      <c r="EZ26" s="27"/>
      <c r="FA26" s="27" t="str">
        <f t="shared" ref="FA26:FA57" si="66">IF($BO26&lt;&gt;"",TRUNC($BO26*10000),"")</f>
        <v/>
      </c>
      <c r="FB26" s="27" t="str">
        <f t="shared" ref="FB26:FB57" si="67">IF($BO26&lt;&gt;"",RIGHT($FA26),"")</f>
        <v/>
      </c>
      <c r="FC26" s="27" t="str">
        <f t="shared" ref="FC26:FC57" si="68">IF($BO26&lt;&gt;"",$BO26*10000-$FA26,"")</f>
        <v/>
      </c>
      <c r="FD26" s="29" t="str">
        <f t="shared" ref="FD26:FD57" si="69">IF($BO26&lt;&gt;"",MOD(RIGHT(TRUNC($BO26*1000)),2),"")</f>
        <v/>
      </c>
      <c r="FE26" s="27" t="str">
        <f t="shared" ref="FE26:FE57" si="70">IF($BO26&lt;&gt;"",IF($FB26&lt;&gt;"5",ROUND($BO26,3),IF($FC26&gt;0.00000000001,ROUND($BO26,3),IF($FD26=0,ROUNDDOWN($BO26,3),ROUNDUP($BO26,3)))),"")</f>
        <v/>
      </c>
      <c r="FF26" s="27" t="str">
        <f t="shared" ref="FF26:FF57" si="71">IF($BP26&lt;&gt;"",TRUNC($BP26*10000),"")</f>
        <v/>
      </c>
      <c r="FG26" s="27" t="str">
        <f t="shared" ref="FG26:FG57" si="72">IF($BP26&lt;&gt;"",RIGHT($FF26),"")</f>
        <v/>
      </c>
      <c r="FH26" s="27" t="str">
        <f t="shared" ref="FH26:FH57" si="73">IF($BP26&lt;&gt;"",$BP26*10000-$FF26,"")</f>
        <v/>
      </c>
      <c r="FI26" s="29" t="str">
        <f t="shared" ref="FI26:FI57" si="74">IF($BP26&lt;&gt;"",MOD(RIGHT(TRUNC($BP26*1000)),2),"")</f>
        <v/>
      </c>
      <c r="FJ26" s="27" t="str">
        <f t="shared" ref="FJ26:FJ57" si="75">IF($BP26&lt;&gt;"",IF($FG26&lt;&gt;"5",ROUND($BP26,3),IF($FH26&gt;0.00000000001,ROUND($BP26,3),IF($FI26=0,ROUNDDOWN($BP26,3),ROUNDUP($BP26,3)))),"")</f>
        <v/>
      </c>
      <c r="FK26" s="27" t="str">
        <f t="shared" ref="FK26:FK57" si="76">IF($BQ26&lt;&gt;"",TRUNC($BQ26*10000),"")</f>
        <v/>
      </c>
      <c r="FL26" s="27" t="str">
        <f t="shared" ref="FL26:FL57" si="77">IF($BQ26&lt;&gt;"",RIGHT($FK26),"")</f>
        <v/>
      </c>
      <c r="FM26" s="27" t="str">
        <f t="shared" ref="FM26:FM57" si="78">IF($BQ26&lt;&gt;"",$BQ26*10000-$FK26,"")</f>
        <v/>
      </c>
      <c r="FN26" s="29" t="str">
        <f t="shared" ref="FN26:FN57" si="79">IF($BQ26&lt;&gt;"",MOD(RIGHT(TRUNC($BQ26*1000)),2),"")</f>
        <v/>
      </c>
      <c r="FO26" s="27" t="str">
        <f t="shared" ref="FO26:FO57" si="80">IF($BQ26&lt;&gt;"",IF($FL26&lt;&gt;"5",ROUND($BQ26,3),IF($FM26&gt;0.00000000001,ROUND($BQ26,3),IF($FN26=0,ROUNDDOWN($BQ26,3),ROUNDUP($BQ26,3)))),"")</f>
        <v/>
      </c>
      <c r="FP26" s="27" t="str">
        <f>IF($BR26&lt;&gt;"",TRUNC($BR26*10000),"")</f>
        <v/>
      </c>
      <c r="FQ26" s="27" t="str">
        <f>IF($BR26&lt;&gt;"",RIGHT($FP26),"")</f>
        <v/>
      </c>
      <c r="FR26" s="27" t="str">
        <f>IF($BR26&lt;&gt;"",$BR26*10000-$FP26,"")</f>
        <v/>
      </c>
      <c r="FS26" s="29" t="str">
        <f>IF($BR26&lt;&gt;"",MOD(RIGHT(TRUNC($BR26*1000)),2),"")</f>
        <v/>
      </c>
      <c r="FT26" s="27" t="str">
        <f>IF($BR26&lt;&gt;"",IF($FQ26&lt;&gt;"5",ROUND($BR26,3),IF($FR26&gt;0.00000000001,ROUND($BR26,3),IF($FS26=0,ROUNDDOWN($BR26,3),ROUNDUP($BR26,3)))),"")</f>
        <v/>
      </c>
      <c r="FU26" s="27"/>
      <c r="FV26" s="27"/>
      <c r="FW26" s="27"/>
      <c r="FX26" s="27"/>
      <c r="FY26" s="27"/>
      <c r="GA26" s="5">
        <f t="shared" ref="GA26:GA57" si="81">IF(AND($B26="Y",$S26&lt;&gt;"",$W26&lt;&gt;"",$AB26&lt;&gt;"",$AF26&lt;&gt;""),1,0)</f>
        <v>0</v>
      </c>
      <c r="GB26" s="5">
        <f>SUM($GA$26:$GA26)</f>
        <v>0</v>
      </c>
      <c r="GC26" s="41">
        <f t="shared" ref="GC26:GC57" si="82">IF(AND($GB26=1,$GA26=1),IF(OR($S26&gt;$R$16,$W26&gt;$V$16,$AB26&gt;$AA$16,$AF26&gt;$AE$16),3,1),0)</f>
        <v>0</v>
      </c>
      <c r="GD26" s="5" t="str">
        <f>IF(MAX($GC26:$GC75)&gt;0,MAX($GC26:$GC75),"")</f>
        <v/>
      </c>
      <c r="GE26" s="5">
        <f>SUM(GA26:GA75)</f>
        <v>0</v>
      </c>
    </row>
    <row r="27" spans="1:187" x14ac:dyDescent="0.25">
      <c r="A27" s="1">
        <f t="shared" ref="A27:A58" si="83">A26+1</f>
        <v>2</v>
      </c>
      <c r="B27" s="19"/>
      <c r="C27" s="57"/>
      <c r="D27" s="58"/>
      <c r="E27" s="59"/>
      <c r="F27" s="19"/>
      <c r="G27" s="57"/>
      <c r="H27" s="57"/>
      <c r="I27" s="57"/>
      <c r="J27" s="58"/>
      <c r="K27" s="19"/>
      <c r="L27" s="57"/>
      <c r="M27" s="19"/>
      <c r="N27" s="19"/>
      <c r="O27" s="19"/>
      <c r="P27" s="60"/>
      <c r="Q27" s="61" t="str">
        <f t="shared" ref="Q27:Q75" si="84">IF($P27&lt;&gt;"",ROUND($P27,2),"")</f>
        <v/>
      </c>
      <c r="R27" s="61" t="str">
        <f t="shared" ref="R27:R75" si="85">IF($BD27&lt;&gt;"",ROUND($BD27,2),"")</f>
        <v/>
      </c>
      <c r="S27" s="61" t="str">
        <f t="shared" ref="S27:S75" si="86">IF($BE27&lt;&gt;"",ROUND($BE27,2),"")</f>
        <v/>
      </c>
      <c r="T27" s="60"/>
      <c r="U27" s="62" t="str">
        <f t="shared" ref="U27:U75" si="87">IF($T27&lt;&gt;"",ROUND($T27,3),"")</f>
        <v/>
      </c>
      <c r="V27" s="62" t="str">
        <f t="shared" ref="V27:V75" si="88">IF($BH27&lt;&gt;"",ROUND($BH27,3),"")</f>
        <v/>
      </c>
      <c r="W27" s="62" t="str">
        <f t="shared" ref="W27:W75" si="89">IF($BI27&lt;&gt;"",ROUND($BI27,3),"")</f>
        <v/>
      </c>
      <c r="X27" s="63"/>
      <c r="Y27" s="60"/>
      <c r="Z27" s="61" t="str">
        <f t="shared" ref="Z27:Z75" si="90">IF($Y27&lt;&gt;"",ROUND($Y27,2),"")</f>
        <v/>
      </c>
      <c r="AA27" s="61" t="str">
        <f t="shared" ref="AA27:AA75" si="91">IF($BL27&lt;&gt;"",ROUND($BL27,2),"")</f>
        <v/>
      </c>
      <c r="AB27" s="61" t="str">
        <f t="shared" ref="AB27:AB75" si="92">IF($BM27&lt;&gt;"",ROUND($BM27,2),"")</f>
        <v/>
      </c>
      <c r="AC27" s="60"/>
      <c r="AD27" s="62" t="str">
        <f t="shared" ref="AD27:AD75" si="93">IF($AC27&lt;&gt;"",ROUND($AC27,3),"")</f>
        <v/>
      </c>
      <c r="AE27" s="62" t="str">
        <f t="shared" ref="AE27:AE75" si="94">IF($BP27&lt;&gt;"",ROUND($BP27,3),"")</f>
        <v/>
      </c>
      <c r="AF27" s="62" t="str">
        <f t="shared" ref="AF27:AF75" si="95">IF($BQ27&lt;&gt;"",ROUND($BQ27,3),"")</f>
        <v/>
      </c>
      <c r="AG27" s="60"/>
      <c r="AH27" s="19"/>
      <c r="AI27" s="19"/>
      <c r="AJ27" s="19"/>
      <c r="AK27" s="13" t="str">
        <f t="shared" si="0"/>
        <v/>
      </c>
      <c r="AL27" s="16" t="str">
        <f t="shared" si="1"/>
        <v/>
      </c>
      <c r="AM27" s="13" t="str">
        <f t="shared" si="2"/>
        <v/>
      </c>
      <c r="AN27" s="16" t="str">
        <f t="shared" si="3"/>
        <v/>
      </c>
      <c r="AO27" s="13" t="str">
        <f t="shared" si="4"/>
        <v/>
      </c>
      <c r="AP27" s="16" t="str">
        <f t="shared" si="5"/>
        <v/>
      </c>
      <c r="AQ27" s="13" t="str">
        <f t="shared" si="6"/>
        <v/>
      </c>
      <c r="AR27" s="16" t="str">
        <f t="shared" si="7"/>
        <v/>
      </c>
      <c r="AT27" s="5">
        <f t="shared" si="8"/>
        <v>0</v>
      </c>
      <c r="BC27" s="21" t="str">
        <f t="shared" si="9"/>
        <v/>
      </c>
      <c r="BD27" s="24" t="str">
        <f t="shared" si="10"/>
        <v/>
      </c>
      <c r="BE27" s="21" t="str">
        <f t="shared" si="11"/>
        <v/>
      </c>
      <c r="BG27" s="21" t="str">
        <f t="shared" si="12"/>
        <v/>
      </c>
      <c r="BH27" s="24" t="str">
        <f t="shared" si="13"/>
        <v/>
      </c>
      <c r="BI27" s="21" t="str">
        <f t="shared" si="14"/>
        <v/>
      </c>
      <c r="BK27" s="50" t="str">
        <f t="shared" si="15"/>
        <v/>
      </c>
      <c r="BL27" s="24" t="str">
        <f t="shared" si="16"/>
        <v/>
      </c>
      <c r="BM27" s="21" t="str">
        <f t="shared" si="17"/>
        <v/>
      </c>
      <c r="BO27" s="50" t="str">
        <f t="shared" si="18"/>
        <v/>
      </c>
      <c r="BP27" s="24" t="str">
        <f t="shared" si="19"/>
        <v/>
      </c>
      <c r="BQ27" s="21" t="str">
        <f t="shared" si="20"/>
        <v/>
      </c>
      <c r="CA27" s="27" t="str">
        <f t="shared" si="21"/>
        <v/>
      </c>
      <c r="CB27" s="27" t="str">
        <f t="shared" si="22"/>
        <v/>
      </c>
      <c r="CC27" s="27" t="str">
        <f t="shared" si="23"/>
        <v/>
      </c>
      <c r="CD27" s="29" t="str">
        <f t="shared" si="24"/>
        <v/>
      </c>
      <c r="CE27" s="27" t="str">
        <f t="shared" si="25"/>
        <v/>
      </c>
      <c r="CF27" s="27" t="str">
        <f t="shared" si="26"/>
        <v/>
      </c>
      <c r="CG27" s="27" t="str">
        <f t="shared" si="27"/>
        <v/>
      </c>
      <c r="CH27" s="27" t="str">
        <f t="shared" si="28"/>
        <v/>
      </c>
      <c r="CI27" s="29" t="str">
        <f t="shared" si="29"/>
        <v/>
      </c>
      <c r="CJ27" s="27" t="str">
        <f t="shared" si="30"/>
        <v/>
      </c>
      <c r="CK27" s="27" t="str">
        <f t="shared" si="31"/>
        <v/>
      </c>
      <c r="CL27" s="27" t="str">
        <f t="shared" si="32"/>
        <v/>
      </c>
      <c r="CM27" s="27" t="str">
        <f t="shared" si="33"/>
        <v/>
      </c>
      <c r="CN27" s="29" t="str">
        <f t="shared" si="34"/>
        <v/>
      </c>
      <c r="CO27" s="27" t="str">
        <f t="shared" si="35"/>
        <v/>
      </c>
      <c r="CT27" s="27"/>
      <c r="DA27" s="27" t="str">
        <f t="shared" si="36"/>
        <v/>
      </c>
      <c r="DB27" s="27" t="str">
        <f t="shared" si="37"/>
        <v/>
      </c>
      <c r="DC27" s="27" t="str">
        <f t="shared" si="38"/>
        <v/>
      </c>
      <c r="DD27" s="29" t="str">
        <f t="shared" si="39"/>
        <v/>
      </c>
      <c r="DE27" s="27" t="str">
        <f t="shared" si="40"/>
        <v/>
      </c>
      <c r="DF27" s="27" t="str">
        <f t="shared" si="41"/>
        <v/>
      </c>
      <c r="DG27" s="27" t="str">
        <f t="shared" si="42"/>
        <v/>
      </c>
      <c r="DH27" s="27" t="str">
        <f t="shared" si="43"/>
        <v/>
      </c>
      <c r="DI27" s="29" t="str">
        <f t="shared" si="44"/>
        <v/>
      </c>
      <c r="DJ27" s="27" t="str">
        <f t="shared" si="45"/>
        <v/>
      </c>
      <c r="DK27" s="27" t="str">
        <f t="shared" si="46"/>
        <v/>
      </c>
      <c r="DL27" s="27" t="str">
        <f t="shared" si="47"/>
        <v/>
      </c>
      <c r="DM27" s="27" t="str">
        <f t="shared" si="48"/>
        <v/>
      </c>
      <c r="DN27" s="29" t="str">
        <f t="shared" si="49"/>
        <v/>
      </c>
      <c r="DO27" s="27" t="str">
        <f t="shared" si="50"/>
        <v/>
      </c>
      <c r="DP27" s="27"/>
      <c r="DQ27" s="27"/>
      <c r="DR27" s="27"/>
      <c r="DS27" s="29"/>
      <c r="DT27" s="27"/>
      <c r="DU27" s="27"/>
      <c r="DV27" s="27"/>
      <c r="DW27" s="27"/>
      <c r="DX27" s="27"/>
      <c r="DY27" s="27"/>
      <c r="DZ27" s="27"/>
      <c r="EA27" s="27" t="str">
        <f t="shared" si="51"/>
        <v/>
      </c>
      <c r="EB27" s="27" t="str">
        <f t="shared" si="52"/>
        <v/>
      </c>
      <c r="EC27" s="27" t="str">
        <f t="shared" si="53"/>
        <v/>
      </c>
      <c r="ED27" s="29" t="str">
        <f t="shared" si="54"/>
        <v/>
      </c>
      <c r="EE27" s="27" t="str">
        <f t="shared" si="55"/>
        <v/>
      </c>
      <c r="EF27" s="27" t="str">
        <f t="shared" si="56"/>
        <v/>
      </c>
      <c r="EG27" s="27" t="str">
        <f t="shared" si="57"/>
        <v/>
      </c>
      <c r="EH27" s="27" t="str">
        <f t="shared" si="58"/>
        <v/>
      </c>
      <c r="EI27" s="29" t="str">
        <f t="shared" si="59"/>
        <v/>
      </c>
      <c r="EJ27" s="27" t="str">
        <f t="shared" si="60"/>
        <v/>
      </c>
      <c r="EK27" s="27" t="str">
        <f t="shared" si="61"/>
        <v/>
      </c>
      <c r="EL27" s="27" t="str">
        <f t="shared" si="62"/>
        <v/>
      </c>
      <c r="EM27" s="27" t="str">
        <f t="shared" si="63"/>
        <v/>
      </c>
      <c r="EN27" s="29" t="str">
        <f t="shared" si="64"/>
        <v/>
      </c>
      <c r="EO27" s="27" t="str">
        <f t="shared" si="65"/>
        <v/>
      </c>
      <c r="EP27" s="27"/>
      <c r="EQ27" s="27"/>
      <c r="ER27" s="27"/>
      <c r="ES27" s="27"/>
      <c r="ET27" s="27"/>
      <c r="EU27" s="27"/>
      <c r="EV27" s="27"/>
      <c r="EW27" s="27"/>
      <c r="EX27" s="27"/>
      <c r="EY27" s="27"/>
      <c r="EZ27" s="27"/>
      <c r="FA27" s="27" t="str">
        <f t="shared" si="66"/>
        <v/>
      </c>
      <c r="FB27" s="27" t="str">
        <f t="shared" si="67"/>
        <v/>
      </c>
      <c r="FC27" s="27" t="str">
        <f t="shared" si="68"/>
        <v/>
      </c>
      <c r="FD27" s="29" t="str">
        <f t="shared" si="69"/>
        <v/>
      </c>
      <c r="FE27" s="27" t="str">
        <f t="shared" si="70"/>
        <v/>
      </c>
      <c r="FF27" s="27" t="str">
        <f t="shared" si="71"/>
        <v/>
      </c>
      <c r="FG27" s="27" t="str">
        <f t="shared" si="72"/>
        <v/>
      </c>
      <c r="FH27" s="27" t="str">
        <f t="shared" si="73"/>
        <v/>
      </c>
      <c r="FI27" s="29" t="str">
        <f t="shared" si="74"/>
        <v/>
      </c>
      <c r="FJ27" s="27" t="str">
        <f t="shared" si="75"/>
        <v/>
      </c>
      <c r="FK27" s="27" t="str">
        <f t="shared" si="76"/>
        <v/>
      </c>
      <c r="FL27" s="27" t="str">
        <f t="shared" si="77"/>
        <v/>
      </c>
      <c r="FM27" s="27" t="str">
        <f t="shared" si="78"/>
        <v/>
      </c>
      <c r="FN27" s="29" t="str">
        <f t="shared" si="79"/>
        <v/>
      </c>
      <c r="FO27" s="27" t="str">
        <f t="shared" si="80"/>
        <v/>
      </c>
      <c r="FP27" s="27"/>
      <c r="FQ27" s="27"/>
      <c r="FR27" s="27"/>
      <c r="FS27" s="27"/>
      <c r="FT27" s="27"/>
      <c r="FU27" s="27"/>
      <c r="FV27" s="27"/>
      <c r="FW27" s="27"/>
      <c r="FX27" s="27"/>
      <c r="FY27" s="27"/>
      <c r="GA27" s="5">
        <f t="shared" si="81"/>
        <v>0</v>
      </c>
      <c r="GB27" s="5">
        <f>SUM($GA$26:$GA27)</f>
        <v>0</v>
      </c>
      <c r="GC27" s="41">
        <f t="shared" si="82"/>
        <v>0</v>
      </c>
    </row>
    <row r="28" spans="1:187" x14ac:dyDescent="0.25">
      <c r="A28" s="1">
        <f t="shared" si="83"/>
        <v>3</v>
      </c>
      <c r="B28" s="19"/>
      <c r="C28" s="57"/>
      <c r="D28" s="58"/>
      <c r="E28" s="59"/>
      <c r="F28" s="19"/>
      <c r="G28" s="57"/>
      <c r="H28" s="57"/>
      <c r="I28" s="57"/>
      <c r="J28" s="58"/>
      <c r="K28" s="19"/>
      <c r="L28" s="57"/>
      <c r="M28" s="19"/>
      <c r="N28" s="19"/>
      <c r="O28" s="19"/>
      <c r="P28" s="60"/>
      <c r="Q28" s="61" t="str">
        <f t="shared" si="84"/>
        <v/>
      </c>
      <c r="R28" s="61" t="str">
        <f t="shared" si="85"/>
        <v/>
      </c>
      <c r="S28" s="61" t="str">
        <f t="shared" si="86"/>
        <v/>
      </c>
      <c r="T28" s="60"/>
      <c r="U28" s="62" t="str">
        <f t="shared" si="87"/>
        <v/>
      </c>
      <c r="V28" s="62" t="str">
        <f t="shared" si="88"/>
        <v/>
      </c>
      <c r="W28" s="62" t="str">
        <f t="shared" si="89"/>
        <v/>
      </c>
      <c r="X28" s="63"/>
      <c r="Y28" s="60"/>
      <c r="Z28" s="61" t="str">
        <f t="shared" si="90"/>
        <v/>
      </c>
      <c r="AA28" s="61" t="str">
        <f t="shared" si="91"/>
        <v/>
      </c>
      <c r="AB28" s="61" t="str">
        <f t="shared" si="92"/>
        <v/>
      </c>
      <c r="AC28" s="60"/>
      <c r="AD28" s="62" t="str">
        <f t="shared" si="93"/>
        <v/>
      </c>
      <c r="AE28" s="62" t="str">
        <f t="shared" si="94"/>
        <v/>
      </c>
      <c r="AF28" s="62" t="str">
        <f t="shared" si="95"/>
        <v/>
      </c>
      <c r="AG28" s="60"/>
      <c r="AH28" s="19"/>
      <c r="AI28" s="19"/>
      <c r="AJ28" s="19"/>
      <c r="AK28" s="13" t="str">
        <f t="shared" si="0"/>
        <v/>
      </c>
      <c r="AL28" s="16" t="str">
        <f t="shared" si="1"/>
        <v/>
      </c>
      <c r="AM28" s="13" t="str">
        <f t="shared" si="2"/>
        <v/>
      </c>
      <c r="AN28" s="16" t="str">
        <f t="shared" si="3"/>
        <v/>
      </c>
      <c r="AO28" s="13" t="str">
        <f t="shared" si="4"/>
        <v/>
      </c>
      <c r="AP28" s="16" t="str">
        <f t="shared" si="5"/>
        <v/>
      </c>
      <c r="AQ28" s="13" t="str">
        <f t="shared" si="6"/>
        <v/>
      </c>
      <c r="AR28" s="16" t="str">
        <f t="shared" si="7"/>
        <v/>
      </c>
      <c r="AT28" s="5">
        <f t="shared" si="8"/>
        <v>0</v>
      </c>
      <c r="BC28" s="21" t="str">
        <f t="shared" si="9"/>
        <v/>
      </c>
      <c r="BD28" s="24" t="str">
        <f t="shared" si="10"/>
        <v/>
      </c>
      <c r="BE28" s="21" t="str">
        <f t="shared" si="11"/>
        <v/>
      </c>
      <c r="BG28" s="21" t="str">
        <f t="shared" si="12"/>
        <v/>
      </c>
      <c r="BH28" s="24" t="str">
        <f t="shared" si="13"/>
        <v/>
      </c>
      <c r="BI28" s="21" t="str">
        <f t="shared" si="14"/>
        <v/>
      </c>
      <c r="BK28" s="50" t="str">
        <f t="shared" si="15"/>
        <v/>
      </c>
      <c r="BL28" s="24" t="str">
        <f t="shared" si="16"/>
        <v/>
      </c>
      <c r="BM28" s="21" t="str">
        <f t="shared" si="17"/>
        <v/>
      </c>
      <c r="BO28" s="50" t="str">
        <f t="shared" si="18"/>
        <v/>
      </c>
      <c r="BP28" s="24" t="str">
        <f t="shared" si="19"/>
        <v/>
      </c>
      <c r="BQ28" s="21" t="str">
        <f t="shared" si="20"/>
        <v/>
      </c>
      <c r="CA28" s="27" t="str">
        <f t="shared" si="21"/>
        <v/>
      </c>
      <c r="CB28" s="27" t="str">
        <f t="shared" si="22"/>
        <v/>
      </c>
      <c r="CC28" s="27" t="str">
        <f t="shared" si="23"/>
        <v/>
      </c>
      <c r="CD28" s="29" t="str">
        <f t="shared" si="24"/>
        <v/>
      </c>
      <c r="CE28" s="27" t="str">
        <f t="shared" si="25"/>
        <v/>
      </c>
      <c r="CF28" s="27" t="str">
        <f t="shared" si="26"/>
        <v/>
      </c>
      <c r="CG28" s="27" t="str">
        <f t="shared" si="27"/>
        <v/>
      </c>
      <c r="CH28" s="27" t="str">
        <f t="shared" si="28"/>
        <v/>
      </c>
      <c r="CI28" s="29" t="str">
        <f t="shared" si="29"/>
        <v/>
      </c>
      <c r="CJ28" s="27" t="str">
        <f t="shared" si="30"/>
        <v/>
      </c>
      <c r="CK28" s="27" t="str">
        <f t="shared" si="31"/>
        <v/>
      </c>
      <c r="CL28" s="27" t="str">
        <f t="shared" si="32"/>
        <v/>
      </c>
      <c r="CM28" s="27" t="str">
        <f t="shared" si="33"/>
        <v/>
      </c>
      <c r="CN28" s="29" t="str">
        <f t="shared" si="34"/>
        <v/>
      </c>
      <c r="CO28" s="27" t="str">
        <f t="shared" si="35"/>
        <v/>
      </c>
      <c r="CT28" s="27"/>
      <c r="DA28" s="27" t="str">
        <f t="shared" si="36"/>
        <v/>
      </c>
      <c r="DB28" s="27" t="str">
        <f t="shared" si="37"/>
        <v/>
      </c>
      <c r="DC28" s="27" t="str">
        <f t="shared" si="38"/>
        <v/>
      </c>
      <c r="DD28" s="29" t="str">
        <f t="shared" si="39"/>
        <v/>
      </c>
      <c r="DE28" s="27" t="str">
        <f t="shared" si="40"/>
        <v/>
      </c>
      <c r="DF28" s="27" t="str">
        <f t="shared" si="41"/>
        <v/>
      </c>
      <c r="DG28" s="27" t="str">
        <f t="shared" si="42"/>
        <v/>
      </c>
      <c r="DH28" s="27" t="str">
        <f t="shared" si="43"/>
        <v/>
      </c>
      <c r="DI28" s="29" t="str">
        <f t="shared" si="44"/>
        <v/>
      </c>
      <c r="DJ28" s="27" t="str">
        <f t="shared" si="45"/>
        <v/>
      </c>
      <c r="DK28" s="27" t="str">
        <f t="shared" si="46"/>
        <v/>
      </c>
      <c r="DL28" s="27" t="str">
        <f t="shared" si="47"/>
        <v/>
      </c>
      <c r="DM28" s="27" t="str">
        <f t="shared" si="48"/>
        <v/>
      </c>
      <c r="DN28" s="29" t="str">
        <f t="shared" si="49"/>
        <v/>
      </c>
      <c r="DO28" s="27" t="str">
        <f t="shared" si="50"/>
        <v/>
      </c>
      <c r="DP28" s="27"/>
      <c r="DQ28" s="27"/>
      <c r="DR28" s="27"/>
      <c r="DS28" s="29"/>
      <c r="DT28" s="27"/>
      <c r="DU28" s="27"/>
      <c r="DV28" s="27"/>
      <c r="DW28" s="27"/>
      <c r="DX28" s="27"/>
      <c r="DY28" s="27"/>
      <c r="DZ28" s="27"/>
      <c r="EA28" s="27" t="str">
        <f t="shared" si="51"/>
        <v/>
      </c>
      <c r="EB28" s="27" t="str">
        <f t="shared" si="52"/>
        <v/>
      </c>
      <c r="EC28" s="27" t="str">
        <f t="shared" si="53"/>
        <v/>
      </c>
      <c r="ED28" s="29" t="str">
        <f t="shared" si="54"/>
        <v/>
      </c>
      <c r="EE28" s="27" t="str">
        <f t="shared" si="55"/>
        <v/>
      </c>
      <c r="EF28" s="27" t="str">
        <f t="shared" si="56"/>
        <v/>
      </c>
      <c r="EG28" s="27" t="str">
        <f t="shared" si="57"/>
        <v/>
      </c>
      <c r="EH28" s="27" t="str">
        <f t="shared" si="58"/>
        <v/>
      </c>
      <c r="EI28" s="29" t="str">
        <f t="shared" si="59"/>
        <v/>
      </c>
      <c r="EJ28" s="27" t="str">
        <f t="shared" si="60"/>
        <v/>
      </c>
      <c r="EK28" s="27" t="str">
        <f t="shared" si="61"/>
        <v/>
      </c>
      <c r="EL28" s="27" t="str">
        <f t="shared" si="62"/>
        <v/>
      </c>
      <c r="EM28" s="27" t="str">
        <f t="shared" si="63"/>
        <v/>
      </c>
      <c r="EN28" s="29" t="str">
        <f t="shared" si="64"/>
        <v/>
      </c>
      <c r="EO28" s="27" t="str">
        <f t="shared" si="65"/>
        <v/>
      </c>
      <c r="EP28" s="27"/>
      <c r="EQ28" s="27"/>
      <c r="ER28" s="27"/>
      <c r="ES28" s="27"/>
      <c r="ET28" s="27"/>
      <c r="EU28" s="27"/>
      <c r="EV28" s="27"/>
      <c r="EW28" s="27"/>
      <c r="EX28" s="27"/>
      <c r="EY28" s="27"/>
      <c r="EZ28" s="27"/>
      <c r="FA28" s="27" t="str">
        <f t="shared" si="66"/>
        <v/>
      </c>
      <c r="FB28" s="27" t="str">
        <f t="shared" si="67"/>
        <v/>
      </c>
      <c r="FC28" s="27" t="str">
        <f t="shared" si="68"/>
        <v/>
      </c>
      <c r="FD28" s="29" t="str">
        <f t="shared" si="69"/>
        <v/>
      </c>
      <c r="FE28" s="27" t="str">
        <f t="shared" si="70"/>
        <v/>
      </c>
      <c r="FF28" s="27" t="str">
        <f t="shared" si="71"/>
        <v/>
      </c>
      <c r="FG28" s="27" t="str">
        <f t="shared" si="72"/>
        <v/>
      </c>
      <c r="FH28" s="27" t="str">
        <f t="shared" si="73"/>
        <v/>
      </c>
      <c r="FI28" s="29" t="str">
        <f t="shared" si="74"/>
        <v/>
      </c>
      <c r="FJ28" s="27" t="str">
        <f t="shared" si="75"/>
        <v/>
      </c>
      <c r="FK28" s="27" t="str">
        <f t="shared" si="76"/>
        <v/>
      </c>
      <c r="FL28" s="27" t="str">
        <f t="shared" si="77"/>
        <v/>
      </c>
      <c r="FM28" s="27" t="str">
        <f t="shared" si="78"/>
        <v/>
      </c>
      <c r="FN28" s="29" t="str">
        <f t="shared" si="79"/>
        <v/>
      </c>
      <c r="FO28" s="27" t="str">
        <f t="shared" si="80"/>
        <v/>
      </c>
      <c r="FP28" s="27"/>
      <c r="FQ28" s="27"/>
      <c r="FR28" s="27"/>
      <c r="FS28" s="27"/>
      <c r="FT28" s="27"/>
      <c r="FU28" s="27"/>
      <c r="FV28" s="27"/>
      <c r="FW28" s="27"/>
      <c r="FX28" s="27"/>
      <c r="FY28" s="27"/>
      <c r="GA28" s="5">
        <f t="shared" si="81"/>
        <v>0</v>
      </c>
      <c r="GB28" s="5">
        <f>SUM($GA$26:$GA28)</f>
        <v>0</v>
      </c>
      <c r="GC28" s="41">
        <f t="shared" si="82"/>
        <v>0</v>
      </c>
    </row>
    <row r="29" spans="1:187" x14ac:dyDescent="0.25">
      <c r="A29" s="1">
        <f t="shared" si="83"/>
        <v>4</v>
      </c>
      <c r="B29" s="19"/>
      <c r="C29" s="57"/>
      <c r="D29" s="58"/>
      <c r="E29" s="59"/>
      <c r="F29" s="19"/>
      <c r="G29" s="57"/>
      <c r="H29" s="57"/>
      <c r="I29" s="57"/>
      <c r="J29" s="58"/>
      <c r="K29" s="19"/>
      <c r="L29" s="57"/>
      <c r="M29" s="19"/>
      <c r="N29" s="19"/>
      <c r="O29" s="19"/>
      <c r="P29" s="60"/>
      <c r="Q29" s="61" t="str">
        <f t="shared" si="84"/>
        <v/>
      </c>
      <c r="R29" s="61" t="str">
        <f t="shared" si="85"/>
        <v/>
      </c>
      <c r="S29" s="61" t="str">
        <f t="shared" si="86"/>
        <v/>
      </c>
      <c r="T29" s="60"/>
      <c r="U29" s="62" t="str">
        <f t="shared" si="87"/>
        <v/>
      </c>
      <c r="V29" s="62" t="str">
        <f t="shared" si="88"/>
        <v/>
      </c>
      <c r="W29" s="62" t="str">
        <f t="shared" si="89"/>
        <v/>
      </c>
      <c r="X29" s="63"/>
      <c r="Y29" s="60"/>
      <c r="Z29" s="61" t="str">
        <f t="shared" si="90"/>
        <v/>
      </c>
      <c r="AA29" s="61" t="str">
        <f t="shared" si="91"/>
        <v/>
      </c>
      <c r="AB29" s="61" t="str">
        <f t="shared" si="92"/>
        <v/>
      </c>
      <c r="AC29" s="60"/>
      <c r="AD29" s="62" t="str">
        <f t="shared" si="93"/>
        <v/>
      </c>
      <c r="AE29" s="62" t="str">
        <f t="shared" si="94"/>
        <v/>
      </c>
      <c r="AF29" s="62" t="str">
        <f t="shared" si="95"/>
        <v/>
      </c>
      <c r="AG29" s="60"/>
      <c r="AH29" s="19"/>
      <c r="AI29" s="19"/>
      <c r="AJ29" s="19"/>
      <c r="AK29" s="13" t="str">
        <f t="shared" si="0"/>
        <v/>
      </c>
      <c r="AL29" s="16" t="str">
        <f t="shared" si="1"/>
        <v/>
      </c>
      <c r="AM29" s="13" t="str">
        <f t="shared" si="2"/>
        <v/>
      </c>
      <c r="AN29" s="16" t="str">
        <f t="shared" si="3"/>
        <v/>
      </c>
      <c r="AO29" s="13" t="str">
        <f t="shared" si="4"/>
        <v/>
      </c>
      <c r="AP29" s="16" t="str">
        <f t="shared" si="5"/>
        <v/>
      </c>
      <c r="AQ29" s="13" t="str">
        <f t="shared" si="6"/>
        <v/>
      </c>
      <c r="AR29" s="16" t="str">
        <f t="shared" si="7"/>
        <v/>
      </c>
      <c r="AT29" s="5">
        <f t="shared" si="8"/>
        <v>0</v>
      </c>
      <c r="BC29" s="21" t="str">
        <f t="shared" si="9"/>
        <v/>
      </c>
      <c r="BD29" s="24" t="str">
        <f t="shared" si="10"/>
        <v/>
      </c>
      <c r="BE29" s="21" t="str">
        <f t="shared" si="11"/>
        <v/>
      </c>
      <c r="BG29" s="21" t="str">
        <f t="shared" si="12"/>
        <v/>
      </c>
      <c r="BH29" s="24" t="str">
        <f t="shared" si="13"/>
        <v/>
      </c>
      <c r="BI29" s="21" t="str">
        <f t="shared" si="14"/>
        <v/>
      </c>
      <c r="BK29" s="50" t="str">
        <f t="shared" si="15"/>
        <v/>
      </c>
      <c r="BL29" s="24" t="str">
        <f t="shared" si="16"/>
        <v/>
      </c>
      <c r="BM29" s="21" t="str">
        <f t="shared" si="17"/>
        <v/>
      </c>
      <c r="BO29" s="50" t="str">
        <f t="shared" si="18"/>
        <v/>
      </c>
      <c r="BP29" s="24" t="str">
        <f t="shared" si="19"/>
        <v/>
      </c>
      <c r="BQ29" s="21" t="str">
        <f t="shared" si="20"/>
        <v/>
      </c>
      <c r="CA29" s="27" t="str">
        <f t="shared" si="21"/>
        <v/>
      </c>
      <c r="CB29" s="27" t="str">
        <f t="shared" si="22"/>
        <v/>
      </c>
      <c r="CC29" s="27" t="str">
        <f t="shared" si="23"/>
        <v/>
      </c>
      <c r="CD29" s="29" t="str">
        <f t="shared" si="24"/>
        <v/>
      </c>
      <c r="CE29" s="27" t="str">
        <f t="shared" si="25"/>
        <v/>
      </c>
      <c r="CF29" s="27" t="str">
        <f t="shared" si="26"/>
        <v/>
      </c>
      <c r="CG29" s="27" t="str">
        <f t="shared" si="27"/>
        <v/>
      </c>
      <c r="CH29" s="27" t="str">
        <f t="shared" si="28"/>
        <v/>
      </c>
      <c r="CI29" s="29" t="str">
        <f t="shared" si="29"/>
        <v/>
      </c>
      <c r="CJ29" s="27" t="str">
        <f t="shared" si="30"/>
        <v/>
      </c>
      <c r="CK29" s="27" t="str">
        <f t="shared" si="31"/>
        <v/>
      </c>
      <c r="CL29" s="27" t="str">
        <f t="shared" si="32"/>
        <v/>
      </c>
      <c r="CM29" s="27" t="str">
        <f t="shared" si="33"/>
        <v/>
      </c>
      <c r="CN29" s="29" t="str">
        <f t="shared" si="34"/>
        <v/>
      </c>
      <c r="CO29" s="27" t="str">
        <f t="shared" si="35"/>
        <v/>
      </c>
      <c r="CT29" s="27"/>
      <c r="DA29" s="27" t="str">
        <f t="shared" si="36"/>
        <v/>
      </c>
      <c r="DB29" s="27" t="str">
        <f t="shared" si="37"/>
        <v/>
      </c>
      <c r="DC29" s="27" t="str">
        <f t="shared" si="38"/>
        <v/>
      </c>
      <c r="DD29" s="29" t="str">
        <f t="shared" si="39"/>
        <v/>
      </c>
      <c r="DE29" s="27" t="str">
        <f t="shared" si="40"/>
        <v/>
      </c>
      <c r="DF29" s="27" t="str">
        <f t="shared" si="41"/>
        <v/>
      </c>
      <c r="DG29" s="27" t="str">
        <f t="shared" si="42"/>
        <v/>
      </c>
      <c r="DH29" s="27" t="str">
        <f t="shared" si="43"/>
        <v/>
      </c>
      <c r="DI29" s="29" t="str">
        <f t="shared" si="44"/>
        <v/>
      </c>
      <c r="DJ29" s="27" t="str">
        <f t="shared" si="45"/>
        <v/>
      </c>
      <c r="DK29" s="27" t="str">
        <f t="shared" si="46"/>
        <v/>
      </c>
      <c r="DL29" s="27" t="str">
        <f t="shared" si="47"/>
        <v/>
      </c>
      <c r="DM29" s="27" t="str">
        <f t="shared" si="48"/>
        <v/>
      </c>
      <c r="DN29" s="29" t="str">
        <f t="shared" si="49"/>
        <v/>
      </c>
      <c r="DO29" s="27" t="str">
        <f t="shared" si="50"/>
        <v/>
      </c>
      <c r="DP29" s="27"/>
      <c r="DQ29" s="27"/>
      <c r="DR29" s="27"/>
      <c r="DS29" s="29"/>
      <c r="DT29" s="27"/>
      <c r="DU29" s="27"/>
      <c r="DV29" s="27"/>
      <c r="DW29" s="27"/>
      <c r="DX29" s="27"/>
      <c r="DY29" s="27"/>
      <c r="DZ29" s="27"/>
      <c r="EA29" s="27" t="str">
        <f t="shared" si="51"/>
        <v/>
      </c>
      <c r="EB29" s="27" t="str">
        <f t="shared" si="52"/>
        <v/>
      </c>
      <c r="EC29" s="27" t="str">
        <f t="shared" si="53"/>
        <v/>
      </c>
      <c r="ED29" s="29" t="str">
        <f t="shared" si="54"/>
        <v/>
      </c>
      <c r="EE29" s="27" t="str">
        <f t="shared" si="55"/>
        <v/>
      </c>
      <c r="EF29" s="27" t="str">
        <f t="shared" si="56"/>
        <v/>
      </c>
      <c r="EG29" s="27" t="str">
        <f t="shared" si="57"/>
        <v/>
      </c>
      <c r="EH29" s="27" t="str">
        <f t="shared" si="58"/>
        <v/>
      </c>
      <c r="EI29" s="29" t="str">
        <f t="shared" si="59"/>
        <v/>
      </c>
      <c r="EJ29" s="27" t="str">
        <f t="shared" si="60"/>
        <v/>
      </c>
      <c r="EK29" s="27" t="str">
        <f t="shared" si="61"/>
        <v/>
      </c>
      <c r="EL29" s="27" t="str">
        <f t="shared" si="62"/>
        <v/>
      </c>
      <c r="EM29" s="27" t="str">
        <f t="shared" si="63"/>
        <v/>
      </c>
      <c r="EN29" s="29" t="str">
        <f t="shared" si="64"/>
        <v/>
      </c>
      <c r="EO29" s="27" t="str">
        <f t="shared" si="65"/>
        <v/>
      </c>
      <c r="EP29" s="27"/>
      <c r="EQ29" s="27"/>
      <c r="ER29" s="27"/>
      <c r="ES29" s="27"/>
      <c r="ET29" s="27"/>
      <c r="EU29" s="27"/>
      <c r="EV29" s="27"/>
      <c r="EW29" s="27"/>
      <c r="EX29" s="27"/>
      <c r="EY29" s="27"/>
      <c r="EZ29" s="27"/>
      <c r="FA29" s="27" t="str">
        <f t="shared" si="66"/>
        <v/>
      </c>
      <c r="FB29" s="27" t="str">
        <f t="shared" si="67"/>
        <v/>
      </c>
      <c r="FC29" s="27" t="str">
        <f t="shared" si="68"/>
        <v/>
      </c>
      <c r="FD29" s="29" t="str">
        <f t="shared" si="69"/>
        <v/>
      </c>
      <c r="FE29" s="27" t="str">
        <f t="shared" si="70"/>
        <v/>
      </c>
      <c r="FF29" s="27" t="str">
        <f t="shared" si="71"/>
        <v/>
      </c>
      <c r="FG29" s="27" t="str">
        <f t="shared" si="72"/>
        <v/>
      </c>
      <c r="FH29" s="27" t="str">
        <f t="shared" si="73"/>
        <v/>
      </c>
      <c r="FI29" s="29" t="str">
        <f t="shared" si="74"/>
        <v/>
      </c>
      <c r="FJ29" s="27" t="str">
        <f t="shared" si="75"/>
        <v/>
      </c>
      <c r="FK29" s="27" t="str">
        <f t="shared" si="76"/>
        <v/>
      </c>
      <c r="FL29" s="27" t="str">
        <f t="shared" si="77"/>
        <v/>
      </c>
      <c r="FM29" s="27" t="str">
        <f t="shared" si="78"/>
        <v/>
      </c>
      <c r="FN29" s="29" t="str">
        <f t="shared" si="79"/>
        <v/>
      </c>
      <c r="FO29" s="27" t="str">
        <f t="shared" si="80"/>
        <v/>
      </c>
      <c r="FP29" s="27"/>
      <c r="FQ29" s="27"/>
      <c r="FR29" s="27"/>
      <c r="FS29" s="27"/>
      <c r="FT29" s="27"/>
      <c r="FU29" s="27"/>
      <c r="FV29" s="27"/>
      <c r="FW29" s="27"/>
      <c r="FX29" s="27"/>
      <c r="FY29" s="27"/>
      <c r="GA29" s="5">
        <f t="shared" si="81"/>
        <v>0</v>
      </c>
      <c r="GB29" s="5">
        <f>SUM($GA$26:$GA29)</f>
        <v>0</v>
      </c>
      <c r="GC29" s="41">
        <f t="shared" si="82"/>
        <v>0</v>
      </c>
    </row>
    <row r="30" spans="1:187" x14ac:dyDescent="0.25">
      <c r="A30" s="1">
        <f t="shared" si="83"/>
        <v>5</v>
      </c>
      <c r="B30" s="19"/>
      <c r="C30" s="57"/>
      <c r="D30" s="58"/>
      <c r="E30" s="59"/>
      <c r="F30" s="19"/>
      <c r="G30" s="57"/>
      <c r="H30" s="57"/>
      <c r="I30" s="57"/>
      <c r="J30" s="58"/>
      <c r="K30" s="19"/>
      <c r="L30" s="57"/>
      <c r="M30" s="19"/>
      <c r="N30" s="19"/>
      <c r="O30" s="19"/>
      <c r="P30" s="60"/>
      <c r="Q30" s="61" t="str">
        <f t="shared" si="84"/>
        <v/>
      </c>
      <c r="R30" s="61" t="str">
        <f t="shared" si="85"/>
        <v/>
      </c>
      <c r="S30" s="61" t="str">
        <f t="shared" si="86"/>
        <v/>
      </c>
      <c r="T30" s="60"/>
      <c r="U30" s="62" t="str">
        <f t="shared" si="87"/>
        <v/>
      </c>
      <c r="V30" s="62" t="str">
        <f t="shared" si="88"/>
        <v/>
      </c>
      <c r="W30" s="62" t="str">
        <f t="shared" si="89"/>
        <v/>
      </c>
      <c r="X30" s="63"/>
      <c r="Y30" s="60"/>
      <c r="Z30" s="61" t="str">
        <f t="shared" si="90"/>
        <v/>
      </c>
      <c r="AA30" s="61" t="str">
        <f t="shared" si="91"/>
        <v/>
      </c>
      <c r="AB30" s="61" t="str">
        <f t="shared" si="92"/>
        <v/>
      </c>
      <c r="AC30" s="60"/>
      <c r="AD30" s="62" t="str">
        <f t="shared" si="93"/>
        <v/>
      </c>
      <c r="AE30" s="62" t="str">
        <f t="shared" si="94"/>
        <v/>
      </c>
      <c r="AF30" s="62" t="str">
        <f t="shared" si="95"/>
        <v/>
      </c>
      <c r="AG30" s="60"/>
      <c r="AH30" s="19"/>
      <c r="AI30" s="19"/>
      <c r="AJ30" s="19"/>
      <c r="AK30" s="13" t="str">
        <f t="shared" si="0"/>
        <v/>
      </c>
      <c r="AL30" s="16" t="str">
        <f t="shared" si="1"/>
        <v/>
      </c>
      <c r="AM30" s="13" t="str">
        <f t="shared" si="2"/>
        <v/>
      </c>
      <c r="AN30" s="16" t="str">
        <f t="shared" si="3"/>
        <v/>
      </c>
      <c r="AO30" s="13" t="str">
        <f t="shared" si="4"/>
        <v/>
      </c>
      <c r="AP30" s="16" t="str">
        <f t="shared" si="5"/>
        <v/>
      </c>
      <c r="AQ30" s="13" t="str">
        <f t="shared" si="6"/>
        <v/>
      </c>
      <c r="AR30" s="16" t="str">
        <f t="shared" si="7"/>
        <v/>
      </c>
      <c r="AT30" s="5">
        <f t="shared" si="8"/>
        <v>0</v>
      </c>
      <c r="BC30" s="21" t="str">
        <f t="shared" si="9"/>
        <v/>
      </c>
      <c r="BD30" s="24" t="str">
        <f t="shared" si="10"/>
        <v/>
      </c>
      <c r="BE30" s="21" t="str">
        <f t="shared" si="11"/>
        <v/>
      </c>
      <c r="BG30" s="21" t="str">
        <f t="shared" si="12"/>
        <v/>
      </c>
      <c r="BH30" s="24" t="str">
        <f t="shared" si="13"/>
        <v/>
      </c>
      <c r="BI30" s="21" t="str">
        <f t="shared" si="14"/>
        <v/>
      </c>
      <c r="BK30" s="50" t="str">
        <f t="shared" si="15"/>
        <v/>
      </c>
      <c r="BL30" s="24" t="str">
        <f t="shared" si="16"/>
        <v/>
      </c>
      <c r="BM30" s="21" t="str">
        <f t="shared" si="17"/>
        <v/>
      </c>
      <c r="BO30" s="50" t="str">
        <f t="shared" si="18"/>
        <v/>
      </c>
      <c r="BP30" s="24" t="str">
        <f t="shared" si="19"/>
        <v/>
      </c>
      <c r="BQ30" s="21" t="str">
        <f t="shared" si="20"/>
        <v/>
      </c>
      <c r="CA30" s="27" t="str">
        <f t="shared" si="21"/>
        <v/>
      </c>
      <c r="CB30" s="27" t="str">
        <f t="shared" si="22"/>
        <v/>
      </c>
      <c r="CC30" s="27" t="str">
        <f t="shared" si="23"/>
        <v/>
      </c>
      <c r="CD30" s="29" t="str">
        <f t="shared" si="24"/>
        <v/>
      </c>
      <c r="CE30" s="27" t="str">
        <f t="shared" si="25"/>
        <v/>
      </c>
      <c r="CF30" s="27" t="str">
        <f t="shared" si="26"/>
        <v/>
      </c>
      <c r="CG30" s="27" t="str">
        <f t="shared" si="27"/>
        <v/>
      </c>
      <c r="CH30" s="27" t="str">
        <f t="shared" si="28"/>
        <v/>
      </c>
      <c r="CI30" s="29" t="str">
        <f t="shared" si="29"/>
        <v/>
      </c>
      <c r="CJ30" s="27" t="str">
        <f t="shared" si="30"/>
        <v/>
      </c>
      <c r="CK30" s="27" t="str">
        <f t="shared" si="31"/>
        <v/>
      </c>
      <c r="CL30" s="27" t="str">
        <f t="shared" si="32"/>
        <v/>
      </c>
      <c r="CM30" s="27" t="str">
        <f t="shared" si="33"/>
        <v/>
      </c>
      <c r="CN30" s="29" t="str">
        <f t="shared" si="34"/>
        <v/>
      </c>
      <c r="CO30" s="27" t="str">
        <f t="shared" si="35"/>
        <v/>
      </c>
      <c r="CT30" s="27"/>
      <c r="DA30" s="27" t="str">
        <f t="shared" si="36"/>
        <v/>
      </c>
      <c r="DB30" s="27" t="str">
        <f t="shared" si="37"/>
        <v/>
      </c>
      <c r="DC30" s="27" t="str">
        <f t="shared" si="38"/>
        <v/>
      </c>
      <c r="DD30" s="29" t="str">
        <f t="shared" si="39"/>
        <v/>
      </c>
      <c r="DE30" s="27" t="str">
        <f t="shared" si="40"/>
        <v/>
      </c>
      <c r="DF30" s="27" t="str">
        <f t="shared" si="41"/>
        <v/>
      </c>
      <c r="DG30" s="27" t="str">
        <f t="shared" si="42"/>
        <v/>
      </c>
      <c r="DH30" s="27" t="str">
        <f t="shared" si="43"/>
        <v/>
      </c>
      <c r="DI30" s="29" t="str">
        <f t="shared" si="44"/>
        <v/>
      </c>
      <c r="DJ30" s="27" t="str">
        <f t="shared" si="45"/>
        <v/>
      </c>
      <c r="DK30" s="27" t="str">
        <f t="shared" si="46"/>
        <v/>
      </c>
      <c r="DL30" s="27" t="str">
        <f t="shared" si="47"/>
        <v/>
      </c>
      <c r="DM30" s="27" t="str">
        <f t="shared" si="48"/>
        <v/>
      </c>
      <c r="DN30" s="29" t="str">
        <f t="shared" si="49"/>
        <v/>
      </c>
      <c r="DO30" s="27" t="str">
        <f t="shared" si="50"/>
        <v/>
      </c>
      <c r="DP30" s="27"/>
      <c r="DQ30" s="27"/>
      <c r="DR30" s="27"/>
      <c r="DS30" s="29"/>
      <c r="DT30" s="27"/>
      <c r="DU30" s="27"/>
      <c r="DV30" s="27"/>
      <c r="DW30" s="27"/>
      <c r="DX30" s="27"/>
      <c r="DY30" s="27"/>
      <c r="DZ30" s="27"/>
      <c r="EA30" s="27" t="str">
        <f t="shared" si="51"/>
        <v/>
      </c>
      <c r="EB30" s="27" t="str">
        <f t="shared" si="52"/>
        <v/>
      </c>
      <c r="EC30" s="27" t="str">
        <f t="shared" si="53"/>
        <v/>
      </c>
      <c r="ED30" s="29" t="str">
        <f t="shared" si="54"/>
        <v/>
      </c>
      <c r="EE30" s="27" t="str">
        <f t="shared" si="55"/>
        <v/>
      </c>
      <c r="EF30" s="27" t="str">
        <f t="shared" si="56"/>
        <v/>
      </c>
      <c r="EG30" s="27" t="str">
        <f t="shared" si="57"/>
        <v/>
      </c>
      <c r="EH30" s="27" t="str">
        <f t="shared" si="58"/>
        <v/>
      </c>
      <c r="EI30" s="29" t="str">
        <f t="shared" si="59"/>
        <v/>
      </c>
      <c r="EJ30" s="27" t="str">
        <f t="shared" si="60"/>
        <v/>
      </c>
      <c r="EK30" s="27" t="str">
        <f t="shared" si="61"/>
        <v/>
      </c>
      <c r="EL30" s="27" t="str">
        <f t="shared" si="62"/>
        <v/>
      </c>
      <c r="EM30" s="27" t="str">
        <f t="shared" si="63"/>
        <v/>
      </c>
      <c r="EN30" s="29" t="str">
        <f t="shared" si="64"/>
        <v/>
      </c>
      <c r="EO30" s="27" t="str">
        <f t="shared" si="65"/>
        <v/>
      </c>
      <c r="EP30" s="27"/>
      <c r="EQ30" s="27"/>
      <c r="ER30" s="27"/>
      <c r="ES30" s="27"/>
      <c r="ET30" s="27"/>
      <c r="EU30" s="27"/>
      <c r="EV30" s="27"/>
      <c r="EW30" s="27"/>
      <c r="EX30" s="27"/>
      <c r="EY30" s="27"/>
      <c r="EZ30" s="27"/>
      <c r="FA30" s="27" t="str">
        <f t="shared" si="66"/>
        <v/>
      </c>
      <c r="FB30" s="27" t="str">
        <f t="shared" si="67"/>
        <v/>
      </c>
      <c r="FC30" s="27" t="str">
        <f t="shared" si="68"/>
        <v/>
      </c>
      <c r="FD30" s="29" t="str">
        <f t="shared" si="69"/>
        <v/>
      </c>
      <c r="FE30" s="27" t="str">
        <f t="shared" si="70"/>
        <v/>
      </c>
      <c r="FF30" s="27" t="str">
        <f t="shared" si="71"/>
        <v/>
      </c>
      <c r="FG30" s="27" t="str">
        <f t="shared" si="72"/>
        <v/>
      </c>
      <c r="FH30" s="27" t="str">
        <f t="shared" si="73"/>
        <v/>
      </c>
      <c r="FI30" s="29" t="str">
        <f t="shared" si="74"/>
        <v/>
      </c>
      <c r="FJ30" s="27" t="str">
        <f t="shared" si="75"/>
        <v/>
      </c>
      <c r="FK30" s="27" t="str">
        <f t="shared" si="76"/>
        <v/>
      </c>
      <c r="FL30" s="27" t="str">
        <f t="shared" si="77"/>
        <v/>
      </c>
      <c r="FM30" s="27" t="str">
        <f t="shared" si="78"/>
        <v/>
      </c>
      <c r="FN30" s="29" t="str">
        <f t="shared" si="79"/>
        <v/>
      </c>
      <c r="FO30" s="27" t="str">
        <f t="shared" si="80"/>
        <v/>
      </c>
      <c r="FP30" s="27"/>
      <c r="FQ30" s="27"/>
      <c r="FR30" s="27"/>
      <c r="FS30" s="27"/>
      <c r="FT30" s="27"/>
      <c r="FU30" s="27"/>
      <c r="FV30" s="27"/>
      <c r="FW30" s="27"/>
      <c r="FX30" s="27"/>
      <c r="FY30" s="27"/>
      <c r="GA30" s="5">
        <f t="shared" si="81"/>
        <v>0</v>
      </c>
      <c r="GB30" s="5">
        <f>SUM($GA$26:$GA30)</f>
        <v>0</v>
      </c>
      <c r="GC30" s="41">
        <f t="shared" si="82"/>
        <v>0</v>
      </c>
    </row>
    <row r="31" spans="1:187" x14ac:dyDescent="0.25">
      <c r="A31" s="1">
        <f t="shared" si="83"/>
        <v>6</v>
      </c>
      <c r="B31" s="19"/>
      <c r="C31" s="57"/>
      <c r="D31" s="58"/>
      <c r="E31" s="59"/>
      <c r="F31" s="19"/>
      <c r="G31" s="57"/>
      <c r="H31" s="57"/>
      <c r="I31" s="57"/>
      <c r="J31" s="58"/>
      <c r="K31" s="19"/>
      <c r="L31" s="57"/>
      <c r="M31" s="19"/>
      <c r="N31" s="19"/>
      <c r="O31" s="19"/>
      <c r="P31" s="60"/>
      <c r="Q31" s="61" t="str">
        <f t="shared" si="84"/>
        <v/>
      </c>
      <c r="R31" s="61" t="str">
        <f t="shared" si="85"/>
        <v/>
      </c>
      <c r="S31" s="61" t="str">
        <f t="shared" si="86"/>
        <v/>
      </c>
      <c r="T31" s="60"/>
      <c r="U31" s="62" t="str">
        <f t="shared" si="87"/>
        <v/>
      </c>
      <c r="V31" s="62" t="str">
        <f t="shared" si="88"/>
        <v/>
      </c>
      <c r="W31" s="62" t="str">
        <f t="shared" si="89"/>
        <v/>
      </c>
      <c r="X31" s="63"/>
      <c r="Y31" s="60"/>
      <c r="Z31" s="61" t="str">
        <f t="shared" si="90"/>
        <v/>
      </c>
      <c r="AA31" s="61" t="str">
        <f t="shared" si="91"/>
        <v/>
      </c>
      <c r="AB31" s="61" t="str">
        <f t="shared" si="92"/>
        <v/>
      </c>
      <c r="AC31" s="60"/>
      <c r="AD31" s="62" t="str">
        <f t="shared" si="93"/>
        <v/>
      </c>
      <c r="AE31" s="62" t="str">
        <f t="shared" si="94"/>
        <v/>
      </c>
      <c r="AF31" s="62" t="str">
        <f t="shared" si="95"/>
        <v/>
      </c>
      <c r="AG31" s="60"/>
      <c r="AH31" s="19"/>
      <c r="AI31" s="19"/>
      <c r="AJ31" s="19"/>
      <c r="AK31" s="13" t="str">
        <f t="shared" si="0"/>
        <v/>
      </c>
      <c r="AL31" s="16" t="str">
        <f t="shared" si="1"/>
        <v/>
      </c>
      <c r="AM31" s="13" t="str">
        <f t="shared" si="2"/>
        <v/>
      </c>
      <c r="AN31" s="16" t="str">
        <f t="shared" si="3"/>
        <v/>
      </c>
      <c r="AO31" s="13" t="str">
        <f t="shared" si="4"/>
        <v/>
      </c>
      <c r="AP31" s="16" t="str">
        <f t="shared" si="5"/>
        <v/>
      </c>
      <c r="AQ31" s="13" t="str">
        <f t="shared" si="6"/>
        <v/>
      </c>
      <c r="AR31" s="16" t="str">
        <f t="shared" si="7"/>
        <v/>
      </c>
      <c r="AT31" s="5">
        <f t="shared" si="8"/>
        <v>0</v>
      </c>
      <c r="BC31" s="21" t="str">
        <f t="shared" si="9"/>
        <v/>
      </c>
      <c r="BD31" s="24" t="str">
        <f t="shared" si="10"/>
        <v/>
      </c>
      <c r="BE31" s="21" t="str">
        <f t="shared" si="11"/>
        <v/>
      </c>
      <c r="BG31" s="21" t="str">
        <f t="shared" si="12"/>
        <v/>
      </c>
      <c r="BH31" s="24" t="str">
        <f t="shared" si="13"/>
        <v/>
      </c>
      <c r="BI31" s="21" t="str">
        <f t="shared" si="14"/>
        <v/>
      </c>
      <c r="BK31" s="50" t="str">
        <f t="shared" si="15"/>
        <v/>
      </c>
      <c r="BL31" s="24" t="str">
        <f t="shared" si="16"/>
        <v/>
      </c>
      <c r="BM31" s="21" t="str">
        <f t="shared" si="17"/>
        <v/>
      </c>
      <c r="BO31" s="50" t="str">
        <f t="shared" si="18"/>
        <v/>
      </c>
      <c r="BP31" s="24" t="str">
        <f t="shared" si="19"/>
        <v/>
      </c>
      <c r="BQ31" s="21" t="str">
        <f t="shared" si="20"/>
        <v/>
      </c>
      <c r="CA31" s="27" t="str">
        <f t="shared" si="21"/>
        <v/>
      </c>
      <c r="CB31" s="27" t="str">
        <f t="shared" si="22"/>
        <v/>
      </c>
      <c r="CC31" s="27" t="str">
        <f t="shared" si="23"/>
        <v/>
      </c>
      <c r="CD31" s="29" t="str">
        <f t="shared" si="24"/>
        <v/>
      </c>
      <c r="CE31" s="27" t="str">
        <f t="shared" si="25"/>
        <v/>
      </c>
      <c r="CF31" s="27" t="str">
        <f t="shared" si="26"/>
        <v/>
      </c>
      <c r="CG31" s="27" t="str">
        <f t="shared" si="27"/>
        <v/>
      </c>
      <c r="CH31" s="27" t="str">
        <f t="shared" si="28"/>
        <v/>
      </c>
      <c r="CI31" s="29" t="str">
        <f t="shared" si="29"/>
        <v/>
      </c>
      <c r="CJ31" s="27" t="str">
        <f t="shared" si="30"/>
        <v/>
      </c>
      <c r="CK31" s="27" t="str">
        <f t="shared" si="31"/>
        <v/>
      </c>
      <c r="CL31" s="27" t="str">
        <f t="shared" si="32"/>
        <v/>
      </c>
      <c r="CM31" s="27" t="str">
        <f t="shared" si="33"/>
        <v/>
      </c>
      <c r="CN31" s="29" t="str">
        <f t="shared" si="34"/>
        <v/>
      </c>
      <c r="CO31" s="27" t="str">
        <f t="shared" si="35"/>
        <v/>
      </c>
      <c r="CT31" s="27"/>
      <c r="DA31" s="27" t="str">
        <f t="shared" si="36"/>
        <v/>
      </c>
      <c r="DB31" s="27" t="str">
        <f t="shared" si="37"/>
        <v/>
      </c>
      <c r="DC31" s="27" t="str">
        <f t="shared" si="38"/>
        <v/>
      </c>
      <c r="DD31" s="29" t="str">
        <f t="shared" si="39"/>
        <v/>
      </c>
      <c r="DE31" s="27" t="str">
        <f t="shared" si="40"/>
        <v/>
      </c>
      <c r="DF31" s="27" t="str">
        <f t="shared" si="41"/>
        <v/>
      </c>
      <c r="DG31" s="27" t="str">
        <f t="shared" si="42"/>
        <v/>
      </c>
      <c r="DH31" s="27" t="str">
        <f t="shared" si="43"/>
        <v/>
      </c>
      <c r="DI31" s="29" t="str">
        <f t="shared" si="44"/>
        <v/>
      </c>
      <c r="DJ31" s="27" t="str">
        <f t="shared" si="45"/>
        <v/>
      </c>
      <c r="DK31" s="27" t="str">
        <f t="shared" si="46"/>
        <v/>
      </c>
      <c r="DL31" s="27" t="str">
        <f t="shared" si="47"/>
        <v/>
      </c>
      <c r="DM31" s="27" t="str">
        <f t="shared" si="48"/>
        <v/>
      </c>
      <c r="DN31" s="29" t="str">
        <f t="shared" si="49"/>
        <v/>
      </c>
      <c r="DO31" s="27" t="str">
        <f t="shared" si="50"/>
        <v/>
      </c>
      <c r="DP31" s="27"/>
      <c r="DQ31" s="27"/>
      <c r="DR31" s="27"/>
      <c r="DS31" s="29"/>
      <c r="DT31" s="27"/>
      <c r="DU31" s="27"/>
      <c r="DV31" s="27"/>
      <c r="DW31" s="27"/>
      <c r="DX31" s="27"/>
      <c r="DY31" s="27"/>
      <c r="DZ31" s="27"/>
      <c r="EA31" s="27" t="str">
        <f t="shared" si="51"/>
        <v/>
      </c>
      <c r="EB31" s="27" t="str">
        <f t="shared" si="52"/>
        <v/>
      </c>
      <c r="EC31" s="27" t="str">
        <f t="shared" si="53"/>
        <v/>
      </c>
      <c r="ED31" s="29" t="str">
        <f t="shared" si="54"/>
        <v/>
      </c>
      <c r="EE31" s="27" t="str">
        <f t="shared" si="55"/>
        <v/>
      </c>
      <c r="EF31" s="27" t="str">
        <f t="shared" si="56"/>
        <v/>
      </c>
      <c r="EG31" s="27" t="str">
        <f t="shared" si="57"/>
        <v/>
      </c>
      <c r="EH31" s="27" t="str">
        <f t="shared" si="58"/>
        <v/>
      </c>
      <c r="EI31" s="29" t="str">
        <f t="shared" si="59"/>
        <v/>
      </c>
      <c r="EJ31" s="27" t="str">
        <f t="shared" si="60"/>
        <v/>
      </c>
      <c r="EK31" s="27" t="str">
        <f t="shared" si="61"/>
        <v/>
      </c>
      <c r="EL31" s="27" t="str">
        <f t="shared" si="62"/>
        <v/>
      </c>
      <c r="EM31" s="27" t="str">
        <f t="shared" si="63"/>
        <v/>
      </c>
      <c r="EN31" s="29" t="str">
        <f t="shared" si="64"/>
        <v/>
      </c>
      <c r="EO31" s="27" t="str">
        <f t="shared" si="65"/>
        <v/>
      </c>
      <c r="EP31" s="27"/>
      <c r="EQ31" s="27"/>
      <c r="ER31" s="27"/>
      <c r="ES31" s="27"/>
      <c r="ET31" s="27"/>
      <c r="EU31" s="27"/>
      <c r="EV31" s="27"/>
      <c r="EW31" s="27"/>
      <c r="EX31" s="27"/>
      <c r="EY31" s="27"/>
      <c r="EZ31" s="27"/>
      <c r="FA31" s="27" t="str">
        <f t="shared" si="66"/>
        <v/>
      </c>
      <c r="FB31" s="27" t="str">
        <f t="shared" si="67"/>
        <v/>
      </c>
      <c r="FC31" s="27" t="str">
        <f t="shared" si="68"/>
        <v/>
      </c>
      <c r="FD31" s="29" t="str">
        <f t="shared" si="69"/>
        <v/>
      </c>
      <c r="FE31" s="27" t="str">
        <f t="shared" si="70"/>
        <v/>
      </c>
      <c r="FF31" s="27" t="str">
        <f t="shared" si="71"/>
        <v/>
      </c>
      <c r="FG31" s="27" t="str">
        <f t="shared" si="72"/>
        <v/>
      </c>
      <c r="FH31" s="27" t="str">
        <f t="shared" si="73"/>
        <v/>
      </c>
      <c r="FI31" s="29" t="str">
        <f t="shared" si="74"/>
        <v/>
      </c>
      <c r="FJ31" s="27" t="str">
        <f t="shared" si="75"/>
        <v/>
      </c>
      <c r="FK31" s="27" t="str">
        <f t="shared" si="76"/>
        <v/>
      </c>
      <c r="FL31" s="27" t="str">
        <f t="shared" si="77"/>
        <v/>
      </c>
      <c r="FM31" s="27" t="str">
        <f t="shared" si="78"/>
        <v/>
      </c>
      <c r="FN31" s="29" t="str">
        <f t="shared" si="79"/>
        <v/>
      </c>
      <c r="FO31" s="27" t="str">
        <f t="shared" si="80"/>
        <v/>
      </c>
      <c r="FP31" s="27"/>
      <c r="FQ31" s="27"/>
      <c r="FR31" s="27"/>
      <c r="FS31" s="27"/>
      <c r="FT31" s="27"/>
      <c r="FU31" s="27"/>
      <c r="FV31" s="27"/>
      <c r="FW31" s="27"/>
      <c r="FX31" s="27"/>
      <c r="FY31" s="27"/>
      <c r="GA31" s="5">
        <f t="shared" si="81"/>
        <v>0</v>
      </c>
      <c r="GB31" s="5">
        <f>SUM($GA$26:$GA31)</f>
        <v>0</v>
      </c>
      <c r="GC31" s="41">
        <f t="shared" si="82"/>
        <v>0</v>
      </c>
    </row>
    <row r="32" spans="1:187" x14ac:dyDescent="0.25">
      <c r="A32" s="1">
        <f t="shared" si="83"/>
        <v>7</v>
      </c>
      <c r="B32" s="19"/>
      <c r="C32" s="57"/>
      <c r="D32" s="58"/>
      <c r="E32" s="59"/>
      <c r="F32" s="19"/>
      <c r="G32" s="57"/>
      <c r="H32" s="57"/>
      <c r="I32" s="57"/>
      <c r="J32" s="58"/>
      <c r="K32" s="19"/>
      <c r="L32" s="57"/>
      <c r="M32" s="19"/>
      <c r="N32" s="19"/>
      <c r="O32" s="19"/>
      <c r="P32" s="60"/>
      <c r="Q32" s="61" t="str">
        <f t="shared" si="84"/>
        <v/>
      </c>
      <c r="R32" s="61" t="str">
        <f t="shared" si="85"/>
        <v/>
      </c>
      <c r="S32" s="61" t="str">
        <f t="shared" si="86"/>
        <v/>
      </c>
      <c r="T32" s="60"/>
      <c r="U32" s="62" t="str">
        <f t="shared" si="87"/>
        <v/>
      </c>
      <c r="V32" s="62" t="str">
        <f t="shared" si="88"/>
        <v/>
      </c>
      <c r="W32" s="62" t="str">
        <f t="shared" si="89"/>
        <v/>
      </c>
      <c r="X32" s="63"/>
      <c r="Y32" s="60"/>
      <c r="Z32" s="61" t="str">
        <f t="shared" si="90"/>
        <v/>
      </c>
      <c r="AA32" s="61" t="str">
        <f t="shared" si="91"/>
        <v/>
      </c>
      <c r="AB32" s="61" t="str">
        <f t="shared" si="92"/>
        <v/>
      </c>
      <c r="AC32" s="60"/>
      <c r="AD32" s="62" t="str">
        <f t="shared" si="93"/>
        <v/>
      </c>
      <c r="AE32" s="62" t="str">
        <f t="shared" si="94"/>
        <v/>
      </c>
      <c r="AF32" s="62" t="str">
        <f t="shared" si="95"/>
        <v/>
      </c>
      <c r="AG32" s="60"/>
      <c r="AH32" s="19"/>
      <c r="AI32" s="19"/>
      <c r="AJ32" s="19"/>
      <c r="AK32" s="13" t="str">
        <f t="shared" si="0"/>
        <v/>
      </c>
      <c r="AL32" s="16" t="str">
        <f t="shared" si="1"/>
        <v/>
      </c>
      <c r="AM32" s="13" t="str">
        <f t="shared" si="2"/>
        <v/>
      </c>
      <c r="AN32" s="16" t="str">
        <f t="shared" si="3"/>
        <v/>
      </c>
      <c r="AO32" s="13" t="str">
        <f t="shared" si="4"/>
        <v/>
      </c>
      <c r="AP32" s="16" t="str">
        <f t="shared" si="5"/>
        <v/>
      </c>
      <c r="AQ32" s="13" t="str">
        <f t="shared" si="6"/>
        <v/>
      </c>
      <c r="AR32" s="16" t="str">
        <f t="shared" si="7"/>
        <v/>
      </c>
      <c r="AT32" s="5">
        <f t="shared" si="8"/>
        <v>0</v>
      </c>
      <c r="BC32" s="21" t="str">
        <f t="shared" si="9"/>
        <v/>
      </c>
      <c r="BD32" s="24" t="str">
        <f t="shared" si="10"/>
        <v/>
      </c>
      <c r="BE32" s="21" t="str">
        <f t="shared" si="11"/>
        <v/>
      </c>
      <c r="BG32" s="21" t="str">
        <f t="shared" si="12"/>
        <v/>
      </c>
      <c r="BH32" s="24" t="str">
        <f t="shared" si="13"/>
        <v/>
      </c>
      <c r="BI32" s="21" t="str">
        <f t="shared" si="14"/>
        <v/>
      </c>
      <c r="BK32" s="50" t="str">
        <f t="shared" si="15"/>
        <v/>
      </c>
      <c r="BL32" s="24" t="str">
        <f t="shared" si="16"/>
        <v/>
      </c>
      <c r="BM32" s="21" t="str">
        <f t="shared" si="17"/>
        <v/>
      </c>
      <c r="BO32" s="50" t="str">
        <f t="shared" si="18"/>
        <v/>
      </c>
      <c r="BP32" s="24" t="str">
        <f t="shared" si="19"/>
        <v/>
      </c>
      <c r="BQ32" s="21" t="str">
        <f t="shared" si="20"/>
        <v/>
      </c>
      <c r="CA32" s="27" t="str">
        <f t="shared" si="21"/>
        <v/>
      </c>
      <c r="CB32" s="27" t="str">
        <f t="shared" si="22"/>
        <v/>
      </c>
      <c r="CC32" s="27" t="str">
        <f t="shared" si="23"/>
        <v/>
      </c>
      <c r="CD32" s="29" t="str">
        <f t="shared" si="24"/>
        <v/>
      </c>
      <c r="CE32" s="27" t="str">
        <f t="shared" si="25"/>
        <v/>
      </c>
      <c r="CF32" s="27" t="str">
        <f t="shared" si="26"/>
        <v/>
      </c>
      <c r="CG32" s="27" t="str">
        <f t="shared" si="27"/>
        <v/>
      </c>
      <c r="CH32" s="27" t="str">
        <f t="shared" si="28"/>
        <v/>
      </c>
      <c r="CI32" s="29" t="str">
        <f t="shared" si="29"/>
        <v/>
      </c>
      <c r="CJ32" s="27" t="str">
        <f t="shared" si="30"/>
        <v/>
      </c>
      <c r="CK32" s="27" t="str">
        <f t="shared" si="31"/>
        <v/>
      </c>
      <c r="CL32" s="27" t="str">
        <f t="shared" si="32"/>
        <v/>
      </c>
      <c r="CM32" s="27" t="str">
        <f t="shared" si="33"/>
        <v/>
      </c>
      <c r="CN32" s="29" t="str">
        <f t="shared" si="34"/>
        <v/>
      </c>
      <c r="CO32" s="27" t="str">
        <f t="shared" si="35"/>
        <v/>
      </c>
      <c r="CT32" s="27"/>
      <c r="DA32" s="27" t="str">
        <f t="shared" si="36"/>
        <v/>
      </c>
      <c r="DB32" s="27" t="str">
        <f t="shared" si="37"/>
        <v/>
      </c>
      <c r="DC32" s="27" t="str">
        <f t="shared" si="38"/>
        <v/>
      </c>
      <c r="DD32" s="29" t="str">
        <f t="shared" si="39"/>
        <v/>
      </c>
      <c r="DE32" s="27" t="str">
        <f t="shared" si="40"/>
        <v/>
      </c>
      <c r="DF32" s="27" t="str">
        <f t="shared" si="41"/>
        <v/>
      </c>
      <c r="DG32" s="27" t="str">
        <f t="shared" si="42"/>
        <v/>
      </c>
      <c r="DH32" s="27" t="str">
        <f t="shared" si="43"/>
        <v/>
      </c>
      <c r="DI32" s="29" t="str">
        <f t="shared" si="44"/>
        <v/>
      </c>
      <c r="DJ32" s="27" t="str">
        <f t="shared" si="45"/>
        <v/>
      </c>
      <c r="DK32" s="27" t="str">
        <f t="shared" si="46"/>
        <v/>
      </c>
      <c r="DL32" s="27" t="str">
        <f t="shared" si="47"/>
        <v/>
      </c>
      <c r="DM32" s="27" t="str">
        <f t="shared" si="48"/>
        <v/>
      </c>
      <c r="DN32" s="29" t="str">
        <f t="shared" si="49"/>
        <v/>
      </c>
      <c r="DO32" s="27" t="str">
        <f t="shared" si="50"/>
        <v/>
      </c>
      <c r="DP32" s="27"/>
      <c r="DQ32" s="27"/>
      <c r="DR32" s="27"/>
      <c r="DS32" s="29"/>
      <c r="DT32" s="27"/>
      <c r="DU32" s="27"/>
      <c r="DV32" s="27"/>
      <c r="DW32" s="27"/>
      <c r="DX32" s="27"/>
      <c r="DY32" s="27"/>
      <c r="DZ32" s="27"/>
      <c r="EA32" s="27" t="str">
        <f t="shared" si="51"/>
        <v/>
      </c>
      <c r="EB32" s="27" t="str">
        <f t="shared" si="52"/>
        <v/>
      </c>
      <c r="EC32" s="27" t="str">
        <f t="shared" si="53"/>
        <v/>
      </c>
      <c r="ED32" s="29" t="str">
        <f t="shared" si="54"/>
        <v/>
      </c>
      <c r="EE32" s="27" t="str">
        <f t="shared" si="55"/>
        <v/>
      </c>
      <c r="EF32" s="27" t="str">
        <f t="shared" si="56"/>
        <v/>
      </c>
      <c r="EG32" s="27" t="str">
        <f t="shared" si="57"/>
        <v/>
      </c>
      <c r="EH32" s="27" t="str">
        <f t="shared" si="58"/>
        <v/>
      </c>
      <c r="EI32" s="29" t="str">
        <f t="shared" si="59"/>
        <v/>
      </c>
      <c r="EJ32" s="27" t="str">
        <f t="shared" si="60"/>
        <v/>
      </c>
      <c r="EK32" s="27" t="str">
        <f t="shared" si="61"/>
        <v/>
      </c>
      <c r="EL32" s="27" t="str">
        <f t="shared" si="62"/>
        <v/>
      </c>
      <c r="EM32" s="27" t="str">
        <f t="shared" si="63"/>
        <v/>
      </c>
      <c r="EN32" s="29" t="str">
        <f t="shared" si="64"/>
        <v/>
      </c>
      <c r="EO32" s="27" t="str">
        <f t="shared" si="65"/>
        <v/>
      </c>
      <c r="EP32" s="27"/>
      <c r="EQ32" s="27"/>
      <c r="ER32" s="27"/>
      <c r="ES32" s="27"/>
      <c r="ET32" s="27"/>
      <c r="EU32" s="27"/>
      <c r="EV32" s="27"/>
      <c r="EW32" s="27"/>
      <c r="EX32" s="27"/>
      <c r="EY32" s="27"/>
      <c r="EZ32" s="27"/>
      <c r="FA32" s="27" t="str">
        <f t="shared" si="66"/>
        <v/>
      </c>
      <c r="FB32" s="27" t="str">
        <f t="shared" si="67"/>
        <v/>
      </c>
      <c r="FC32" s="27" t="str">
        <f t="shared" si="68"/>
        <v/>
      </c>
      <c r="FD32" s="29" t="str">
        <f t="shared" si="69"/>
        <v/>
      </c>
      <c r="FE32" s="27" t="str">
        <f t="shared" si="70"/>
        <v/>
      </c>
      <c r="FF32" s="27" t="str">
        <f t="shared" si="71"/>
        <v/>
      </c>
      <c r="FG32" s="27" t="str">
        <f t="shared" si="72"/>
        <v/>
      </c>
      <c r="FH32" s="27" t="str">
        <f t="shared" si="73"/>
        <v/>
      </c>
      <c r="FI32" s="29" t="str">
        <f t="shared" si="74"/>
        <v/>
      </c>
      <c r="FJ32" s="27" t="str">
        <f t="shared" si="75"/>
        <v/>
      </c>
      <c r="FK32" s="27" t="str">
        <f t="shared" si="76"/>
        <v/>
      </c>
      <c r="FL32" s="27" t="str">
        <f t="shared" si="77"/>
        <v/>
      </c>
      <c r="FM32" s="27" t="str">
        <f t="shared" si="78"/>
        <v/>
      </c>
      <c r="FN32" s="29" t="str">
        <f t="shared" si="79"/>
        <v/>
      </c>
      <c r="FO32" s="27" t="str">
        <f t="shared" si="80"/>
        <v/>
      </c>
      <c r="FP32" s="27"/>
      <c r="FQ32" s="27"/>
      <c r="FR32" s="27"/>
      <c r="FS32" s="27"/>
      <c r="FT32" s="27"/>
      <c r="FU32" s="27"/>
      <c r="FV32" s="27"/>
      <c r="FW32" s="27"/>
      <c r="FX32" s="27"/>
      <c r="FY32" s="27"/>
      <c r="GA32" s="5">
        <f t="shared" si="81"/>
        <v>0</v>
      </c>
      <c r="GB32" s="5">
        <f>SUM($GA$26:$GA32)</f>
        <v>0</v>
      </c>
      <c r="GC32" s="41">
        <f t="shared" si="82"/>
        <v>0</v>
      </c>
    </row>
    <row r="33" spans="1:185" x14ac:dyDescent="0.25">
      <c r="A33" s="1">
        <f t="shared" si="83"/>
        <v>8</v>
      </c>
      <c r="B33" s="19"/>
      <c r="C33" s="57"/>
      <c r="D33" s="58"/>
      <c r="E33" s="59"/>
      <c r="F33" s="19"/>
      <c r="G33" s="57"/>
      <c r="H33" s="57"/>
      <c r="I33" s="57"/>
      <c r="J33" s="58"/>
      <c r="K33" s="19"/>
      <c r="L33" s="57"/>
      <c r="M33" s="19"/>
      <c r="N33" s="19"/>
      <c r="O33" s="19"/>
      <c r="P33" s="60"/>
      <c r="Q33" s="61" t="str">
        <f t="shared" si="84"/>
        <v/>
      </c>
      <c r="R33" s="61" t="str">
        <f t="shared" si="85"/>
        <v/>
      </c>
      <c r="S33" s="61" t="str">
        <f t="shared" si="86"/>
        <v/>
      </c>
      <c r="T33" s="60"/>
      <c r="U33" s="62" t="str">
        <f t="shared" si="87"/>
        <v/>
      </c>
      <c r="V33" s="62" t="str">
        <f t="shared" si="88"/>
        <v/>
      </c>
      <c r="W33" s="62" t="str">
        <f t="shared" si="89"/>
        <v/>
      </c>
      <c r="X33" s="63"/>
      <c r="Y33" s="60"/>
      <c r="Z33" s="61" t="str">
        <f t="shared" si="90"/>
        <v/>
      </c>
      <c r="AA33" s="61" t="str">
        <f t="shared" si="91"/>
        <v/>
      </c>
      <c r="AB33" s="61" t="str">
        <f t="shared" si="92"/>
        <v/>
      </c>
      <c r="AC33" s="60"/>
      <c r="AD33" s="62" t="str">
        <f t="shared" si="93"/>
        <v/>
      </c>
      <c r="AE33" s="62" t="str">
        <f t="shared" si="94"/>
        <v/>
      </c>
      <c r="AF33" s="62" t="str">
        <f t="shared" si="95"/>
        <v/>
      </c>
      <c r="AG33" s="60"/>
      <c r="AH33" s="19"/>
      <c r="AI33" s="19"/>
      <c r="AJ33" s="19"/>
      <c r="AK33" s="13" t="str">
        <f t="shared" si="0"/>
        <v/>
      </c>
      <c r="AL33" s="16" t="str">
        <f t="shared" si="1"/>
        <v/>
      </c>
      <c r="AM33" s="13" t="str">
        <f t="shared" si="2"/>
        <v/>
      </c>
      <c r="AN33" s="16" t="str">
        <f t="shared" si="3"/>
        <v/>
      </c>
      <c r="AO33" s="13" t="str">
        <f t="shared" si="4"/>
        <v/>
      </c>
      <c r="AP33" s="16" t="str">
        <f t="shared" si="5"/>
        <v/>
      </c>
      <c r="AQ33" s="13" t="str">
        <f t="shared" si="6"/>
        <v/>
      </c>
      <c r="AR33" s="16" t="str">
        <f t="shared" si="7"/>
        <v/>
      </c>
      <c r="AT33" s="5">
        <f t="shared" si="8"/>
        <v>0</v>
      </c>
      <c r="BC33" s="21" t="str">
        <f t="shared" si="9"/>
        <v/>
      </c>
      <c r="BD33" s="24" t="str">
        <f t="shared" si="10"/>
        <v/>
      </c>
      <c r="BE33" s="21" t="str">
        <f t="shared" si="11"/>
        <v/>
      </c>
      <c r="BG33" s="21" t="str">
        <f t="shared" si="12"/>
        <v/>
      </c>
      <c r="BH33" s="24" t="str">
        <f t="shared" si="13"/>
        <v/>
      </c>
      <c r="BI33" s="21" t="str">
        <f t="shared" si="14"/>
        <v/>
      </c>
      <c r="BK33" s="50" t="str">
        <f t="shared" si="15"/>
        <v/>
      </c>
      <c r="BL33" s="24" t="str">
        <f t="shared" si="16"/>
        <v/>
      </c>
      <c r="BM33" s="21" t="str">
        <f t="shared" si="17"/>
        <v/>
      </c>
      <c r="BO33" s="50" t="str">
        <f t="shared" si="18"/>
        <v/>
      </c>
      <c r="BP33" s="24" t="str">
        <f t="shared" si="19"/>
        <v/>
      </c>
      <c r="BQ33" s="21" t="str">
        <f t="shared" si="20"/>
        <v/>
      </c>
      <c r="CA33" s="27" t="str">
        <f t="shared" si="21"/>
        <v/>
      </c>
      <c r="CB33" s="27" t="str">
        <f t="shared" si="22"/>
        <v/>
      </c>
      <c r="CC33" s="27" t="str">
        <f t="shared" si="23"/>
        <v/>
      </c>
      <c r="CD33" s="29" t="str">
        <f t="shared" si="24"/>
        <v/>
      </c>
      <c r="CE33" s="27" t="str">
        <f t="shared" si="25"/>
        <v/>
      </c>
      <c r="CF33" s="27" t="str">
        <f t="shared" si="26"/>
        <v/>
      </c>
      <c r="CG33" s="27" t="str">
        <f t="shared" si="27"/>
        <v/>
      </c>
      <c r="CH33" s="27" t="str">
        <f t="shared" si="28"/>
        <v/>
      </c>
      <c r="CI33" s="29" t="str">
        <f t="shared" si="29"/>
        <v/>
      </c>
      <c r="CJ33" s="27" t="str">
        <f t="shared" si="30"/>
        <v/>
      </c>
      <c r="CK33" s="27" t="str">
        <f t="shared" si="31"/>
        <v/>
      </c>
      <c r="CL33" s="27" t="str">
        <f t="shared" si="32"/>
        <v/>
      </c>
      <c r="CM33" s="27" t="str">
        <f t="shared" si="33"/>
        <v/>
      </c>
      <c r="CN33" s="29" t="str">
        <f t="shared" si="34"/>
        <v/>
      </c>
      <c r="CO33" s="27" t="str">
        <f t="shared" si="35"/>
        <v/>
      </c>
      <c r="CT33" s="27"/>
      <c r="DA33" s="27" t="str">
        <f t="shared" si="36"/>
        <v/>
      </c>
      <c r="DB33" s="27" t="str">
        <f t="shared" si="37"/>
        <v/>
      </c>
      <c r="DC33" s="27" t="str">
        <f t="shared" si="38"/>
        <v/>
      </c>
      <c r="DD33" s="29" t="str">
        <f t="shared" si="39"/>
        <v/>
      </c>
      <c r="DE33" s="27" t="str">
        <f t="shared" si="40"/>
        <v/>
      </c>
      <c r="DF33" s="27" t="str">
        <f t="shared" si="41"/>
        <v/>
      </c>
      <c r="DG33" s="27" t="str">
        <f t="shared" si="42"/>
        <v/>
      </c>
      <c r="DH33" s="27" t="str">
        <f t="shared" si="43"/>
        <v/>
      </c>
      <c r="DI33" s="29" t="str">
        <f t="shared" si="44"/>
        <v/>
      </c>
      <c r="DJ33" s="27" t="str">
        <f t="shared" si="45"/>
        <v/>
      </c>
      <c r="DK33" s="27" t="str">
        <f t="shared" si="46"/>
        <v/>
      </c>
      <c r="DL33" s="27" t="str">
        <f t="shared" si="47"/>
        <v/>
      </c>
      <c r="DM33" s="27" t="str">
        <f t="shared" si="48"/>
        <v/>
      </c>
      <c r="DN33" s="29" t="str">
        <f t="shared" si="49"/>
        <v/>
      </c>
      <c r="DO33" s="27" t="str">
        <f t="shared" si="50"/>
        <v/>
      </c>
      <c r="DP33" s="27"/>
      <c r="DQ33" s="27"/>
      <c r="DR33" s="27"/>
      <c r="DS33" s="29"/>
      <c r="DT33" s="27"/>
      <c r="DU33" s="27"/>
      <c r="DV33" s="27"/>
      <c r="DW33" s="27"/>
      <c r="DX33" s="27"/>
      <c r="DY33" s="27"/>
      <c r="DZ33" s="27"/>
      <c r="EA33" s="27" t="str">
        <f t="shared" si="51"/>
        <v/>
      </c>
      <c r="EB33" s="27" t="str">
        <f t="shared" si="52"/>
        <v/>
      </c>
      <c r="EC33" s="27" t="str">
        <f t="shared" si="53"/>
        <v/>
      </c>
      <c r="ED33" s="29" t="str">
        <f t="shared" si="54"/>
        <v/>
      </c>
      <c r="EE33" s="27" t="str">
        <f t="shared" si="55"/>
        <v/>
      </c>
      <c r="EF33" s="27" t="str">
        <f t="shared" si="56"/>
        <v/>
      </c>
      <c r="EG33" s="27" t="str">
        <f t="shared" si="57"/>
        <v/>
      </c>
      <c r="EH33" s="27" t="str">
        <f t="shared" si="58"/>
        <v/>
      </c>
      <c r="EI33" s="29" t="str">
        <f t="shared" si="59"/>
        <v/>
      </c>
      <c r="EJ33" s="27" t="str">
        <f t="shared" si="60"/>
        <v/>
      </c>
      <c r="EK33" s="27" t="str">
        <f t="shared" si="61"/>
        <v/>
      </c>
      <c r="EL33" s="27" t="str">
        <f t="shared" si="62"/>
        <v/>
      </c>
      <c r="EM33" s="27" t="str">
        <f t="shared" si="63"/>
        <v/>
      </c>
      <c r="EN33" s="29" t="str">
        <f t="shared" si="64"/>
        <v/>
      </c>
      <c r="EO33" s="27" t="str">
        <f t="shared" si="65"/>
        <v/>
      </c>
      <c r="EP33" s="27"/>
      <c r="EQ33" s="27"/>
      <c r="ER33" s="27"/>
      <c r="ES33" s="27"/>
      <c r="ET33" s="27"/>
      <c r="EU33" s="27"/>
      <c r="EV33" s="27"/>
      <c r="EW33" s="27"/>
      <c r="EX33" s="27"/>
      <c r="EY33" s="27"/>
      <c r="EZ33" s="27"/>
      <c r="FA33" s="27" t="str">
        <f t="shared" si="66"/>
        <v/>
      </c>
      <c r="FB33" s="27" t="str">
        <f t="shared" si="67"/>
        <v/>
      </c>
      <c r="FC33" s="27" t="str">
        <f t="shared" si="68"/>
        <v/>
      </c>
      <c r="FD33" s="29" t="str">
        <f t="shared" si="69"/>
        <v/>
      </c>
      <c r="FE33" s="27" t="str">
        <f t="shared" si="70"/>
        <v/>
      </c>
      <c r="FF33" s="27" t="str">
        <f t="shared" si="71"/>
        <v/>
      </c>
      <c r="FG33" s="27" t="str">
        <f t="shared" si="72"/>
        <v/>
      </c>
      <c r="FH33" s="27" t="str">
        <f t="shared" si="73"/>
        <v/>
      </c>
      <c r="FI33" s="29" t="str">
        <f t="shared" si="74"/>
        <v/>
      </c>
      <c r="FJ33" s="27" t="str">
        <f t="shared" si="75"/>
        <v/>
      </c>
      <c r="FK33" s="27" t="str">
        <f t="shared" si="76"/>
        <v/>
      </c>
      <c r="FL33" s="27" t="str">
        <f t="shared" si="77"/>
        <v/>
      </c>
      <c r="FM33" s="27" t="str">
        <f t="shared" si="78"/>
        <v/>
      </c>
      <c r="FN33" s="29" t="str">
        <f t="shared" si="79"/>
        <v/>
      </c>
      <c r="FO33" s="27" t="str">
        <f t="shared" si="80"/>
        <v/>
      </c>
      <c r="FP33" s="27"/>
      <c r="FQ33" s="27"/>
      <c r="FR33" s="27"/>
      <c r="FS33" s="27"/>
      <c r="FT33" s="27"/>
      <c r="FU33" s="27"/>
      <c r="FV33" s="27"/>
      <c r="FW33" s="27"/>
      <c r="FX33" s="27"/>
      <c r="FY33" s="27"/>
      <c r="GA33" s="5">
        <f t="shared" si="81"/>
        <v>0</v>
      </c>
      <c r="GB33" s="5">
        <f>SUM($GA$26:$GA33)</f>
        <v>0</v>
      </c>
      <c r="GC33" s="41">
        <f t="shared" si="82"/>
        <v>0</v>
      </c>
    </row>
    <row r="34" spans="1:185" x14ac:dyDescent="0.25">
      <c r="A34" s="1">
        <f t="shared" si="83"/>
        <v>9</v>
      </c>
      <c r="B34" s="19"/>
      <c r="C34" s="57"/>
      <c r="D34" s="58"/>
      <c r="E34" s="59"/>
      <c r="F34" s="19"/>
      <c r="G34" s="57"/>
      <c r="H34" s="57"/>
      <c r="I34" s="57"/>
      <c r="J34" s="58"/>
      <c r="K34" s="19"/>
      <c r="L34" s="57"/>
      <c r="M34" s="19"/>
      <c r="N34" s="19"/>
      <c r="O34" s="19"/>
      <c r="P34" s="60"/>
      <c r="Q34" s="61" t="str">
        <f t="shared" si="84"/>
        <v/>
      </c>
      <c r="R34" s="61" t="str">
        <f t="shared" si="85"/>
        <v/>
      </c>
      <c r="S34" s="61" t="str">
        <f t="shared" si="86"/>
        <v/>
      </c>
      <c r="T34" s="60"/>
      <c r="U34" s="62" t="str">
        <f t="shared" si="87"/>
        <v/>
      </c>
      <c r="V34" s="62" t="str">
        <f t="shared" si="88"/>
        <v/>
      </c>
      <c r="W34" s="62" t="str">
        <f t="shared" si="89"/>
        <v/>
      </c>
      <c r="X34" s="63"/>
      <c r="Y34" s="60"/>
      <c r="Z34" s="61" t="str">
        <f t="shared" si="90"/>
        <v/>
      </c>
      <c r="AA34" s="61" t="str">
        <f t="shared" si="91"/>
        <v/>
      </c>
      <c r="AB34" s="61" t="str">
        <f t="shared" si="92"/>
        <v/>
      </c>
      <c r="AC34" s="60"/>
      <c r="AD34" s="62" t="str">
        <f t="shared" si="93"/>
        <v/>
      </c>
      <c r="AE34" s="62" t="str">
        <f t="shared" si="94"/>
        <v/>
      </c>
      <c r="AF34" s="62" t="str">
        <f t="shared" si="95"/>
        <v/>
      </c>
      <c r="AG34" s="60"/>
      <c r="AH34" s="19"/>
      <c r="AI34" s="19"/>
      <c r="AJ34" s="19"/>
      <c r="AK34" s="13" t="str">
        <f t="shared" si="0"/>
        <v/>
      </c>
      <c r="AL34" s="16" t="str">
        <f t="shared" si="1"/>
        <v/>
      </c>
      <c r="AM34" s="13" t="str">
        <f t="shared" si="2"/>
        <v/>
      </c>
      <c r="AN34" s="16" t="str">
        <f t="shared" si="3"/>
        <v/>
      </c>
      <c r="AO34" s="13" t="str">
        <f t="shared" si="4"/>
        <v/>
      </c>
      <c r="AP34" s="16" t="str">
        <f t="shared" si="5"/>
        <v/>
      </c>
      <c r="AQ34" s="13" t="str">
        <f t="shared" si="6"/>
        <v/>
      </c>
      <c r="AR34" s="16" t="str">
        <f t="shared" si="7"/>
        <v/>
      </c>
      <c r="AT34" s="5">
        <f t="shared" si="8"/>
        <v>0</v>
      </c>
      <c r="BC34" s="21" t="str">
        <f t="shared" si="9"/>
        <v/>
      </c>
      <c r="BD34" s="24" t="str">
        <f t="shared" si="10"/>
        <v/>
      </c>
      <c r="BE34" s="21" t="str">
        <f t="shared" si="11"/>
        <v/>
      </c>
      <c r="BG34" s="21" t="str">
        <f t="shared" si="12"/>
        <v/>
      </c>
      <c r="BH34" s="24" t="str">
        <f t="shared" si="13"/>
        <v/>
      </c>
      <c r="BI34" s="21" t="str">
        <f t="shared" si="14"/>
        <v/>
      </c>
      <c r="BK34" s="50" t="str">
        <f t="shared" si="15"/>
        <v/>
      </c>
      <c r="BL34" s="24" t="str">
        <f t="shared" si="16"/>
        <v/>
      </c>
      <c r="BM34" s="21" t="str">
        <f t="shared" si="17"/>
        <v/>
      </c>
      <c r="BO34" s="50" t="str">
        <f t="shared" si="18"/>
        <v/>
      </c>
      <c r="BP34" s="24" t="str">
        <f t="shared" si="19"/>
        <v/>
      </c>
      <c r="BQ34" s="21" t="str">
        <f t="shared" si="20"/>
        <v/>
      </c>
      <c r="CA34" s="27" t="str">
        <f t="shared" si="21"/>
        <v/>
      </c>
      <c r="CB34" s="27" t="str">
        <f t="shared" si="22"/>
        <v/>
      </c>
      <c r="CC34" s="27" t="str">
        <f t="shared" si="23"/>
        <v/>
      </c>
      <c r="CD34" s="29" t="str">
        <f t="shared" si="24"/>
        <v/>
      </c>
      <c r="CE34" s="27" t="str">
        <f t="shared" si="25"/>
        <v/>
      </c>
      <c r="CF34" s="27" t="str">
        <f t="shared" si="26"/>
        <v/>
      </c>
      <c r="CG34" s="27" t="str">
        <f t="shared" si="27"/>
        <v/>
      </c>
      <c r="CH34" s="27" t="str">
        <f t="shared" si="28"/>
        <v/>
      </c>
      <c r="CI34" s="29" t="str">
        <f t="shared" si="29"/>
        <v/>
      </c>
      <c r="CJ34" s="27" t="str">
        <f t="shared" si="30"/>
        <v/>
      </c>
      <c r="CK34" s="27" t="str">
        <f t="shared" si="31"/>
        <v/>
      </c>
      <c r="CL34" s="27" t="str">
        <f t="shared" si="32"/>
        <v/>
      </c>
      <c r="CM34" s="27" t="str">
        <f t="shared" si="33"/>
        <v/>
      </c>
      <c r="CN34" s="29" t="str">
        <f t="shared" si="34"/>
        <v/>
      </c>
      <c r="CO34" s="27" t="str">
        <f t="shared" si="35"/>
        <v/>
      </c>
      <c r="CT34" s="27"/>
      <c r="DA34" s="27" t="str">
        <f t="shared" si="36"/>
        <v/>
      </c>
      <c r="DB34" s="27" t="str">
        <f t="shared" si="37"/>
        <v/>
      </c>
      <c r="DC34" s="27" t="str">
        <f t="shared" si="38"/>
        <v/>
      </c>
      <c r="DD34" s="29" t="str">
        <f t="shared" si="39"/>
        <v/>
      </c>
      <c r="DE34" s="27" t="str">
        <f t="shared" si="40"/>
        <v/>
      </c>
      <c r="DF34" s="27" t="str">
        <f t="shared" si="41"/>
        <v/>
      </c>
      <c r="DG34" s="27" t="str">
        <f t="shared" si="42"/>
        <v/>
      </c>
      <c r="DH34" s="27" t="str">
        <f t="shared" si="43"/>
        <v/>
      </c>
      <c r="DI34" s="29" t="str">
        <f t="shared" si="44"/>
        <v/>
      </c>
      <c r="DJ34" s="27" t="str">
        <f t="shared" si="45"/>
        <v/>
      </c>
      <c r="DK34" s="27" t="str">
        <f t="shared" si="46"/>
        <v/>
      </c>
      <c r="DL34" s="27" t="str">
        <f t="shared" si="47"/>
        <v/>
      </c>
      <c r="DM34" s="27" t="str">
        <f t="shared" si="48"/>
        <v/>
      </c>
      <c r="DN34" s="29" t="str">
        <f t="shared" si="49"/>
        <v/>
      </c>
      <c r="DO34" s="27" t="str">
        <f t="shared" si="50"/>
        <v/>
      </c>
      <c r="DP34" s="27"/>
      <c r="DQ34" s="27"/>
      <c r="DR34" s="27"/>
      <c r="DS34" s="29"/>
      <c r="DT34" s="27"/>
      <c r="DU34" s="27"/>
      <c r="DV34" s="27"/>
      <c r="DW34" s="27"/>
      <c r="DX34" s="27"/>
      <c r="DY34" s="27"/>
      <c r="DZ34" s="27"/>
      <c r="EA34" s="27" t="str">
        <f t="shared" si="51"/>
        <v/>
      </c>
      <c r="EB34" s="27" t="str">
        <f t="shared" si="52"/>
        <v/>
      </c>
      <c r="EC34" s="27" t="str">
        <f t="shared" si="53"/>
        <v/>
      </c>
      <c r="ED34" s="29" t="str">
        <f t="shared" si="54"/>
        <v/>
      </c>
      <c r="EE34" s="27" t="str">
        <f t="shared" si="55"/>
        <v/>
      </c>
      <c r="EF34" s="27" t="str">
        <f t="shared" si="56"/>
        <v/>
      </c>
      <c r="EG34" s="27" t="str">
        <f t="shared" si="57"/>
        <v/>
      </c>
      <c r="EH34" s="27" t="str">
        <f t="shared" si="58"/>
        <v/>
      </c>
      <c r="EI34" s="29" t="str">
        <f t="shared" si="59"/>
        <v/>
      </c>
      <c r="EJ34" s="27" t="str">
        <f t="shared" si="60"/>
        <v/>
      </c>
      <c r="EK34" s="27" t="str">
        <f t="shared" si="61"/>
        <v/>
      </c>
      <c r="EL34" s="27" t="str">
        <f t="shared" si="62"/>
        <v/>
      </c>
      <c r="EM34" s="27" t="str">
        <f t="shared" si="63"/>
        <v/>
      </c>
      <c r="EN34" s="29" t="str">
        <f t="shared" si="64"/>
        <v/>
      </c>
      <c r="EO34" s="27" t="str">
        <f t="shared" si="65"/>
        <v/>
      </c>
      <c r="EP34" s="27"/>
      <c r="EQ34" s="27"/>
      <c r="ER34" s="27"/>
      <c r="ES34" s="27"/>
      <c r="ET34" s="27"/>
      <c r="EU34" s="27"/>
      <c r="EV34" s="27"/>
      <c r="EW34" s="27"/>
      <c r="EX34" s="27"/>
      <c r="EY34" s="27"/>
      <c r="EZ34" s="27"/>
      <c r="FA34" s="27" t="str">
        <f t="shared" si="66"/>
        <v/>
      </c>
      <c r="FB34" s="27" t="str">
        <f t="shared" si="67"/>
        <v/>
      </c>
      <c r="FC34" s="27" t="str">
        <f t="shared" si="68"/>
        <v/>
      </c>
      <c r="FD34" s="29" t="str">
        <f t="shared" si="69"/>
        <v/>
      </c>
      <c r="FE34" s="27" t="str">
        <f t="shared" si="70"/>
        <v/>
      </c>
      <c r="FF34" s="27" t="str">
        <f t="shared" si="71"/>
        <v/>
      </c>
      <c r="FG34" s="27" t="str">
        <f t="shared" si="72"/>
        <v/>
      </c>
      <c r="FH34" s="27" t="str">
        <f t="shared" si="73"/>
        <v/>
      </c>
      <c r="FI34" s="29" t="str">
        <f t="shared" si="74"/>
        <v/>
      </c>
      <c r="FJ34" s="27" t="str">
        <f t="shared" si="75"/>
        <v/>
      </c>
      <c r="FK34" s="27" t="str">
        <f t="shared" si="76"/>
        <v/>
      </c>
      <c r="FL34" s="27" t="str">
        <f t="shared" si="77"/>
        <v/>
      </c>
      <c r="FM34" s="27" t="str">
        <f t="shared" si="78"/>
        <v/>
      </c>
      <c r="FN34" s="29" t="str">
        <f t="shared" si="79"/>
        <v/>
      </c>
      <c r="FO34" s="27" t="str">
        <f t="shared" si="80"/>
        <v/>
      </c>
      <c r="FP34" s="27"/>
      <c r="FQ34" s="27"/>
      <c r="FR34" s="27"/>
      <c r="FS34" s="27"/>
      <c r="FT34" s="27"/>
      <c r="FU34" s="27"/>
      <c r="FV34" s="27"/>
      <c r="FW34" s="27"/>
      <c r="FX34" s="27"/>
      <c r="FY34" s="27"/>
      <c r="GA34" s="5">
        <f t="shared" si="81"/>
        <v>0</v>
      </c>
      <c r="GB34" s="5">
        <f>SUM($GA$26:$GA34)</f>
        <v>0</v>
      </c>
      <c r="GC34" s="41">
        <f t="shared" si="82"/>
        <v>0</v>
      </c>
    </row>
    <row r="35" spans="1:185" x14ac:dyDescent="0.25">
      <c r="A35" s="1">
        <f t="shared" si="83"/>
        <v>10</v>
      </c>
      <c r="B35" s="19"/>
      <c r="C35" s="57"/>
      <c r="D35" s="58"/>
      <c r="E35" s="59"/>
      <c r="F35" s="19"/>
      <c r="G35" s="57"/>
      <c r="H35" s="57"/>
      <c r="I35" s="57"/>
      <c r="J35" s="58"/>
      <c r="K35" s="19"/>
      <c r="L35" s="57"/>
      <c r="M35" s="19"/>
      <c r="N35" s="19"/>
      <c r="O35" s="19"/>
      <c r="P35" s="60"/>
      <c r="Q35" s="61" t="str">
        <f t="shared" si="84"/>
        <v/>
      </c>
      <c r="R35" s="61" t="str">
        <f t="shared" si="85"/>
        <v/>
      </c>
      <c r="S35" s="61" t="str">
        <f t="shared" si="86"/>
        <v/>
      </c>
      <c r="T35" s="60"/>
      <c r="U35" s="62" t="str">
        <f t="shared" si="87"/>
        <v/>
      </c>
      <c r="V35" s="62" t="str">
        <f t="shared" si="88"/>
        <v/>
      </c>
      <c r="W35" s="62" t="str">
        <f t="shared" si="89"/>
        <v/>
      </c>
      <c r="X35" s="63"/>
      <c r="Y35" s="60"/>
      <c r="Z35" s="61" t="str">
        <f t="shared" si="90"/>
        <v/>
      </c>
      <c r="AA35" s="61" t="str">
        <f t="shared" si="91"/>
        <v/>
      </c>
      <c r="AB35" s="61" t="str">
        <f t="shared" si="92"/>
        <v/>
      </c>
      <c r="AC35" s="60"/>
      <c r="AD35" s="62" t="str">
        <f t="shared" si="93"/>
        <v/>
      </c>
      <c r="AE35" s="62" t="str">
        <f t="shared" si="94"/>
        <v/>
      </c>
      <c r="AF35" s="62" t="str">
        <f t="shared" si="95"/>
        <v/>
      </c>
      <c r="AG35" s="60"/>
      <c r="AH35" s="19"/>
      <c r="AI35" s="19"/>
      <c r="AJ35" s="19"/>
      <c r="AK35" s="13" t="str">
        <f t="shared" si="0"/>
        <v/>
      </c>
      <c r="AL35" s="16" t="str">
        <f t="shared" si="1"/>
        <v/>
      </c>
      <c r="AM35" s="13" t="str">
        <f t="shared" si="2"/>
        <v/>
      </c>
      <c r="AN35" s="16" t="str">
        <f t="shared" si="3"/>
        <v/>
      </c>
      <c r="AO35" s="13" t="str">
        <f t="shared" si="4"/>
        <v/>
      </c>
      <c r="AP35" s="16" t="str">
        <f t="shared" si="5"/>
        <v/>
      </c>
      <c r="AQ35" s="13" t="str">
        <f t="shared" si="6"/>
        <v/>
      </c>
      <c r="AR35" s="16" t="str">
        <f t="shared" si="7"/>
        <v/>
      </c>
      <c r="AT35" s="5">
        <f t="shared" si="8"/>
        <v>0</v>
      </c>
      <c r="BC35" s="21" t="str">
        <f t="shared" si="9"/>
        <v/>
      </c>
      <c r="BD35" s="24" t="str">
        <f t="shared" si="10"/>
        <v/>
      </c>
      <c r="BE35" s="21" t="str">
        <f t="shared" si="11"/>
        <v/>
      </c>
      <c r="BG35" s="21" t="str">
        <f t="shared" si="12"/>
        <v/>
      </c>
      <c r="BH35" s="24" t="str">
        <f t="shared" si="13"/>
        <v/>
      </c>
      <c r="BI35" s="21" t="str">
        <f t="shared" si="14"/>
        <v/>
      </c>
      <c r="BK35" s="50" t="str">
        <f t="shared" si="15"/>
        <v/>
      </c>
      <c r="BL35" s="24" t="str">
        <f t="shared" si="16"/>
        <v/>
      </c>
      <c r="BM35" s="21" t="str">
        <f t="shared" si="17"/>
        <v/>
      </c>
      <c r="BO35" s="50" t="str">
        <f t="shared" si="18"/>
        <v/>
      </c>
      <c r="BP35" s="24" t="str">
        <f t="shared" si="19"/>
        <v/>
      </c>
      <c r="BQ35" s="21" t="str">
        <f t="shared" si="20"/>
        <v/>
      </c>
      <c r="CA35" s="27" t="str">
        <f t="shared" si="21"/>
        <v/>
      </c>
      <c r="CB35" s="27" t="str">
        <f t="shared" si="22"/>
        <v/>
      </c>
      <c r="CC35" s="27" t="str">
        <f t="shared" si="23"/>
        <v/>
      </c>
      <c r="CD35" s="29" t="str">
        <f t="shared" si="24"/>
        <v/>
      </c>
      <c r="CE35" s="27" t="str">
        <f t="shared" si="25"/>
        <v/>
      </c>
      <c r="CF35" s="27" t="str">
        <f t="shared" si="26"/>
        <v/>
      </c>
      <c r="CG35" s="27" t="str">
        <f t="shared" si="27"/>
        <v/>
      </c>
      <c r="CH35" s="27" t="str">
        <f t="shared" si="28"/>
        <v/>
      </c>
      <c r="CI35" s="29" t="str">
        <f t="shared" si="29"/>
        <v/>
      </c>
      <c r="CJ35" s="27" t="str">
        <f t="shared" si="30"/>
        <v/>
      </c>
      <c r="CK35" s="27" t="str">
        <f t="shared" si="31"/>
        <v/>
      </c>
      <c r="CL35" s="27" t="str">
        <f t="shared" si="32"/>
        <v/>
      </c>
      <c r="CM35" s="27" t="str">
        <f t="shared" si="33"/>
        <v/>
      </c>
      <c r="CN35" s="29" t="str">
        <f t="shared" si="34"/>
        <v/>
      </c>
      <c r="CO35" s="27" t="str">
        <f t="shared" si="35"/>
        <v/>
      </c>
      <c r="CT35" s="27"/>
      <c r="DA35" s="27" t="str">
        <f t="shared" si="36"/>
        <v/>
      </c>
      <c r="DB35" s="27" t="str">
        <f t="shared" si="37"/>
        <v/>
      </c>
      <c r="DC35" s="27" t="str">
        <f t="shared" si="38"/>
        <v/>
      </c>
      <c r="DD35" s="29" t="str">
        <f t="shared" si="39"/>
        <v/>
      </c>
      <c r="DE35" s="27" t="str">
        <f t="shared" si="40"/>
        <v/>
      </c>
      <c r="DF35" s="27" t="str">
        <f t="shared" si="41"/>
        <v/>
      </c>
      <c r="DG35" s="27" t="str">
        <f t="shared" si="42"/>
        <v/>
      </c>
      <c r="DH35" s="27" t="str">
        <f t="shared" si="43"/>
        <v/>
      </c>
      <c r="DI35" s="29" t="str">
        <f t="shared" si="44"/>
        <v/>
      </c>
      <c r="DJ35" s="27" t="str">
        <f t="shared" si="45"/>
        <v/>
      </c>
      <c r="DK35" s="27" t="str">
        <f t="shared" si="46"/>
        <v/>
      </c>
      <c r="DL35" s="27" t="str">
        <f t="shared" si="47"/>
        <v/>
      </c>
      <c r="DM35" s="27" t="str">
        <f t="shared" si="48"/>
        <v/>
      </c>
      <c r="DN35" s="29" t="str">
        <f t="shared" si="49"/>
        <v/>
      </c>
      <c r="DO35" s="27" t="str">
        <f t="shared" si="50"/>
        <v/>
      </c>
      <c r="DP35" s="27"/>
      <c r="DQ35" s="27"/>
      <c r="DR35" s="27"/>
      <c r="DS35" s="29"/>
      <c r="DT35" s="27"/>
      <c r="DU35" s="27"/>
      <c r="DV35" s="27"/>
      <c r="DW35" s="27"/>
      <c r="DX35" s="27"/>
      <c r="DY35" s="27"/>
      <c r="DZ35" s="27"/>
      <c r="EA35" s="27" t="str">
        <f t="shared" si="51"/>
        <v/>
      </c>
      <c r="EB35" s="27" t="str">
        <f t="shared" si="52"/>
        <v/>
      </c>
      <c r="EC35" s="27" t="str">
        <f t="shared" si="53"/>
        <v/>
      </c>
      <c r="ED35" s="29" t="str">
        <f t="shared" si="54"/>
        <v/>
      </c>
      <c r="EE35" s="27" t="str">
        <f t="shared" si="55"/>
        <v/>
      </c>
      <c r="EF35" s="27" t="str">
        <f t="shared" si="56"/>
        <v/>
      </c>
      <c r="EG35" s="27" t="str">
        <f t="shared" si="57"/>
        <v/>
      </c>
      <c r="EH35" s="27" t="str">
        <f t="shared" si="58"/>
        <v/>
      </c>
      <c r="EI35" s="29" t="str">
        <f t="shared" si="59"/>
        <v/>
      </c>
      <c r="EJ35" s="27" t="str">
        <f t="shared" si="60"/>
        <v/>
      </c>
      <c r="EK35" s="27" t="str">
        <f t="shared" si="61"/>
        <v/>
      </c>
      <c r="EL35" s="27" t="str">
        <f t="shared" si="62"/>
        <v/>
      </c>
      <c r="EM35" s="27" t="str">
        <f t="shared" si="63"/>
        <v/>
      </c>
      <c r="EN35" s="29" t="str">
        <f t="shared" si="64"/>
        <v/>
      </c>
      <c r="EO35" s="27" t="str">
        <f t="shared" si="65"/>
        <v/>
      </c>
      <c r="EP35" s="27"/>
      <c r="EQ35" s="27"/>
      <c r="ER35" s="27"/>
      <c r="ES35" s="27"/>
      <c r="ET35" s="27"/>
      <c r="EU35" s="27"/>
      <c r="EV35" s="27"/>
      <c r="EW35" s="27"/>
      <c r="EX35" s="27"/>
      <c r="EY35" s="27"/>
      <c r="EZ35" s="27"/>
      <c r="FA35" s="27" t="str">
        <f t="shared" si="66"/>
        <v/>
      </c>
      <c r="FB35" s="27" t="str">
        <f t="shared" si="67"/>
        <v/>
      </c>
      <c r="FC35" s="27" t="str">
        <f t="shared" si="68"/>
        <v/>
      </c>
      <c r="FD35" s="29" t="str">
        <f t="shared" si="69"/>
        <v/>
      </c>
      <c r="FE35" s="27" t="str">
        <f t="shared" si="70"/>
        <v/>
      </c>
      <c r="FF35" s="27" t="str">
        <f t="shared" si="71"/>
        <v/>
      </c>
      <c r="FG35" s="27" t="str">
        <f t="shared" si="72"/>
        <v/>
      </c>
      <c r="FH35" s="27" t="str">
        <f t="shared" si="73"/>
        <v/>
      </c>
      <c r="FI35" s="29" t="str">
        <f t="shared" si="74"/>
        <v/>
      </c>
      <c r="FJ35" s="27" t="str">
        <f t="shared" si="75"/>
        <v/>
      </c>
      <c r="FK35" s="27" t="str">
        <f t="shared" si="76"/>
        <v/>
      </c>
      <c r="FL35" s="27" t="str">
        <f t="shared" si="77"/>
        <v/>
      </c>
      <c r="FM35" s="27" t="str">
        <f t="shared" si="78"/>
        <v/>
      </c>
      <c r="FN35" s="29" t="str">
        <f t="shared" si="79"/>
        <v/>
      </c>
      <c r="FO35" s="27" t="str">
        <f t="shared" si="80"/>
        <v/>
      </c>
      <c r="FP35" s="27"/>
      <c r="FQ35" s="27"/>
      <c r="FR35" s="27"/>
      <c r="FS35" s="27"/>
      <c r="FT35" s="27"/>
      <c r="FU35" s="27"/>
      <c r="FV35" s="27"/>
      <c r="FW35" s="27"/>
      <c r="FX35" s="27"/>
      <c r="FY35" s="27"/>
      <c r="GA35" s="5">
        <f t="shared" si="81"/>
        <v>0</v>
      </c>
      <c r="GB35" s="5">
        <f>SUM($GA$26:$GA35)</f>
        <v>0</v>
      </c>
      <c r="GC35" s="41">
        <f t="shared" si="82"/>
        <v>0</v>
      </c>
    </row>
    <row r="36" spans="1:185" x14ac:dyDescent="0.25">
      <c r="A36" s="1">
        <f t="shared" si="83"/>
        <v>11</v>
      </c>
      <c r="B36" s="19"/>
      <c r="C36" s="57"/>
      <c r="D36" s="58"/>
      <c r="E36" s="59"/>
      <c r="F36" s="19"/>
      <c r="G36" s="19"/>
      <c r="H36" s="19"/>
      <c r="I36" s="19"/>
      <c r="J36" s="58"/>
      <c r="K36" s="19"/>
      <c r="L36" s="19"/>
      <c r="M36" s="19"/>
      <c r="N36" s="19"/>
      <c r="O36" s="19"/>
      <c r="P36" s="60"/>
      <c r="Q36" s="61" t="str">
        <f t="shared" si="84"/>
        <v/>
      </c>
      <c r="R36" s="61" t="str">
        <f t="shared" si="85"/>
        <v/>
      </c>
      <c r="S36" s="61" t="str">
        <f t="shared" si="86"/>
        <v/>
      </c>
      <c r="T36" s="60"/>
      <c r="U36" s="62" t="str">
        <f t="shared" si="87"/>
        <v/>
      </c>
      <c r="V36" s="62" t="str">
        <f t="shared" si="88"/>
        <v/>
      </c>
      <c r="W36" s="62" t="str">
        <f t="shared" si="89"/>
        <v/>
      </c>
      <c r="X36" s="63"/>
      <c r="Y36" s="60"/>
      <c r="Z36" s="61" t="str">
        <f t="shared" si="90"/>
        <v/>
      </c>
      <c r="AA36" s="61" t="str">
        <f t="shared" si="91"/>
        <v/>
      </c>
      <c r="AB36" s="61" t="str">
        <f t="shared" si="92"/>
        <v/>
      </c>
      <c r="AC36" s="64"/>
      <c r="AD36" s="62" t="str">
        <f t="shared" si="93"/>
        <v/>
      </c>
      <c r="AE36" s="62" t="str">
        <f t="shared" si="94"/>
        <v/>
      </c>
      <c r="AF36" s="62" t="str">
        <f t="shared" si="95"/>
        <v/>
      </c>
      <c r="AG36" s="60"/>
      <c r="AH36" s="19"/>
      <c r="AI36" s="19"/>
      <c r="AJ36" s="19"/>
      <c r="AK36" s="13" t="str">
        <f t="shared" si="0"/>
        <v/>
      </c>
      <c r="AL36" s="16" t="str">
        <f t="shared" si="1"/>
        <v/>
      </c>
      <c r="AM36" s="13" t="str">
        <f t="shared" si="2"/>
        <v/>
      </c>
      <c r="AN36" s="16" t="str">
        <f t="shared" si="3"/>
        <v/>
      </c>
      <c r="AO36" s="13" t="str">
        <f t="shared" si="4"/>
        <v/>
      </c>
      <c r="AP36" s="16" t="str">
        <f t="shared" si="5"/>
        <v/>
      </c>
      <c r="AQ36" s="13" t="str">
        <f t="shared" si="6"/>
        <v/>
      </c>
      <c r="AR36" s="16" t="str">
        <f t="shared" si="7"/>
        <v/>
      </c>
      <c r="AT36" s="5">
        <f t="shared" si="8"/>
        <v>0</v>
      </c>
      <c r="BC36" s="21" t="str">
        <f t="shared" si="9"/>
        <v/>
      </c>
      <c r="BD36" s="24" t="str">
        <f t="shared" si="10"/>
        <v/>
      </c>
      <c r="BE36" s="21" t="str">
        <f t="shared" si="11"/>
        <v/>
      </c>
      <c r="BG36" s="21" t="str">
        <f t="shared" si="12"/>
        <v/>
      </c>
      <c r="BH36" s="24" t="str">
        <f t="shared" si="13"/>
        <v/>
      </c>
      <c r="BI36" s="21" t="str">
        <f t="shared" si="14"/>
        <v/>
      </c>
      <c r="BK36" s="50" t="str">
        <f t="shared" si="15"/>
        <v/>
      </c>
      <c r="BL36" s="24" t="str">
        <f t="shared" si="16"/>
        <v/>
      </c>
      <c r="BM36" s="21" t="str">
        <f t="shared" si="17"/>
        <v/>
      </c>
      <c r="BO36" s="50" t="str">
        <f t="shared" si="18"/>
        <v/>
      </c>
      <c r="BP36" s="24" t="str">
        <f t="shared" si="19"/>
        <v/>
      </c>
      <c r="BQ36" s="21" t="str">
        <f t="shared" si="20"/>
        <v/>
      </c>
      <c r="CA36" s="27" t="str">
        <f t="shared" si="21"/>
        <v/>
      </c>
      <c r="CB36" s="27" t="str">
        <f t="shared" si="22"/>
        <v/>
      </c>
      <c r="CC36" s="27" t="str">
        <f t="shared" si="23"/>
        <v/>
      </c>
      <c r="CD36" s="29" t="str">
        <f t="shared" si="24"/>
        <v/>
      </c>
      <c r="CE36" s="27" t="str">
        <f t="shared" si="25"/>
        <v/>
      </c>
      <c r="CF36" s="27" t="str">
        <f t="shared" si="26"/>
        <v/>
      </c>
      <c r="CG36" s="27" t="str">
        <f t="shared" si="27"/>
        <v/>
      </c>
      <c r="CH36" s="27" t="str">
        <f t="shared" si="28"/>
        <v/>
      </c>
      <c r="CI36" s="29" t="str">
        <f t="shared" si="29"/>
        <v/>
      </c>
      <c r="CJ36" s="27" t="str">
        <f t="shared" si="30"/>
        <v/>
      </c>
      <c r="CK36" s="27" t="str">
        <f t="shared" si="31"/>
        <v/>
      </c>
      <c r="CL36" s="27" t="str">
        <f t="shared" si="32"/>
        <v/>
      </c>
      <c r="CM36" s="27" t="str">
        <f t="shared" si="33"/>
        <v/>
      </c>
      <c r="CN36" s="29" t="str">
        <f t="shared" si="34"/>
        <v/>
      </c>
      <c r="CO36" s="27" t="str">
        <f t="shared" si="35"/>
        <v/>
      </c>
      <c r="CT36" s="27"/>
      <c r="DA36" s="27" t="str">
        <f t="shared" si="36"/>
        <v/>
      </c>
      <c r="DB36" s="27" t="str">
        <f t="shared" si="37"/>
        <v/>
      </c>
      <c r="DC36" s="27" t="str">
        <f t="shared" si="38"/>
        <v/>
      </c>
      <c r="DD36" s="29" t="str">
        <f t="shared" si="39"/>
        <v/>
      </c>
      <c r="DE36" s="27" t="str">
        <f t="shared" si="40"/>
        <v/>
      </c>
      <c r="DF36" s="27" t="str">
        <f t="shared" si="41"/>
        <v/>
      </c>
      <c r="DG36" s="27" t="str">
        <f t="shared" si="42"/>
        <v/>
      </c>
      <c r="DH36" s="27" t="str">
        <f t="shared" si="43"/>
        <v/>
      </c>
      <c r="DI36" s="29" t="str">
        <f t="shared" si="44"/>
        <v/>
      </c>
      <c r="DJ36" s="27" t="str">
        <f t="shared" si="45"/>
        <v/>
      </c>
      <c r="DK36" s="27" t="str">
        <f t="shared" si="46"/>
        <v/>
      </c>
      <c r="DL36" s="27" t="str">
        <f t="shared" si="47"/>
        <v/>
      </c>
      <c r="DM36" s="27" t="str">
        <f t="shared" si="48"/>
        <v/>
      </c>
      <c r="DN36" s="29" t="str">
        <f t="shared" si="49"/>
        <v/>
      </c>
      <c r="DO36" s="27" t="str">
        <f t="shared" si="50"/>
        <v/>
      </c>
      <c r="DP36" s="27"/>
      <c r="DQ36" s="27"/>
      <c r="DR36" s="27"/>
      <c r="DS36" s="29"/>
      <c r="DT36" s="27"/>
      <c r="DU36" s="27"/>
      <c r="DV36" s="27"/>
      <c r="DW36" s="27"/>
      <c r="DX36" s="27"/>
      <c r="DY36" s="27"/>
      <c r="DZ36" s="27"/>
      <c r="EA36" s="27" t="str">
        <f t="shared" si="51"/>
        <v/>
      </c>
      <c r="EB36" s="27" t="str">
        <f t="shared" si="52"/>
        <v/>
      </c>
      <c r="EC36" s="27" t="str">
        <f t="shared" si="53"/>
        <v/>
      </c>
      <c r="ED36" s="29" t="str">
        <f t="shared" si="54"/>
        <v/>
      </c>
      <c r="EE36" s="27" t="str">
        <f t="shared" si="55"/>
        <v/>
      </c>
      <c r="EF36" s="27" t="str">
        <f t="shared" si="56"/>
        <v/>
      </c>
      <c r="EG36" s="27" t="str">
        <f t="shared" si="57"/>
        <v/>
      </c>
      <c r="EH36" s="27" t="str">
        <f t="shared" si="58"/>
        <v/>
      </c>
      <c r="EI36" s="29" t="str">
        <f t="shared" si="59"/>
        <v/>
      </c>
      <c r="EJ36" s="27" t="str">
        <f t="shared" si="60"/>
        <v/>
      </c>
      <c r="EK36" s="27" t="str">
        <f t="shared" si="61"/>
        <v/>
      </c>
      <c r="EL36" s="27" t="str">
        <f t="shared" si="62"/>
        <v/>
      </c>
      <c r="EM36" s="27" t="str">
        <f t="shared" si="63"/>
        <v/>
      </c>
      <c r="EN36" s="29" t="str">
        <f t="shared" si="64"/>
        <v/>
      </c>
      <c r="EO36" s="27" t="str">
        <f t="shared" si="65"/>
        <v/>
      </c>
      <c r="EP36" s="27"/>
      <c r="EQ36" s="27"/>
      <c r="ER36" s="27"/>
      <c r="ES36" s="27"/>
      <c r="ET36" s="27"/>
      <c r="EU36" s="27"/>
      <c r="EV36" s="27"/>
      <c r="EW36" s="27"/>
      <c r="EX36" s="27"/>
      <c r="EY36" s="27"/>
      <c r="EZ36" s="27"/>
      <c r="FA36" s="27" t="str">
        <f t="shared" si="66"/>
        <v/>
      </c>
      <c r="FB36" s="27" t="str">
        <f t="shared" si="67"/>
        <v/>
      </c>
      <c r="FC36" s="27" t="str">
        <f t="shared" si="68"/>
        <v/>
      </c>
      <c r="FD36" s="29" t="str">
        <f t="shared" si="69"/>
        <v/>
      </c>
      <c r="FE36" s="27" t="str">
        <f t="shared" si="70"/>
        <v/>
      </c>
      <c r="FF36" s="27" t="str">
        <f t="shared" si="71"/>
        <v/>
      </c>
      <c r="FG36" s="27" t="str">
        <f t="shared" si="72"/>
        <v/>
      </c>
      <c r="FH36" s="27" t="str">
        <f t="shared" si="73"/>
        <v/>
      </c>
      <c r="FI36" s="29" t="str">
        <f t="shared" si="74"/>
        <v/>
      </c>
      <c r="FJ36" s="27" t="str">
        <f t="shared" si="75"/>
        <v/>
      </c>
      <c r="FK36" s="27" t="str">
        <f t="shared" si="76"/>
        <v/>
      </c>
      <c r="FL36" s="27" t="str">
        <f t="shared" si="77"/>
        <v/>
      </c>
      <c r="FM36" s="27" t="str">
        <f t="shared" si="78"/>
        <v/>
      </c>
      <c r="FN36" s="29" t="str">
        <f t="shared" si="79"/>
        <v/>
      </c>
      <c r="FO36" s="27" t="str">
        <f t="shared" si="80"/>
        <v/>
      </c>
      <c r="FP36" s="27"/>
      <c r="FQ36" s="27"/>
      <c r="FR36" s="27"/>
      <c r="FS36" s="27"/>
      <c r="FT36" s="27"/>
      <c r="FU36" s="27"/>
      <c r="FV36" s="27"/>
      <c r="FW36" s="27"/>
      <c r="FX36" s="27"/>
      <c r="FY36" s="27"/>
      <c r="GA36" s="5">
        <f t="shared" si="81"/>
        <v>0</v>
      </c>
      <c r="GB36" s="5">
        <f>SUM($GA$26:$GA36)</f>
        <v>0</v>
      </c>
      <c r="GC36" s="41">
        <f t="shared" si="82"/>
        <v>0</v>
      </c>
    </row>
    <row r="37" spans="1:185" x14ac:dyDescent="0.25">
      <c r="A37" s="1">
        <f t="shared" si="83"/>
        <v>12</v>
      </c>
      <c r="B37" s="19"/>
      <c r="C37" s="57"/>
      <c r="D37" s="58"/>
      <c r="E37" s="59"/>
      <c r="F37" s="19"/>
      <c r="G37" s="19"/>
      <c r="H37" s="19"/>
      <c r="I37" s="19"/>
      <c r="J37" s="58"/>
      <c r="K37" s="19"/>
      <c r="L37" s="19"/>
      <c r="M37" s="19"/>
      <c r="N37" s="19"/>
      <c r="O37" s="19"/>
      <c r="P37" s="60"/>
      <c r="Q37" s="61" t="str">
        <f t="shared" si="84"/>
        <v/>
      </c>
      <c r="R37" s="61" t="str">
        <f t="shared" si="85"/>
        <v/>
      </c>
      <c r="S37" s="61" t="str">
        <f t="shared" si="86"/>
        <v/>
      </c>
      <c r="T37" s="60"/>
      <c r="U37" s="62" t="str">
        <f t="shared" si="87"/>
        <v/>
      </c>
      <c r="V37" s="62" t="str">
        <f t="shared" si="88"/>
        <v/>
      </c>
      <c r="W37" s="62" t="str">
        <f t="shared" si="89"/>
        <v/>
      </c>
      <c r="X37" s="63"/>
      <c r="Y37" s="60"/>
      <c r="Z37" s="61" t="str">
        <f t="shared" si="90"/>
        <v/>
      </c>
      <c r="AA37" s="61" t="str">
        <f t="shared" si="91"/>
        <v/>
      </c>
      <c r="AB37" s="61" t="str">
        <f t="shared" si="92"/>
        <v/>
      </c>
      <c r="AC37" s="64"/>
      <c r="AD37" s="62" t="str">
        <f t="shared" si="93"/>
        <v/>
      </c>
      <c r="AE37" s="62" t="str">
        <f t="shared" si="94"/>
        <v/>
      </c>
      <c r="AF37" s="62" t="str">
        <f t="shared" si="95"/>
        <v/>
      </c>
      <c r="AG37" s="60"/>
      <c r="AH37" s="19"/>
      <c r="AI37" s="19"/>
      <c r="AJ37" s="19"/>
      <c r="AK37" s="13" t="str">
        <f t="shared" si="0"/>
        <v/>
      </c>
      <c r="AL37" s="16" t="str">
        <f t="shared" si="1"/>
        <v/>
      </c>
      <c r="AM37" s="13" t="str">
        <f t="shared" si="2"/>
        <v/>
      </c>
      <c r="AN37" s="16" t="str">
        <f t="shared" si="3"/>
        <v/>
      </c>
      <c r="AO37" s="13" t="str">
        <f t="shared" si="4"/>
        <v/>
      </c>
      <c r="AP37" s="16" t="str">
        <f t="shared" si="5"/>
        <v/>
      </c>
      <c r="AQ37" s="13" t="str">
        <f t="shared" si="6"/>
        <v/>
      </c>
      <c r="AR37" s="16" t="str">
        <f t="shared" si="7"/>
        <v/>
      </c>
      <c r="AT37" s="5">
        <f t="shared" si="8"/>
        <v>0</v>
      </c>
      <c r="BC37" s="21" t="str">
        <f t="shared" si="9"/>
        <v/>
      </c>
      <c r="BD37" s="24" t="str">
        <f t="shared" si="10"/>
        <v/>
      </c>
      <c r="BE37" s="21" t="str">
        <f t="shared" si="11"/>
        <v/>
      </c>
      <c r="BG37" s="21" t="str">
        <f t="shared" si="12"/>
        <v/>
      </c>
      <c r="BH37" s="24" t="str">
        <f t="shared" si="13"/>
        <v/>
      </c>
      <c r="BI37" s="21" t="str">
        <f t="shared" si="14"/>
        <v/>
      </c>
      <c r="BK37" s="50" t="str">
        <f t="shared" si="15"/>
        <v/>
      </c>
      <c r="BL37" s="24" t="str">
        <f t="shared" si="16"/>
        <v/>
      </c>
      <c r="BM37" s="21" t="str">
        <f t="shared" si="17"/>
        <v/>
      </c>
      <c r="BO37" s="50" t="str">
        <f t="shared" si="18"/>
        <v/>
      </c>
      <c r="BP37" s="24" t="str">
        <f t="shared" si="19"/>
        <v/>
      </c>
      <c r="BQ37" s="21" t="str">
        <f t="shared" si="20"/>
        <v/>
      </c>
      <c r="CA37" s="27" t="str">
        <f t="shared" si="21"/>
        <v/>
      </c>
      <c r="CB37" s="27" t="str">
        <f t="shared" si="22"/>
        <v/>
      </c>
      <c r="CC37" s="27" t="str">
        <f t="shared" si="23"/>
        <v/>
      </c>
      <c r="CD37" s="29" t="str">
        <f t="shared" si="24"/>
        <v/>
      </c>
      <c r="CE37" s="27" t="str">
        <f t="shared" si="25"/>
        <v/>
      </c>
      <c r="CF37" s="27" t="str">
        <f t="shared" si="26"/>
        <v/>
      </c>
      <c r="CG37" s="27" t="str">
        <f t="shared" si="27"/>
        <v/>
      </c>
      <c r="CH37" s="27" t="str">
        <f t="shared" si="28"/>
        <v/>
      </c>
      <c r="CI37" s="29" t="str">
        <f t="shared" si="29"/>
        <v/>
      </c>
      <c r="CJ37" s="27" t="str">
        <f t="shared" si="30"/>
        <v/>
      </c>
      <c r="CK37" s="27" t="str">
        <f t="shared" si="31"/>
        <v/>
      </c>
      <c r="CL37" s="27" t="str">
        <f t="shared" si="32"/>
        <v/>
      </c>
      <c r="CM37" s="27" t="str">
        <f t="shared" si="33"/>
        <v/>
      </c>
      <c r="CN37" s="29" t="str">
        <f t="shared" si="34"/>
        <v/>
      </c>
      <c r="CO37" s="27" t="str">
        <f t="shared" si="35"/>
        <v/>
      </c>
      <c r="CT37" s="27"/>
      <c r="DA37" s="27" t="str">
        <f t="shared" si="36"/>
        <v/>
      </c>
      <c r="DB37" s="27" t="str">
        <f t="shared" si="37"/>
        <v/>
      </c>
      <c r="DC37" s="27" t="str">
        <f t="shared" si="38"/>
        <v/>
      </c>
      <c r="DD37" s="29" t="str">
        <f t="shared" si="39"/>
        <v/>
      </c>
      <c r="DE37" s="27" t="str">
        <f t="shared" si="40"/>
        <v/>
      </c>
      <c r="DF37" s="27" t="str">
        <f t="shared" si="41"/>
        <v/>
      </c>
      <c r="DG37" s="27" t="str">
        <f t="shared" si="42"/>
        <v/>
      </c>
      <c r="DH37" s="27" t="str">
        <f t="shared" si="43"/>
        <v/>
      </c>
      <c r="DI37" s="29" t="str">
        <f t="shared" si="44"/>
        <v/>
      </c>
      <c r="DJ37" s="27" t="str">
        <f t="shared" si="45"/>
        <v/>
      </c>
      <c r="DK37" s="27" t="str">
        <f t="shared" si="46"/>
        <v/>
      </c>
      <c r="DL37" s="27" t="str">
        <f t="shared" si="47"/>
        <v/>
      </c>
      <c r="DM37" s="27" t="str">
        <f t="shared" si="48"/>
        <v/>
      </c>
      <c r="DN37" s="29" t="str">
        <f t="shared" si="49"/>
        <v/>
      </c>
      <c r="DO37" s="27" t="str">
        <f t="shared" si="50"/>
        <v/>
      </c>
      <c r="DP37" s="27"/>
      <c r="DQ37" s="27"/>
      <c r="DR37" s="27"/>
      <c r="DS37" s="29"/>
      <c r="DT37" s="27"/>
      <c r="DU37" s="27"/>
      <c r="DV37" s="27"/>
      <c r="DW37" s="27"/>
      <c r="DX37" s="27"/>
      <c r="DY37" s="27"/>
      <c r="DZ37" s="27"/>
      <c r="EA37" s="27" t="str">
        <f t="shared" si="51"/>
        <v/>
      </c>
      <c r="EB37" s="27" t="str">
        <f t="shared" si="52"/>
        <v/>
      </c>
      <c r="EC37" s="27" t="str">
        <f t="shared" si="53"/>
        <v/>
      </c>
      <c r="ED37" s="29" t="str">
        <f t="shared" si="54"/>
        <v/>
      </c>
      <c r="EE37" s="27" t="str">
        <f t="shared" si="55"/>
        <v/>
      </c>
      <c r="EF37" s="27" t="str">
        <f t="shared" si="56"/>
        <v/>
      </c>
      <c r="EG37" s="27" t="str">
        <f t="shared" si="57"/>
        <v/>
      </c>
      <c r="EH37" s="27" t="str">
        <f t="shared" si="58"/>
        <v/>
      </c>
      <c r="EI37" s="29" t="str">
        <f t="shared" si="59"/>
        <v/>
      </c>
      <c r="EJ37" s="27" t="str">
        <f t="shared" si="60"/>
        <v/>
      </c>
      <c r="EK37" s="27" t="str">
        <f t="shared" si="61"/>
        <v/>
      </c>
      <c r="EL37" s="27" t="str">
        <f t="shared" si="62"/>
        <v/>
      </c>
      <c r="EM37" s="27" t="str">
        <f t="shared" si="63"/>
        <v/>
      </c>
      <c r="EN37" s="29" t="str">
        <f t="shared" si="64"/>
        <v/>
      </c>
      <c r="EO37" s="27" t="str">
        <f t="shared" si="65"/>
        <v/>
      </c>
      <c r="EP37" s="27"/>
      <c r="EQ37" s="27"/>
      <c r="ER37" s="27"/>
      <c r="ES37" s="27"/>
      <c r="ET37" s="27"/>
      <c r="EU37" s="27"/>
      <c r="EV37" s="27"/>
      <c r="EW37" s="27"/>
      <c r="EX37" s="27"/>
      <c r="EY37" s="27"/>
      <c r="EZ37" s="27"/>
      <c r="FA37" s="27" t="str">
        <f t="shared" si="66"/>
        <v/>
      </c>
      <c r="FB37" s="27" t="str">
        <f t="shared" si="67"/>
        <v/>
      </c>
      <c r="FC37" s="27" t="str">
        <f t="shared" si="68"/>
        <v/>
      </c>
      <c r="FD37" s="29" t="str">
        <f t="shared" si="69"/>
        <v/>
      </c>
      <c r="FE37" s="27" t="str">
        <f t="shared" si="70"/>
        <v/>
      </c>
      <c r="FF37" s="27" t="str">
        <f t="shared" si="71"/>
        <v/>
      </c>
      <c r="FG37" s="27" t="str">
        <f t="shared" si="72"/>
        <v/>
      </c>
      <c r="FH37" s="27" t="str">
        <f t="shared" si="73"/>
        <v/>
      </c>
      <c r="FI37" s="29" t="str">
        <f t="shared" si="74"/>
        <v/>
      </c>
      <c r="FJ37" s="27" t="str">
        <f t="shared" si="75"/>
        <v/>
      </c>
      <c r="FK37" s="27" t="str">
        <f t="shared" si="76"/>
        <v/>
      </c>
      <c r="FL37" s="27" t="str">
        <f t="shared" si="77"/>
        <v/>
      </c>
      <c r="FM37" s="27" t="str">
        <f t="shared" si="78"/>
        <v/>
      </c>
      <c r="FN37" s="29" t="str">
        <f t="shared" si="79"/>
        <v/>
      </c>
      <c r="FO37" s="27" t="str">
        <f t="shared" si="80"/>
        <v/>
      </c>
      <c r="FP37" s="27"/>
      <c r="FQ37" s="27"/>
      <c r="FR37" s="27"/>
      <c r="FS37" s="27"/>
      <c r="FT37" s="27"/>
      <c r="FU37" s="27"/>
      <c r="FV37" s="27"/>
      <c r="FW37" s="27"/>
      <c r="FX37" s="27"/>
      <c r="FY37" s="27"/>
      <c r="GA37" s="5">
        <f t="shared" si="81"/>
        <v>0</v>
      </c>
      <c r="GB37" s="5">
        <f>SUM($GA$26:$GA37)</f>
        <v>0</v>
      </c>
      <c r="GC37" s="41">
        <f t="shared" si="82"/>
        <v>0</v>
      </c>
    </row>
    <row r="38" spans="1:185" x14ac:dyDescent="0.25">
      <c r="A38" s="1">
        <f t="shared" si="83"/>
        <v>13</v>
      </c>
      <c r="B38" s="19"/>
      <c r="C38" s="57"/>
      <c r="D38" s="58"/>
      <c r="E38" s="59"/>
      <c r="F38" s="19"/>
      <c r="G38" s="19"/>
      <c r="H38" s="19"/>
      <c r="I38" s="19"/>
      <c r="J38" s="58"/>
      <c r="K38" s="19"/>
      <c r="L38" s="19"/>
      <c r="M38" s="19"/>
      <c r="N38" s="19"/>
      <c r="O38" s="19"/>
      <c r="P38" s="60"/>
      <c r="Q38" s="61" t="str">
        <f t="shared" si="84"/>
        <v/>
      </c>
      <c r="R38" s="61" t="str">
        <f t="shared" si="85"/>
        <v/>
      </c>
      <c r="S38" s="61" t="str">
        <f t="shared" si="86"/>
        <v/>
      </c>
      <c r="T38" s="60"/>
      <c r="U38" s="62" t="str">
        <f t="shared" si="87"/>
        <v/>
      </c>
      <c r="V38" s="62" t="str">
        <f t="shared" si="88"/>
        <v/>
      </c>
      <c r="W38" s="62" t="str">
        <f t="shared" si="89"/>
        <v/>
      </c>
      <c r="X38" s="63"/>
      <c r="Y38" s="60"/>
      <c r="Z38" s="61" t="str">
        <f t="shared" si="90"/>
        <v/>
      </c>
      <c r="AA38" s="61" t="str">
        <f t="shared" si="91"/>
        <v/>
      </c>
      <c r="AB38" s="61" t="str">
        <f t="shared" si="92"/>
        <v/>
      </c>
      <c r="AC38" s="64"/>
      <c r="AD38" s="62" t="str">
        <f t="shared" si="93"/>
        <v/>
      </c>
      <c r="AE38" s="62" t="str">
        <f t="shared" si="94"/>
        <v/>
      </c>
      <c r="AF38" s="62" t="str">
        <f t="shared" si="95"/>
        <v/>
      </c>
      <c r="AG38" s="60"/>
      <c r="AH38" s="19"/>
      <c r="AI38" s="19"/>
      <c r="AJ38" s="19"/>
      <c r="AK38" s="13" t="str">
        <f t="shared" si="0"/>
        <v/>
      </c>
      <c r="AL38" s="16" t="str">
        <f t="shared" si="1"/>
        <v/>
      </c>
      <c r="AM38" s="13" t="str">
        <f t="shared" si="2"/>
        <v/>
      </c>
      <c r="AN38" s="16" t="str">
        <f t="shared" si="3"/>
        <v/>
      </c>
      <c r="AO38" s="13" t="str">
        <f t="shared" si="4"/>
        <v/>
      </c>
      <c r="AP38" s="16" t="str">
        <f t="shared" si="5"/>
        <v/>
      </c>
      <c r="AQ38" s="13" t="str">
        <f t="shared" si="6"/>
        <v/>
      </c>
      <c r="AR38" s="16" t="str">
        <f t="shared" si="7"/>
        <v/>
      </c>
      <c r="AT38" s="5">
        <f t="shared" si="8"/>
        <v>0</v>
      </c>
      <c r="BC38" s="21" t="str">
        <f t="shared" si="9"/>
        <v/>
      </c>
      <c r="BD38" s="24" t="str">
        <f t="shared" si="10"/>
        <v/>
      </c>
      <c r="BE38" s="21" t="str">
        <f t="shared" si="11"/>
        <v/>
      </c>
      <c r="BG38" s="21" t="str">
        <f t="shared" si="12"/>
        <v/>
      </c>
      <c r="BH38" s="24" t="str">
        <f t="shared" si="13"/>
        <v/>
      </c>
      <c r="BI38" s="21" t="str">
        <f t="shared" si="14"/>
        <v/>
      </c>
      <c r="BK38" s="50" t="str">
        <f t="shared" si="15"/>
        <v/>
      </c>
      <c r="BL38" s="24" t="str">
        <f t="shared" si="16"/>
        <v/>
      </c>
      <c r="BM38" s="21" t="str">
        <f t="shared" si="17"/>
        <v/>
      </c>
      <c r="BO38" s="50" t="str">
        <f t="shared" si="18"/>
        <v/>
      </c>
      <c r="BP38" s="24" t="str">
        <f t="shared" si="19"/>
        <v/>
      </c>
      <c r="BQ38" s="21" t="str">
        <f t="shared" si="20"/>
        <v/>
      </c>
      <c r="CA38" s="27" t="str">
        <f t="shared" si="21"/>
        <v/>
      </c>
      <c r="CB38" s="27" t="str">
        <f t="shared" si="22"/>
        <v/>
      </c>
      <c r="CC38" s="27" t="str">
        <f t="shared" si="23"/>
        <v/>
      </c>
      <c r="CD38" s="29" t="str">
        <f t="shared" si="24"/>
        <v/>
      </c>
      <c r="CE38" s="27" t="str">
        <f t="shared" si="25"/>
        <v/>
      </c>
      <c r="CF38" s="27" t="str">
        <f t="shared" si="26"/>
        <v/>
      </c>
      <c r="CG38" s="27" t="str">
        <f t="shared" si="27"/>
        <v/>
      </c>
      <c r="CH38" s="27" t="str">
        <f t="shared" si="28"/>
        <v/>
      </c>
      <c r="CI38" s="29" t="str">
        <f t="shared" si="29"/>
        <v/>
      </c>
      <c r="CJ38" s="27" t="str">
        <f t="shared" si="30"/>
        <v/>
      </c>
      <c r="CK38" s="27" t="str">
        <f t="shared" si="31"/>
        <v/>
      </c>
      <c r="CL38" s="27" t="str">
        <f t="shared" si="32"/>
        <v/>
      </c>
      <c r="CM38" s="27" t="str">
        <f t="shared" si="33"/>
        <v/>
      </c>
      <c r="CN38" s="29" t="str">
        <f t="shared" si="34"/>
        <v/>
      </c>
      <c r="CO38" s="27" t="str">
        <f t="shared" si="35"/>
        <v/>
      </c>
      <c r="CT38" s="27"/>
      <c r="DA38" s="27" t="str">
        <f t="shared" si="36"/>
        <v/>
      </c>
      <c r="DB38" s="27" t="str">
        <f t="shared" si="37"/>
        <v/>
      </c>
      <c r="DC38" s="27" t="str">
        <f t="shared" si="38"/>
        <v/>
      </c>
      <c r="DD38" s="29" t="str">
        <f t="shared" si="39"/>
        <v/>
      </c>
      <c r="DE38" s="27" t="str">
        <f t="shared" si="40"/>
        <v/>
      </c>
      <c r="DF38" s="27" t="str">
        <f t="shared" si="41"/>
        <v/>
      </c>
      <c r="DG38" s="27" t="str">
        <f t="shared" si="42"/>
        <v/>
      </c>
      <c r="DH38" s="27" t="str">
        <f t="shared" si="43"/>
        <v/>
      </c>
      <c r="DI38" s="29" t="str">
        <f t="shared" si="44"/>
        <v/>
      </c>
      <c r="DJ38" s="27" t="str">
        <f t="shared" si="45"/>
        <v/>
      </c>
      <c r="DK38" s="27" t="str">
        <f t="shared" si="46"/>
        <v/>
      </c>
      <c r="DL38" s="27" t="str">
        <f t="shared" si="47"/>
        <v/>
      </c>
      <c r="DM38" s="27" t="str">
        <f t="shared" si="48"/>
        <v/>
      </c>
      <c r="DN38" s="29" t="str">
        <f t="shared" si="49"/>
        <v/>
      </c>
      <c r="DO38" s="27" t="str">
        <f t="shared" si="50"/>
        <v/>
      </c>
      <c r="DP38" s="27"/>
      <c r="DQ38" s="27"/>
      <c r="DR38" s="27"/>
      <c r="DS38" s="29"/>
      <c r="DT38" s="27"/>
      <c r="DU38" s="27"/>
      <c r="DV38" s="27"/>
      <c r="DW38" s="27"/>
      <c r="DX38" s="27"/>
      <c r="DY38" s="27"/>
      <c r="DZ38" s="27"/>
      <c r="EA38" s="27" t="str">
        <f t="shared" si="51"/>
        <v/>
      </c>
      <c r="EB38" s="27" t="str">
        <f t="shared" si="52"/>
        <v/>
      </c>
      <c r="EC38" s="27" t="str">
        <f t="shared" si="53"/>
        <v/>
      </c>
      <c r="ED38" s="29" t="str">
        <f t="shared" si="54"/>
        <v/>
      </c>
      <c r="EE38" s="27" t="str">
        <f t="shared" si="55"/>
        <v/>
      </c>
      <c r="EF38" s="27" t="str">
        <f t="shared" si="56"/>
        <v/>
      </c>
      <c r="EG38" s="27" t="str">
        <f t="shared" si="57"/>
        <v/>
      </c>
      <c r="EH38" s="27" t="str">
        <f t="shared" si="58"/>
        <v/>
      </c>
      <c r="EI38" s="29" t="str">
        <f t="shared" si="59"/>
        <v/>
      </c>
      <c r="EJ38" s="27" t="str">
        <f t="shared" si="60"/>
        <v/>
      </c>
      <c r="EK38" s="27" t="str">
        <f t="shared" si="61"/>
        <v/>
      </c>
      <c r="EL38" s="27" t="str">
        <f t="shared" si="62"/>
        <v/>
      </c>
      <c r="EM38" s="27" t="str">
        <f t="shared" si="63"/>
        <v/>
      </c>
      <c r="EN38" s="29" t="str">
        <f t="shared" si="64"/>
        <v/>
      </c>
      <c r="EO38" s="27" t="str">
        <f t="shared" si="65"/>
        <v/>
      </c>
      <c r="EP38" s="27"/>
      <c r="EQ38" s="27"/>
      <c r="ER38" s="27"/>
      <c r="ES38" s="27"/>
      <c r="ET38" s="27"/>
      <c r="EU38" s="27"/>
      <c r="EV38" s="27"/>
      <c r="EW38" s="27"/>
      <c r="EX38" s="27"/>
      <c r="EY38" s="27"/>
      <c r="EZ38" s="27"/>
      <c r="FA38" s="27" t="str">
        <f t="shared" si="66"/>
        <v/>
      </c>
      <c r="FB38" s="27" t="str">
        <f t="shared" si="67"/>
        <v/>
      </c>
      <c r="FC38" s="27" t="str">
        <f t="shared" si="68"/>
        <v/>
      </c>
      <c r="FD38" s="29" t="str">
        <f t="shared" si="69"/>
        <v/>
      </c>
      <c r="FE38" s="27" t="str">
        <f t="shared" si="70"/>
        <v/>
      </c>
      <c r="FF38" s="27" t="str">
        <f t="shared" si="71"/>
        <v/>
      </c>
      <c r="FG38" s="27" t="str">
        <f t="shared" si="72"/>
        <v/>
      </c>
      <c r="FH38" s="27" t="str">
        <f t="shared" si="73"/>
        <v/>
      </c>
      <c r="FI38" s="29" t="str">
        <f t="shared" si="74"/>
        <v/>
      </c>
      <c r="FJ38" s="27" t="str">
        <f t="shared" si="75"/>
        <v/>
      </c>
      <c r="FK38" s="27" t="str">
        <f t="shared" si="76"/>
        <v/>
      </c>
      <c r="FL38" s="27" t="str">
        <f t="shared" si="77"/>
        <v/>
      </c>
      <c r="FM38" s="27" t="str">
        <f t="shared" si="78"/>
        <v/>
      </c>
      <c r="FN38" s="29" t="str">
        <f t="shared" si="79"/>
        <v/>
      </c>
      <c r="FO38" s="27" t="str">
        <f t="shared" si="80"/>
        <v/>
      </c>
      <c r="FP38" s="27"/>
      <c r="FQ38" s="27"/>
      <c r="FR38" s="27"/>
      <c r="FS38" s="27"/>
      <c r="FT38" s="27"/>
      <c r="FU38" s="27"/>
      <c r="FV38" s="27"/>
      <c r="FW38" s="27"/>
      <c r="FX38" s="27"/>
      <c r="FY38" s="27"/>
      <c r="GA38" s="5">
        <f t="shared" si="81"/>
        <v>0</v>
      </c>
      <c r="GB38" s="5">
        <f>SUM($GA$26:$GA38)</f>
        <v>0</v>
      </c>
      <c r="GC38" s="41">
        <f t="shared" si="82"/>
        <v>0</v>
      </c>
    </row>
    <row r="39" spans="1:185" x14ac:dyDescent="0.25">
      <c r="A39" s="1">
        <f t="shared" si="83"/>
        <v>14</v>
      </c>
      <c r="B39" s="19"/>
      <c r="C39" s="57"/>
      <c r="D39" s="58"/>
      <c r="E39" s="59"/>
      <c r="F39" s="19"/>
      <c r="G39" s="19"/>
      <c r="H39" s="19"/>
      <c r="I39" s="19"/>
      <c r="J39" s="58"/>
      <c r="K39" s="19"/>
      <c r="L39" s="19"/>
      <c r="M39" s="19"/>
      <c r="N39" s="19"/>
      <c r="O39" s="19"/>
      <c r="P39" s="60"/>
      <c r="Q39" s="61" t="str">
        <f t="shared" si="84"/>
        <v/>
      </c>
      <c r="R39" s="61" t="str">
        <f t="shared" si="85"/>
        <v/>
      </c>
      <c r="S39" s="61" t="str">
        <f t="shared" si="86"/>
        <v/>
      </c>
      <c r="T39" s="60"/>
      <c r="U39" s="62" t="str">
        <f t="shared" si="87"/>
        <v/>
      </c>
      <c r="V39" s="62" t="str">
        <f t="shared" si="88"/>
        <v/>
      </c>
      <c r="W39" s="62" t="str">
        <f t="shared" si="89"/>
        <v/>
      </c>
      <c r="X39" s="63"/>
      <c r="Y39" s="60"/>
      <c r="Z39" s="61" t="str">
        <f t="shared" si="90"/>
        <v/>
      </c>
      <c r="AA39" s="61" t="str">
        <f t="shared" si="91"/>
        <v/>
      </c>
      <c r="AB39" s="61" t="str">
        <f t="shared" si="92"/>
        <v/>
      </c>
      <c r="AC39" s="64"/>
      <c r="AD39" s="62" t="str">
        <f t="shared" si="93"/>
        <v/>
      </c>
      <c r="AE39" s="62" t="str">
        <f t="shared" si="94"/>
        <v/>
      </c>
      <c r="AF39" s="62" t="str">
        <f t="shared" si="95"/>
        <v/>
      </c>
      <c r="AG39" s="60"/>
      <c r="AH39" s="19"/>
      <c r="AI39" s="19"/>
      <c r="AJ39" s="19"/>
      <c r="AK39" s="13" t="str">
        <f t="shared" si="0"/>
        <v/>
      </c>
      <c r="AL39" s="16" t="str">
        <f t="shared" si="1"/>
        <v/>
      </c>
      <c r="AM39" s="13" t="str">
        <f t="shared" si="2"/>
        <v/>
      </c>
      <c r="AN39" s="16" t="str">
        <f t="shared" si="3"/>
        <v/>
      </c>
      <c r="AO39" s="13" t="str">
        <f t="shared" si="4"/>
        <v/>
      </c>
      <c r="AP39" s="16" t="str">
        <f t="shared" si="5"/>
        <v/>
      </c>
      <c r="AQ39" s="13" t="str">
        <f t="shared" si="6"/>
        <v/>
      </c>
      <c r="AR39" s="16" t="str">
        <f t="shared" si="7"/>
        <v/>
      </c>
      <c r="AT39" s="5">
        <f t="shared" si="8"/>
        <v>0</v>
      </c>
      <c r="BC39" s="21" t="str">
        <f t="shared" si="9"/>
        <v/>
      </c>
      <c r="BD39" s="24" t="str">
        <f t="shared" si="10"/>
        <v/>
      </c>
      <c r="BE39" s="21" t="str">
        <f t="shared" si="11"/>
        <v/>
      </c>
      <c r="BG39" s="21" t="str">
        <f t="shared" si="12"/>
        <v/>
      </c>
      <c r="BH39" s="24" t="str">
        <f t="shared" si="13"/>
        <v/>
      </c>
      <c r="BI39" s="21" t="str">
        <f t="shared" si="14"/>
        <v/>
      </c>
      <c r="BK39" s="50" t="str">
        <f t="shared" si="15"/>
        <v/>
      </c>
      <c r="BL39" s="24" t="str">
        <f t="shared" si="16"/>
        <v/>
      </c>
      <c r="BM39" s="21" t="str">
        <f t="shared" si="17"/>
        <v/>
      </c>
      <c r="BO39" s="50" t="str">
        <f t="shared" si="18"/>
        <v/>
      </c>
      <c r="BP39" s="24" t="str">
        <f t="shared" si="19"/>
        <v/>
      </c>
      <c r="BQ39" s="21" t="str">
        <f t="shared" si="20"/>
        <v/>
      </c>
      <c r="CA39" s="27" t="str">
        <f t="shared" si="21"/>
        <v/>
      </c>
      <c r="CB39" s="27" t="str">
        <f t="shared" si="22"/>
        <v/>
      </c>
      <c r="CC39" s="27" t="str">
        <f t="shared" si="23"/>
        <v/>
      </c>
      <c r="CD39" s="29" t="str">
        <f t="shared" si="24"/>
        <v/>
      </c>
      <c r="CE39" s="27" t="str">
        <f t="shared" si="25"/>
        <v/>
      </c>
      <c r="CF39" s="27" t="str">
        <f t="shared" si="26"/>
        <v/>
      </c>
      <c r="CG39" s="27" t="str">
        <f t="shared" si="27"/>
        <v/>
      </c>
      <c r="CH39" s="27" t="str">
        <f t="shared" si="28"/>
        <v/>
      </c>
      <c r="CI39" s="29" t="str">
        <f t="shared" si="29"/>
        <v/>
      </c>
      <c r="CJ39" s="27" t="str">
        <f t="shared" si="30"/>
        <v/>
      </c>
      <c r="CK39" s="27" t="str">
        <f t="shared" si="31"/>
        <v/>
      </c>
      <c r="CL39" s="27" t="str">
        <f t="shared" si="32"/>
        <v/>
      </c>
      <c r="CM39" s="27" t="str">
        <f t="shared" si="33"/>
        <v/>
      </c>
      <c r="CN39" s="29" t="str">
        <f t="shared" si="34"/>
        <v/>
      </c>
      <c r="CO39" s="27" t="str">
        <f t="shared" si="35"/>
        <v/>
      </c>
      <c r="CT39" s="27"/>
      <c r="DA39" s="27" t="str">
        <f t="shared" si="36"/>
        <v/>
      </c>
      <c r="DB39" s="27" t="str">
        <f t="shared" si="37"/>
        <v/>
      </c>
      <c r="DC39" s="27" t="str">
        <f t="shared" si="38"/>
        <v/>
      </c>
      <c r="DD39" s="29" t="str">
        <f t="shared" si="39"/>
        <v/>
      </c>
      <c r="DE39" s="27" t="str">
        <f t="shared" si="40"/>
        <v/>
      </c>
      <c r="DF39" s="27" t="str">
        <f t="shared" si="41"/>
        <v/>
      </c>
      <c r="DG39" s="27" t="str">
        <f t="shared" si="42"/>
        <v/>
      </c>
      <c r="DH39" s="27" t="str">
        <f t="shared" si="43"/>
        <v/>
      </c>
      <c r="DI39" s="29" t="str">
        <f t="shared" si="44"/>
        <v/>
      </c>
      <c r="DJ39" s="27" t="str">
        <f t="shared" si="45"/>
        <v/>
      </c>
      <c r="DK39" s="27" t="str">
        <f t="shared" si="46"/>
        <v/>
      </c>
      <c r="DL39" s="27" t="str">
        <f t="shared" si="47"/>
        <v/>
      </c>
      <c r="DM39" s="27" t="str">
        <f t="shared" si="48"/>
        <v/>
      </c>
      <c r="DN39" s="29" t="str">
        <f t="shared" si="49"/>
        <v/>
      </c>
      <c r="DO39" s="27" t="str">
        <f t="shared" si="50"/>
        <v/>
      </c>
      <c r="DP39" s="27"/>
      <c r="DQ39" s="27"/>
      <c r="DR39" s="27"/>
      <c r="DS39" s="29"/>
      <c r="DT39" s="27"/>
      <c r="DU39" s="27"/>
      <c r="DV39" s="27"/>
      <c r="DW39" s="27"/>
      <c r="DX39" s="27"/>
      <c r="DY39" s="27"/>
      <c r="DZ39" s="27"/>
      <c r="EA39" s="27" t="str">
        <f t="shared" si="51"/>
        <v/>
      </c>
      <c r="EB39" s="27" t="str">
        <f t="shared" si="52"/>
        <v/>
      </c>
      <c r="EC39" s="27" t="str">
        <f t="shared" si="53"/>
        <v/>
      </c>
      <c r="ED39" s="29" t="str">
        <f t="shared" si="54"/>
        <v/>
      </c>
      <c r="EE39" s="27" t="str">
        <f t="shared" si="55"/>
        <v/>
      </c>
      <c r="EF39" s="27" t="str">
        <f t="shared" si="56"/>
        <v/>
      </c>
      <c r="EG39" s="27" t="str">
        <f t="shared" si="57"/>
        <v/>
      </c>
      <c r="EH39" s="27" t="str">
        <f t="shared" si="58"/>
        <v/>
      </c>
      <c r="EI39" s="29" t="str">
        <f t="shared" si="59"/>
        <v/>
      </c>
      <c r="EJ39" s="27" t="str">
        <f t="shared" si="60"/>
        <v/>
      </c>
      <c r="EK39" s="27" t="str">
        <f t="shared" si="61"/>
        <v/>
      </c>
      <c r="EL39" s="27" t="str">
        <f t="shared" si="62"/>
        <v/>
      </c>
      <c r="EM39" s="27" t="str">
        <f t="shared" si="63"/>
        <v/>
      </c>
      <c r="EN39" s="29" t="str">
        <f t="shared" si="64"/>
        <v/>
      </c>
      <c r="EO39" s="27" t="str">
        <f t="shared" si="65"/>
        <v/>
      </c>
      <c r="EP39" s="27"/>
      <c r="EQ39" s="27"/>
      <c r="ER39" s="27"/>
      <c r="ES39" s="27"/>
      <c r="ET39" s="27"/>
      <c r="EU39" s="27"/>
      <c r="EV39" s="27"/>
      <c r="EW39" s="27"/>
      <c r="EX39" s="27"/>
      <c r="EY39" s="27"/>
      <c r="EZ39" s="27"/>
      <c r="FA39" s="27" t="str">
        <f t="shared" si="66"/>
        <v/>
      </c>
      <c r="FB39" s="27" t="str">
        <f t="shared" si="67"/>
        <v/>
      </c>
      <c r="FC39" s="27" t="str">
        <f t="shared" si="68"/>
        <v/>
      </c>
      <c r="FD39" s="29" t="str">
        <f t="shared" si="69"/>
        <v/>
      </c>
      <c r="FE39" s="27" t="str">
        <f t="shared" si="70"/>
        <v/>
      </c>
      <c r="FF39" s="27" t="str">
        <f t="shared" si="71"/>
        <v/>
      </c>
      <c r="FG39" s="27" t="str">
        <f t="shared" si="72"/>
        <v/>
      </c>
      <c r="FH39" s="27" t="str">
        <f t="shared" si="73"/>
        <v/>
      </c>
      <c r="FI39" s="29" t="str">
        <f t="shared" si="74"/>
        <v/>
      </c>
      <c r="FJ39" s="27" t="str">
        <f t="shared" si="75"/>
        <v/>
      </c>
      <c r="FK39" s="27" t="str">
        <f t="shared" si="76"/>
        <v/>
      </c>
      <c r="FL39" s="27" t="str">
        <f t="shared" si="77"/>
        <v/>
      </c>
      <c r="FM39" s="27" t="str">
        <f t="shared" si="78"/>
        <v/>
      </c>
      <c r="FN39" s="29" t="str">
        <f t="shared" si="79"/>
        <v/>
      </c>
      <c r="FO39" s="27" t="str">
        <f t="shared" si="80"/>
        <v/>
      </c>
      <c r="FP39" s="27"/>
      <c r="FQ39" s="27"/>
      <c r="FR39" s="27"/>
      <c r="FS39" s="27"/>
      <c r="FT39" s="27"/>
      <c r="FU39" s="27"/>
      <c r="FV39" s="27"/>
      <c r="FW39" s="27"/>
      <c r="FX39" s="27"/>
      <c r="FY39" s="27"/>
      <c r="GA39" s="5">
        <f t="shared" si="81"/>
        <v>0</v>
      </c>
      <c r="GB39" s="5">
        <f>SUM($GA$26:$GA39)</f>
        <v>0</v>
      </c>
      <c r="GC39" s="41">
        <f t="shared" si="82"/>
        <v>0</v>
      </c>
    </row>
    <row r="40" spans="1:185" x14ac:dyDescent="0.25">
      <c r="A40" s="1">
        <f t="shared" si="83"/>
        <v>15</v>
      </c>
      <c r="B40" s="19"/>
      <c r="C40" s="57"/>
      <c r="D40" s="58"/>
      <c r="E40" s="59"/>
      <c r="F40" s="19"/>
      <c r="G40" s="19"/>
      <c r="H40" s="19"/>
      <c r="I40" s="19"/>
      <c r="J40" s="58"/>
      <c r="K40" s="19"/>
      <c r="L40" s="19"/>
      <c r="M40" s="19"/>
      <c r="N40" s="19"/>
      <c r="O40" s="19"/>
      <c r="P40" s="60"/>
      <c r="Q40" s="61" t="str">
        <f t="shared" si="84"/>
        <v/>
      </c>
      <c r="R40" s="61" t="str">
        <f t="shared" si="85"/>
        <v/>
      </c>
      <c r="S40" s="61" t="str">
        <f t="shared" si="86"/>
        <v/>
      </c>
      <c r="T40" s="60"/>
      <c r="U40" s="62" t="str">
        <f t="shared" si="87"/>
        <v/>
      </c>
      <c r="V40" s="62" t="str">
        <f t="shared" si="88"/>
        <v/>
      </c>
      <c r="W40" s="62" t="str">
        <f t="shared" si="89"/>
        <v/>
      </c>
      <c r="X40" s="63"/>
      <c r="Y40" s="60"/>
      <c r="Z40" s="61" t="str">
        <f t="shared" si="90"/>
        <v/>
      </c>
      <c r="AA40" s="61" t="str">
        <f t="shared" si="91"/>
        <v/>
      </c>
      <c r="AB40" s="61" t="str">
        <f t="shared" si="92"/>
        <v/>
      </c>
      <c r="AC40" s="64"/>
      <c r="AD40" s="62" t="str">
        <f t="shared" si="93"/>
        <v/>
      </c>
      <c r="AE40" s="62" t="str">
        <f t="shared" si="94"/>
        <v/>
      </c>
      <c r="AF40" s="62" t="str">
        <f t="shared" si="95"/>
        <v/>
      </c>
      <c r="AG40" s="60"/>
      <c r="AH40" s="19"/>
      <c r="AI40" s="19"/>
      <c r="AJ40" s="19"/>
      <c r="AK40" s="13" t="str">
        <f t="shared" si="0"/>
        <v/>
      </c>
      <c r="AL40" s="16" t="str">
        <f t="shared" si="1"/>
        <v/>
      </c>
      <c r="AM40" s="13" t="str">
        <f t="shared" si="2"/>
        <v/>
      </c>
      <c r="AN40" s="16" t="str">
        <f t="shared" si="3"/>
        <v/>
      </c>
      <c r="AO40" s="13" t="str">
        <f t="shared" si="4"/>
        <v/>
      </c>
      <c r="AP40" s="16" t="str">
        <f t="shared" si="5"/>
        <v/>
      </c>
      <c r="AQ40" s="13" t="str">
        <f t="shared" si="6"/>
        <v/>
      </c>
      <c r="AR40" s="16" t="str">
        <f t="shared" si="7"/>
        <v/>
      </c>
      <c r="AT40" s="5">
        <f t="shared" si="8"/>
        <v>0</v>
      </c>
      <c r="BC40" s="21" t="str">
        <f t="shared" si="9"/>
        <v/>
      </c>
      <c r="BD40" s="24" t="str">
        <f t="shared" si="10"/>
        <v/>
      </c>
      <c r="BE40" s="21" t="str">
        <f t="shared" si="11"/>
        <v/>
      </c>
      <c r="BG40" s="21" t="str">
        <f t="shared" si="12"/>
        <v/>
      </c>
      <c r="BH40" s="24" t="str">
        <f t="shared" si="13"/>
        <v/>
      </c>
      <c r="BI40" s="21" t="str">
        <f t="shared" si="14"/>
        <v/>
      </c>
      <c r="BK40" s="50" t="str">
        <f t="shared" si="15"/>
        <v/>
      </c>
      <c r="BL40" s="24" t="str">
        <f t="shared" si="16"/>
        <v/>
      </c>
      <c r="BM40" s="21" t="str">
        <f t="shared" si="17"/>
        <v/>
      </c>
      <c r="BO40" s="50" t="str">
        <f t="shared" si="18"/>
        <v/>
      </c>
      <c r="BP40" s="24" t="str">
        <f t="shared" si="19"/>
        <v/>
      </c>
      <c r="BQ40" s="21" t="str">
        <f t="shared" si="20"/>
        <v/>
      </c>
      <c r="CA40" s="27" t="str">
        <f t="shared" si="21"/>
        <v/>
      </c>
      <c r="CB40" s="27" t="str">
        <f t="shared" si="22"/>
        <v/>
      </c>
      <c r="CC40" s="27" t="str">
        <f t="shared" si="23"/>
        <v/>
      </c>
      <c r="CD40" s="29" t="str">
        <f t="shared" si="24"/>
        <v/>
      </c>
      <c r="CE40" s="27" t="str">
        <f t="shared" si="25"/>
        <v/>
      </c>
      <c r="CF40" s="27" t="str">
        <f t="shared" si="26"/>
        <v/>
      </c>
      <c r="CG40" s="27" t="str">
        <f t="shared" si="27"/>
        <v/>
      </c>
      <c r="CH40" s="27" t="str">
        <f t="shared" si="28"/>
        <v/>
      </c>
      <c r="CI40" s="29" t="str">
        <f t="shared" si="29"/>
        <v/>
      </c>
      <c r="CJ40" s="27" t="str">
        <f t="shared" si="30"/>
        <v/>
      </c>
      <c r="CK40" s="27" t="str">
        <f t="shared" si="31"/>
        <v/>
      </c>
      <c r="CL40" s="27" t="str">
        <f t="shared" si="32"/>
        <v/>
      </c>
      <c r="CM40" s="27" t="str">
        <f t="shared" si="33"/>
        <v/>
      </c>
      <c r="CN40" s="29" t="str">
        <f t="shared" si="34"/>
        <v/>
      </c>
      <c r="CO40" s="27" t="str">
        <f t="shared" si="35"/>
        <v/>
      </c>
      <c r="CT40" s="27"/>
      <c r="DA40" s="27" t="str">
        <f t="shared" si="36"/>
        <v/>
      </c>
      <c r="DB40" s="27" t="str">
        <f t="shared" si="37"/>
        <v/>
      </c>
      <c r="DC40" s="27" t="str">
        <f t="shared" si="38"/>
        <v/>
      </c>
      <c r="DD40" s="29" t="str">
        <f t="shared" si="39"/>
        <v/>
      </c>
      <c r="DE40" s="27" t="str">
        <f t="shared" si="40"/>
        <v/>
      </c>
      <c r="DF40" s="27" t="str">
        <f t="shared" si="41"/>
        <v/>
      </c>
      <c r="DG40" s="27" t="str">
        <f t="shared" si="42"/>
        <v/>
      </c>
      <c r="DH40" s="27" t="str">
        <f t="shared" si="43"/>
        <v/>
      </c>
      <c r="DI40" s="29" t="str">
        <f t="shared" si="44"/>
        <v/>
      </c>
      <c r="DJ40" s="27" t="str">
        <f t="shared" si="45"/>
        <v/>
      </c>
      <c r="DK40" s="27" t="str">
        <f t="shared" si="46"/>
        <v/>
      </c>
      <c r="DL40" s="27" t="str">
        <f t="shared" si="47"/>
        <v/>
      </c>
      <c r="DM40" s="27" t="str">
        <f t="shared" si="48"/>
        <v/>
      </c>
      <c r="DN40" s="29" t="str">
        <f t="shared" si="49"/>
        <v/>
      </c>
      <c r="DO40" s="27" t="str">
        <f t="shared" si="50"/>
        <v/>
      </c>
      <c r="DP40" s="27"/>
      <c r="DQ40" s="27"/>
      <c r="DR40" s="27"/>
      <c r="DS40" s="29"/>
      <c r="DT40" s="27"/>
      <c r="DU40" s="27"/>
      <c r="DV40" s="27"/>
      <c r="DW40" s="27"/>
      <c r="DX40" s="27"/>
      <c r="DY40" s="27"/>
      <c r="DZ40" s="27"/>
      <c r="EA40" s="27" t="str">
        <f t="shared" si="51"/>
        <v/>
      </c>
      <c r="EB40" s="27" t="str">
        <f t="shared" si="52"/>
        <v/>
      </c>
      <c r="EC40" s="27" t="str">
        <f t="shared" si="53"/>
        <v/>
      </c>
      <c r="ED40" s="29" t="str">
        <f t="shared" si="54"/>
        <v/>
      </c>
      <c r="EE40" s="27" t="str">
        <f t="shared" si="55"/>
        <v/>
      </c>
      <c r="EF40" s="27" t="str">
        <f t="shared" si="56"/>
        <v/>
      </c>
      <c r="EG40" s="27" t="str">
        <f t="shared" si="57"/>
        <v/>
      </c>
      <c r="EH40" s="27" t="str">
        <f t="shared" si="58"/>
        <v/>
      </c>
      <c r="EI40" s="29" t="str">
        <f t="shared" si="59"/>
        <v/>
      </c>
      <c r="EJ40" s="27" t="str">
        <f t="shared" si="60"/>
        <v/>
      </c>
      <c r="EK40" s="27" t="str">
        <f t="shared" si="61"/>
        <v/>
      </c>
      <c r="EL40" s="27" t="str">
        <f t="shared" si="62"/>
        <v/>
      </c>
      <c r="EM40" s="27" t="str">
        <f t="shared" si="63"/>
        <v/>
      </c>
      <c r="EN40" s="29" t="str">
        <f t="shared" si="64"/>
        <v/>
      </c>
      <c r="EO40" s="27" t="str">
        <f t="shared" si="65"/>
        <v/>
      </c>
      <c r="EP40" s="27"/>
      <c r="EQ40" s="27"/>
      <c r="ER40" s="27"/>
      <c r="ES40" s="27"/>
      <c r="ET40" s="27"/>
      <c r="EU40" s="27"/>
      <c r="EV40" s="27"/>
      <c r="EW40" s="27"/>
      <c r="EX40" s="27"/>
      <c r="EY40" s="27"/>
      <c r="EZ40" s="27"/>
      <c r="FA40" s="27" t="str">
        <f t="shared" si="66"/>
        <v/>
      </c>
      <c r="FB40" s="27" t="str">
        <f t="shared" si="67"/>
        <v/>
      </c>
      <c r="FC40" s="27" t="str">
        <f t="shared" si="68"/>
        <v/>
      </c>
      <c r="FD40" s="29" t="str">
        <f t="shared" si="69"/>
        <v/>
      </c>
      <c r="FE40" s="27" t="str">
        <f t="shared" si="70"/>
        <v/>
      </c>
      <c r="FF40" s="27" t="str">
        <f t="shared" si="71"/>
        <v/>
      </c>
      <c r="FG40" s="27" t="str">
        <f t="shared" si="72"/>
        <v/>
      </c>
      <c r="FH40" s="27" t="str">
        <f t="shared" si="73"/>
        <v/>
      </c>
      <c r="FI40" s="29" t="str">
        <f t="shared" si="74"/>
        <v/>
      </c>
      <c r="FJ40" s="27" t="str">
        <f t="shared" si="75"/>
        <v/>
      </c>
      <c r="FK40" s="27" t="str">
        <f t="shared" si="76"/>
        <v/>
      </c>
      <c r="FL40" s="27" t="str">
        <f t="shared" si="77"/>
        <v/>
      </c>
      <c r="FM40" s="27" t="str">
        <f t="shared" si="78"/>
        <v/>
      </c>
      <c r="FN40" s="29" t="str">
        <f t="shared" si="79"/>
        <v/>
      </c>
      <c r="FO40" s="27" t="str">
        <f t="shared" si="80"/>
        <v/>
      </c>
      <c r="FP40" s="27"/>
      <c r="FQ40" s="27"/>
      <c r="FR40" s="27"/>
      <c r="FS40" s="27"/>
      <c r="FT40" s="27"/>
      <c r="FU40" s="27"/>
      <c r="FV40" s="27"/>
      <c r="FW40" s="27"/>
      <c r="FX40" s="27"/>
      <c r="FY40" s="27"/>
      <c r="GA40" s="5">
        <f t="shared" si="81"/>
        <v>0</v>
      </c>
      <c r="GB40" s="5">
        <f>SUM($GA$26:$GA40)</f>
        <v>0</v>
      </c>
      <c r="GC40" s="41">
        <f t="shared" si="82"/>
        <v>0</v>
      </c>
    </row>
    <row r="41" spans="1:185" x14ac:dyDescent="0.25">
      <c r="A41" s="1">
        <f t="shared" si="83"/>
        <v>16</v>
      </c>
      <c r="B41" s="19"/>
      <c r="C41" s="57"/>
      <c r="D41" s="58"/>
      <c r="E41" s="59"/>
      <c r="F41" s="19"/>
      <c r="G41" s="19"/>
      <c r="H41" s="19"/>
      <c r="I41" s="19"/>
      <c r="J41" s="58"/>
      <c r="K41" s="19"/>
      <c r="L41" s="19"/>
      <c r="M41" s="19"/>
      <c r="N41" s="19"/>
      <c r="O41" s="19"/>
      <c r="P41" s="60"/>
      <c r="Q41" s="61" t="str">
        <f t="shared" si="84"/>
        <v/>
      </c>
      <c r="R41" s="61" t="str">
        <f t="shared" si="85"/>
        <v/>
      </c>
      <c r="S41" s="61" t="str">
        <f t="shared" si="86"/>
        <v/>
      </c>
      <c r="T41" s="60"/>
      <c r="U41" s="62" t="str">
        <f t="shared" si="87"/>
        <v/>
      </c>
      <c r="V41" s="62" t="str">
        <f t="shared" si="88"/>
        <v/>
      </c>
      <c r="W41" s="62" t="str">
        <f t="shared" si="89"/>
        <v/>
      </c>
      <c r="X41" s="63"/>
      <c r="Y41" s="60"/>
      <c r="Z41" s="61" t="str">
        <f t="shared" si="90"/>
        <v/>
      </c>
      <c r="AA41" s="61" t="str">
        <f t="shared" si="91"/>
        <v/>
      </c>
      <c r="AB41" s="61" t="str">
        <f t="shared" si="92"/>
        <v/>
      </c>
      <c r="AC41" s="64"/>
      <c r="AD41" s="62" t="str">
        <f t="shared" si="93"/>
        <v/>
      </c>
      <c r="AE41" s="62" t="str">
        <f t="shared" si="94"/>
        <v/>
      </c>
      <c r="AF41" s="62" t="str">
        <f t="shared" si="95"/>
        <v/>
      </c>
      <c r="AG41" s="60"/>
      <c r="AH41" s="19"/>
      <c r="AI41" s="19"/>
      <c r="AJ41" s="19"/>
      <c r="AK41" s="13" t="str">
        <f t="shared" si="0"/>
        <v/>
      </c>
      <c r="AL41" s="16" t="str">
        <f t="shared" si="1"/>
        <v/>
      </c>
      <c r="AM41" s="13" t="str">
        <f t="shared" si="2"/>
        <v/>
      </c>
      <c r="AN41" s="16" t="str">
        <f t="shared" si="3"/>
        <v/>
      </c>
      <c r="AO41" s="13" t="str">
        <f t="shared" si="4"/>
        <v/>
      </c>
      <c r="AP41" s="16" t="str">
        <f t="shared" si="5"/>
        <v/>
      </c>
      <c r="AQ41" s="13" t="str">
        <f t="shared" si="6"/>
        <v/>
      </c>
      <c r="AR41" s="16" t="str">
        <f t="shared" si="7"/>
        <v/>
      </c>
      <c r="AT41" s="5">
        <f t="shared" si="8"/>
        <v>0</v>
      </c>
      <c r="BC41" s="21" t="str">
        <f t="shared" si="9"/>
        <v/>
      </c>
      <c r="BD41" s="24" t="str">
        <f t="shared" si="10"/>
        <v/>
      </c>
      <c r="BE41" s="21" t="str">
        <f t="shared" si="11"/>
        <v/>
      </c>
      <c r="BG41" s="21" t="str">
        <f t="shared" si="12"/>
        <v/>
      </c>
      <c r="BH41" s="24" t="str">
        <f t="shared" si="13"/>
        <v/>
      </c>
      <c r="BI41" s="21" t="str">
        <f t="shared" si="14"/>
        <v/>
      </c>
      <c r="BK41" s="50" t="str">
        <f t="shared" si="15"/>
        <v/>
      </c>
      <c r="BL41" s="24" t="str">
        <f t="shared" si="16"/>
        <v/>
      </c>
      <c r="BM41" s="21" t="str">
        <f t="shared" si="17"/>
        <v/>
      </c>
      <c r="BO41" s="50" t="str">
        <f t="shared" si="18"/>
        <v/>
      </c>
      <c r="BP41" s="24" t="str">
        <f t="shared" si="19"/>
        <v/>
      </c>
      <c r="BQ41" s="21" t="str">
        <f t="shared" si="20"/>
        <v/>
      </c>
      <c r="CA41" s="27" t="str">
        <f t="shared" si="21"/>
        <v/>
      </c>
      <c r="CB41" s="27" t="str">
        <f t="shared" si="22"/>
        <v/>
      </c>
      <c r="CC41" s="27" t="str">
        <f t="shared" si="23"/>
        <v/>
      </c>
      <c r="CD41" s="29" t="str">
        <f t="shared" si="24"/>
        <v/>
      </c>
      <c r="CE41" s="27" t="str">
        <f t="shared" si="25"/>
        <v/>
      </c>
      <c r="CF41" s="27" t="str">
        <f t="shared" si="26"/>
        <v/>
      </c>
      <c r="CG41" s="27" t="str">
        <f t="shared" si="27"/>
        <v/>
      </c>
      <c r="CH41" s="27" t="str">
        <f t="shared" si="28"/>
        <v/>
      </c>
      <c r="CI41" s="29" t="str">
        <f t="shared" si="29"/>
        <v/>
      </c>
      <c r="CJ41" s="27" t="str">
        <f t="shared" si="30"/>
        <v/>
      </c>
      <c r="CK41" s="27" t="str">
        <f t="shared" si="31"/>
        <v/>
      </c>
      <c r="CL41" s="27" t="str">
        <f t="shared" si="32"/>
        <v/>
      </c>
      <c r="CM41" s="27" t="str">
        <f t="shared" si="33"/>
        <v/>
      </c>
      <c r="CN41" s="29" t="str">
        <f t="shared" si="34"/>
        <v/>
      </c>
      <c r="CO41" s="27" t="str">
        <f t="shared" si="35"/>
        <v/>
      </c>
      <c r="CT41" s="27"/>
      <c r="DA41" s="27" t="str">
        <f t="shared" si="36"/>
        <v/>
      </c>
      <c r="DB41" s="27" t="str">
        <f t="shared" si="37"/>
        <v/>
      </c>
      <c r="DC41" s="27" t="str">
        <f t="shared" si="38"/>
        <v/>
      </c>
      <c r="DD41" s="29" t="str">
        <f t="shared" si="39"/>
        <v/>
      </c>
      <c r="DE41" s="27" t="str">
        <f t="shared" si="40"/>
        <v/>
      </c>
      <c r="DF41" s="27" t="str">
        <f t="shared" si="41"/>
        <v/>
      </c>
      <c r="DG41" s="27" t="str">
        <f t="shared" si="42"/>
        <v/>
      </c>
      <c r="DH41" s="27" t="str">
        <f t="shared" si="43"/>
        <v/>
      </c>
      <c r="DI41" s="29" t="str">
        <f t="shared" si="44"/>
        <v/>
      </c>
      <c r="DJ41" s="27" t="str">
        <f t="shared" si="45"/>
        <v/>
      </c>
      <c r="DK41" s="27" t="str">
        <f t="shared" si="46"/>
        <v/>
      </c>
      <c r="DL41" s="27" t="str">
        <f t="shared" si="47"/>
        <v/>
      </c>
      <c r="DM41" s="27" t="str">
        <f t="shared" si="48"/>
        <v/>
      </c>
      <c r="DN41" s="29" t="str">
        <f t="shared" si="49"/>
        <v/>
      </c>
      <c r="DO41" s="27" t="str">
        <f t="shared" si="50"/>
        <v/>
      </c>
      <c r="DP41" s="27"/>
      <c r="DQ41" s="27"/>
      <c r="DR41" s="27"/>
      <c r="DS41" s="29"/>
      <c r="DT41" s="27"/>
      <c r="DU41" s="27"/>
      <c r="DV41" s="27"/>
      <c r="DW41" s="27"/>
      <c r="DX41" s="27"/>
      <c r="DY41" s="27"/>
      <c r="DZ41" s="27"/>
      <c r="EA41" s="27" t="str">
        <f t="shared" si="51"/>
        <v/>
      </c>
      <c r="EB41" s="27" t="str">
        <f t="shared" si="52"/>
        <v/>
      </c>
      <c r="EC41" s="27" t="str">
        <f t="shared" si="53"/>
        <v/>
      </c>
      <c r="ED41" s="29" t="str">
        <f t="shared" si="54"/>
        <v/>
      </c>
      <c r="EE41" s="27" t="str">
        <f t="shared" si="55"/>
        <v/>
      </c>
      <c r="EF41" s="27" t="str">
        <f t="shared" si="56"/>
        <v/>
      </c>
      <c r="EG41" s="27" t="str">
        <f t="shared" si="57"/>
        <v/>
      </c>
      <c r="EH41" s="27" t="str">
        <f t="shared" si="58"/>
        <v/>
      </c>
      <c r="EI41" s="29" t="str">
        <f t="shared" si="59"/>
        <v/>
      </c>
      <c r="EJ41" s="27" t="str">
        <f t="shared" si="60"/>
        <v/>
      </c>
      <c r="EK41" s="27" t="str">
        <f t="shared" si="61"/>
        <v/>
      </c>
      <c r="EL41" s="27" t="str">
        <f t="shared" si="62"/>
        <v/>
      </c>
      <c r="EM41" s="27" t="str">
        <f t="shared" si="63"/>
        <v/>
      </c>
      <c r="EN41" s="29" t="str">
        <f t="shared" si="64"/>
        <v/>
      </c>
      <c r="EO41" s="27" t="str">
        <f t="shared" si="65"/>
        <v/>
      </c>
      <c r="EP41" s="27"/>
      <c r="EQ41" s="27"/>
      <c r="ER41" s="27"/>
      <c r="ES41" s="27"/>
      <c r="ET41" s="27"/>
      <c r="EU41" s="27"/>
      <c r="EV41" s="27"/>
      <c r="EW41" s="27"/>
      <c r="EX41" s="27"/>
      <c r="EY41" s="27"/>
      <c r="EZ41" s="27"/>
      <c r="FA41" s="27" t="str">
        <f t="shared" si="66"/>
        <v/>
      </c>
      <c r="FB41" s="27" t="str">
        <f t="shared" si="67"/>
        <v/>
      </c>
      <c r="FC41" s="27" t="str">
        <f t="shared" si="68"/>
        <v/>
      </c>
      <c r="FD41" s="29" t="str">
        <f t="shared" si="69"/>
        <v/>
      </c>
      <c r="FE41" s="27" t="str">
        <f t="shared" si="70"/>
        <v/>
      </c>
      <c r="FF41" s="27" t="str">
        <f t="shared" si="71"/>
        <v/>
      </c>
      <c r="FG41" s="27" t="str">
        <f t="shared" si="72"/>
        <v/>
      </c>
      <c r="FH41" s="27" t="str">
        <f t="shared" si="73"/>
        <v/>
      </c>
      <c r="FI41" s="29" t="str">
        <f t="shared" si="74"/>
        <v/>
      </c>
      <c r="FJ41" s="27" t="str">
        <f t="shared" si="75"/>
        <v/>
      </c>
      <c r="FK41" s="27" t="str">
        <f t="shared" si="76"/>
        <v/>
      </c>
      <c r="FL41" s="27" t="str">
        <f t="shared" si="77"/>
        <v/>
      </c>
      <c r="FM41" s="27" t="str">
        <f t="shared" si="78"/>
        <v/>
      </c>
      <c r="FN41" s="29" t="str">
        <f t="shared" si="79"/>
        <v/>
      </c>
      <c r="FO41" s="27" t="str">
        <f t="shared" si="80"/>
        <v/>
      </c>
      <c r="FP41" s="27"/>
      <c r="FQ41" s="27"/>
      <c r="FR41" s="27"/>
      <c r="FS41" s="27"/>
      <c r="FT41" s="27"/>
      <c r="FU41" s="27"/>
      <c r="FV41" s="27"/>
      <c r="FW41" s="27"/>
      <c r="FX41" s="27"/>
      <c r="FY41" s="27"/>
      <c r="GA41" s="5">
        <f t="shared" si="81"/>
        <v>0</v>
      </c>
      <c r="GB41" s="5">
        <f>SUM($GA$26:$GA41)</f>
        <v>0</v>
      </c>
      <c r="GC41" s="41">
        <f t="shared" si="82"/>
        <v>0</v>
      </c>
    </row>
    <row r="42" spans="1:185" x14ac:dyDescent="0.25">
      <c r="A42" s="1">
        <f t="shared" si="83"/>
        <v>17</v>
      </c>
      <c r="B42" s="19"/>
      <c r="C42" s="57"/>
      <c r="D42" s="58"/>
      <c r="E42" s="59"/>
      <c r="F42" s="19"/>
      <c r="G42" s="19"/>
      <c r="H42" s="19"/>
      <c r="I42" s="19"/>
      <c r="J42" s="58"/>
      <c r="K42" s="19"/>
      <c r="L42" s="19"/>
      <c r="M42" s="19"/>
      <c r="N42" s="19"/>
      <c r="O42" s="19"/>
      <c r="P42" s="60"/>
      <c r="Q42" s="61" t="str">
        <f t="shared" si="84"/>
        <v/>
      </c>
      <c r="R42" s="61" t="str">
        <f t="shared" si="85"/>
        <v/>
      </c>
      <c r="S42" s="61" t="str">
        <f t="shared" si="86"/>
        <v/>
      </c>
      <c r="T42" s="60"/>
      <c r="U42" s="62" t="str">
        <f t="shared" si="87"/>
        <v/>
      </c>
      <c r="V42" s="62" t="str">
        <f t="shared" si="88"/>
        <v/>
      </c>
      <c r="W42" s="62" t="str">
        <f t="shared" si="89"/>
        <v/>
      </c>
      <c r="X42" s="63"/>
      <c r="Y42" s="60"/>
      <c r="Z42" s="61" t="str">
        <f t="shared" si="90"/>
        <v/>
      </c>
      <c r="AA42" s="61" t="str">
        <f t="shared" si="91"/>
        <v/>
      </c>
      <c r="AB42" s="61" t="str">
        <f t="shared" si="92"/>
        <v/>
      </c>
      <c r="AC42" s="64"/>
      <c r="AD42" s="62" t="str">
        <f t="shared" si="93"/>
        <v/>
      </c>
      <c r="AE42" s="62" t="str">
        <f t="shared" si="94"/>
        <v/>
      </c>
      <c r="AF42" s="62" t="str">
        <f t="shared" si="95"/>
        <v/>
      </c>
      <c r="AG42" s="60"/>
      <c r="AH42" s="19"/>
      <c r="AI42" s="19"/>
      <c r="AJ42" s="19"/>
      <c r="AK42" s="13" t="str">
        <f t="shared" si="0"/>
        <v/>
      </c>
      <c r="AL42" s="16" t="str">
        <f t="shared" si="1"/>
        <v/>
      </c>
      <c r="AM42" s="13" t="str">
        <f t="shared" si="2"/>
        <v/>
      </c>
      <c r="AN42" s="16" t="str">
        <f t="shared" si="3"/>
        <v/>
      </c>
      <c r="AO42" s="13" t="str">
        <f t="shared" si="4"/>
        <v/>
      </c>
      <c r="AP42" s="16" t="str">
        <f t="shared" si="5"/>
        <v/>
      </c>
      <c r="AQ42" s="13" t="str">
        <f t="shared" si="6"/>
        <v/>
      </c>
      <c r="AR42" s="16" t="str">
        <f t="shared" si="7"/>
        <v/>
      </c>
      <c r="AT42" s="5">
        <f t="shared" si="8"/>
        <v>0</v>
      </c>
      <c r="BC42" s="21" t="str">
        <f t="shared" si="9"/>
        <v/>
      </c>
      <c r="BD42" s="24" t="str">
        <f t="shared" si="10"/>
        <v/>
      </c>
      <c r="BE42" s="21" t="str">
        <f t="shared" si="11"/>
        <v/>
      </c>
      <c r="BG42" s="21" t="str">
        <f t="shared" si="12"/>
        <v/>
      </c>
      <c r="BH42" s="24" t="str">
        <f t="shared" si="13"/>
        <v/>
      </c>
      <c r="BI42" s="21" t="str">
        <f t="shared" si="14"/>
        <v/>
      </c>
      <c r="BK42" s="50" t="str">
        <f t="shared" si="15"/>
        <v/>
      </c>
      <c r="BL42" s="24" t="str">
        <f t="shared" si="16"/>
        <v/>
      </c>
      <c r="BM42" s="21" t="str">
        <f t="shared" si="17"/>
        <v/>
      </c>
      <c r="BO42" s="50" t="str">
        <f t="shared" si="18"/>
        <v/>
      </c>
      <c r="BP42" s="24" t="str">
        <f t="shared" si="19"/>
        <v/>
      </c>
      <c r="BQ42" s="21" t="str">
        <f t="shared" si="20"/>
        <v/>
      </c>
      <c r="CA42" s="27" t="str">
        <f t="shared" si="21"/>
        <v/>
      </c>
      <c r="CB42" s="27" t="str">
        <f t="shared" si="22"/>
        <v/>
      </c>
      <c r="CC42" s="27" t="str">
        <f t="shared" si="23"/>
        <v/>
      </c>
      <c r="CD42" s="29" t="str">
        <f t="shared" si="24"/>
        <v/>
      </c>
      <c r="CE42" s="27" t="str">
        <f t="shared" si="25"/>
        <v/>
      </c>
      <c r="CF42" s="27" t="str">
        <f t="shared" si="26"/>
        <v/>
      </c>
      <c r="CG42" s="27" t="str">
        <f t="shared" si="27"/>
        <v/>
      </c>
      <c r="CH42" s="27" t="str">
        <f t="shared" si="28"/>
        <v/>
      </c>
      <c r="CI42" s="29" t="str">
        <f t="shared" si="29"/>
        <v/>
      </c>
      <c r="CJ42" s="27" t="str">
        <f t="shared" si="30"/>
        <v/>
      </c>
      <c r="CK42" s="27" t="str">
        <f t="shared" si="31"/>
        <v/>
      </c>
      <c r="CL42" s="27" t="str">
        <f t="shared" si="32"/>
        <v/>
      </c>
      <c r="CM42" s="27" t="str">
        <f t="shared" si="33"/>
        <v/>
      </c>
      <c r="CN42" s="29" t="str">
        <f t="shared" si="34"/>
        <v/>
      </c>
      <c r="CO42" s="27" t="str">
        <f t="shared" si="35"/>
        <v/>
      </c>
      <c r="CT42" s="27"/>
      <c r="DA42" s="27" t="str">
        <f t="shared" si="36"/>
        <v/>
      </c>
      <c r="DB42" s="27" t="str">
        <f t="shared" si="37"/>
        <v/>
      </c>
      <c r="DC42" s="27" t="str">
        <f t="shared" si="38"/>
        <v/>
      </c>
      <c r="DD42" s="29" t="str">
        <f t="shared" si="39"/>
        <v/>
      </c>
      <c r="DE42" s="27" t="str">
        <f t="shared" si="40"/>
        <v/>
      </c>
      <c r="DF42" s="27" t="str">
        <f t="shared" si="41"/>
        <v/>
      </c>
      <c r="DG42" s="27" t="str">
        <f t="shared" si="42"/>
        <v/>
      </c>
      <c r="DH42" s="27" t="str">
        <f t="shared" si="43"/>
        <v/>
      </c>
      <c r="DI42" s="29" t="str">
        <f t="shared" si="44"/>
        <v/>
      </c>
      <c r="DJ42" s="27" t="str">
        <f t="shared" si="45"/>
        <v/>
      </c>
      <c r="DK42" s="27" t="str">
        <f t="shared" si="46"/>
        <v/>
      </c>
      <c r="DL42" s="27" t="str">
        <f t="shared" si="47"/>
        <v/>
      </c>
      <c r="DM42" s="27" t="str">
        <f t="shared" si="48"/>
        <v/>
      </c>
      <c r="DN42" s="29" t="str">
        <f t="shared" si="49"/>
        <v/>
      </c>
      <c r="DO42" s="27" t="str">
        <f t="shared" si="50"/>
        <v/>
      </c>
      <c r="DP42" s="27"/>
      <c r="DQ42" s="27"/>
      <c r="DR42" s="27"/>
      <c r="DS42" s="29"/>
      <c r="DT42" s="27"/>
      <c r="DU42" s="27"/>
      <c r="DV42" s="27"/>
      <c r="DW42" s="27"/>
      <c r="DX42" s="27"/>
      <c r="DY42" s="27"/>
      <c r="DZ42" s="27"/>
      <c r="EA42" s="27" t="str">
        <f t="shared" si="51"/>
        <v/>
      </c>
      <c r="EB42" s="27" t="str">
        <f t="shared" si="52"/>
        <v/>
      </c>
      <c r="EC42" s="27" t="str">
        <f t="shared" si="53"/>
        <v/>
      </c>
      <c r="ED42" s="29" t="str">
        <f t="shared" si="54"/>
        <v/>
      </c>
      <c r="EE42" s="27" t="str">
        <f t="shared" si="55"/>
        <v/>
      </c>
      <c r="EF42" s="27" t="str">
        <f t="shared" si="56"/>
        <v/>
      </c>
      <c r="EG42" s="27" t="str">
        <f t="shared" si="57"/>
        <v/>
      </c>
      <c r="EH42" s="27" t="str">
        <f t="shared" si="58"/>
        <v/>
      </c>
      <c r="EI42" s="29" t="str">
        <f t="shared" si="59"/>
        <v/>
      </c>
      <c r="EJ42" s="27" t="str">
        <f t="shared" si="60"/>
        <v/>
      </c>
      <c r="EK42" s="27" t="str">
        <f t="shared" si="61"/>
        <v/>
      </c>
      <c r="EL42" s="27" t="str">
        <f t="shared" si="62"/>
        <v/>
      </c>
      <c r="EM42" s="27" t="str">
        <f t="shared" si="63"/>
        <v/>
      </c>
      <c r="EN42" s="29" t="str">
        <f t="shared" si="64"/>
        <v/>
      </c>
      <c r="EO42" s="27" t="str">
        <f t="shared" si="65"/>
        <v/>
      </c>
      <c r="EP42" s="27"/>
      <c r="EQ42" s="27"/>
      <c r="ER42" s="27"/>
      <c r="ES42" s="27"/>
      <c r="ET42" s="27"/>
      <c r="EU42" s="27"/>
      <c r="EV42" s="27"/>
      <c r="EW42" s="27"/>
      <c r="EX42" s="27"/>
      <c r="EY42" s="27"/>
      <c r="EZ42" s="27"/>
      <c r="FA42" s="27" t="str">
        <f t="shared" si="66"/>
        <v/>
      </c>
      <c r="FB42" s="27" t="str">
        <f t="shared" si="67"/>
        <v/>
      </c>
      <c r="FC42" s="27" t="str">
        <f t="shared" si="68"/>
        <v/>
      </c>
      <c r="FD42" s="29" t="str">
        <f t="shared" si="69"/>
        <v/>
      </c>
      <c r="FE42" s="27" t="str">
        <f t="shared" si="70"/>
        <v/>
      </c>
      <c r="FF42" s="27" t="str">
        <f t="shared" si="71"/>
        <v/>
      </c>
      <c r="FG42" s="27" t="str">
        <f t="shared" si="72"/>
        <v/>
      </c>
      <c r="FH42" s="27" t="str">
        <f t="shared" si="73"/>
        <v/>
      </c>
      <c r="FI42" s="29" t="str">
        <f t="shared" si="74"/>
        <v/>
      </c>
      <c r="FJ42" s="27" t="str">
        <f t="shared" si="75"/>
        <v/>
      </c>
      <c r="FK42" s="27" t="str">
        <f t="shared" si="76"/>
        <v/>
      </c>
      <c r="FL42" s="27" t="str">
        <f t="shared" si="77"/>
        <v/>
      </c>
      <c r="FM42" s="27" t="str">
        <f t="shared" si="78"/>
        <v/>
      </c>
      <c r="FN42" s="29" t="str">
        <f t="shared" si="79"/>
        <v/>
      </c>
      <c r="FO42" s="27" t="str">
        <f t="shared" si="80"/>
        <v/>
      </c>
      <c r="FP42" s="27"/>
      <c r="FQ42" s="27"/>
      <c r="FR42" s="27"/>
      <c r="FS42" s="27"/>
      <c r="FT42" s="27"/>
      <c r="FU42" s="27"/>
      <c r="FV42" s="27"/>
      <c r="FW42" s="27"/>
      <c r="FX42" s="27"/>
      <c r="FY42" s="27"/>
      <c r="GA42" s="5">
        <f t="shared" si="81"/>
        <v>0</v>
      </c>
      <c r="GB42" s="5">
        <f>SUM($GA$26:$GA42)</f>
        <v>0</v>
      </c>
      <c r="GC42" s="41">
        <f t="shared" si="82"/>
        <v>0</v>
      </c>
    </row>
    <row r="43" spans="1:185" x14ac:dyDescent="0.25">
      <c r="A43" s="1">
        <f t="shared" si="83"/>
        <v>18</v>
      </c>
      <c r="B43" s="19"/>
      <c r="C43" s="57"/>
      <c r="D43" s="58"/>
      <c r="E43" s="59"/>
      <c r="F43" s="19"/>
      <c r="G43" s="19"/>
      <c r="H43" s="19"/>
      <c r="I43" s="19"/>
      <c r="J43" s="58"/>
      <c r="K43" s="19"/>
      <c r="L43" s="19"/>
      <c r="M43" s="19"/>
      <c r="N43" s="19"/>
      <c r="O43" s="19"/>
      <c r="P43" s="60"/>
      <c r="Q43" s="61" t="str">
        <f t="shared" si="84"/>
        <v/>
      </c>
      <c r="R43" s="61" t="str">
        <f t="shared" si="85"/>
        <v/>
      </c>
      <c r="S43" s="61" t="str">
        <f t="shared" si="86"/>
        <v/>
      </c>
      <c r="T43" s="60"/>
      <c r="U43" s="62" t="str">
        <f t="shared" si="87"/>
        <v/>
      </c>
      <c r="V43" s="62" t="str">
        <f t="shared" si="88"/>
        <v/>
      </c>
      <c r="W43" s="62" t="str">
        <f t="shared" si="89"/>
        <v/>
      </c>
      <c r="X43" s="63"/>
      <c r="Y43" s="60"/>
      <c r="Z43" s="61" t="str">
        <f t="shared" si="90"/>
        <v/>
      </c>
      <c r="AA43" s="61" t="str">
        <f t="shared" si="91"/>
        <v/>
      </c>
      <c r="AB43" s="61" t="str">
        <f t="shared" si="92"/>
        <v/>
      </c>
      <c r="AC43" s="64"/>
      <c r="AD43" s="62" t="str">
        <f t="shared" si="93"/>
        <v/>
      </c>
      <c r="AE43" s="62" t="str">
        <f t="shared" si="94"/>
        <v/>
      </c>
      <c r="AF43" s="62" t="str">
        <f t="shared" si="95"/>
        <v/>
      </c>
      <c r="AG43" s="60"/>
      <c r="AH43" s="19"/>
      <c r="AI43" s="19"/>
      <c r="AJ43" s="19"/>
      <c r="AK43" s="13" t="str">
        <f t="shared" si="0"/>
        <v/>
      </c>
      <c r="AL43" s="16" t="str">
        <f t="shared" si="1"/>
        <v/>
      </c>
      <c r="AM43" s="13" t="str">
        <f t="shared" si="2"/>
        <v/>
      </c>
      <c r="AN43" s="16" t="str">
        <f t="shared" si="3"/>
        <v/>
      </c>
      <c r="AO43" s="13" t="str">
        <f t="shared" si="4"/>
        <v/>
      </c>
      <c r="AP43" s="16" t="str">
        <f t="shared" si="5"/>
        <v/>
      </c>
      <c r="AQ43" s="13" t="str">
        <f t="shared" si="6"/>
        <v/>
      </c>
      <c r="AR43" s="16" t="str">
        <f t="shared" si="7"/>
        <v/>
      </c>
      <c r="AT43" s="5">
        <f t="shared" si="8"/>
        <v>0</v>
      </c>
      <c r="BC43" s="21" t="str">
        <f t="shared" si="9"/>
        <v/>
      </c>
      <c r="BD43" s="24" t="str">
        <f t="shared" si="10"/>
        <v/>
      </c>
      <c r="BE43" s="21" t="str">
        <f t="shared" si="11"/>
        <v/>
      </c>
      <c r="BG43" s="21" t="str">
        <f t="shared" si="12"/>
        <v/>
      </c>
      <c r="BH43" s="24" t="str">
        <f t="shared" si="13"/>
        <v/>
      </c>
      <c r="BI43" s="21" t="str">
        <f t="shared" si="14"/>
        <v/>
      </c>
      <c r="BK43" s="50" t="str">
        <f t="shared" si="15"/>
        <v/>
      </c>
      <c r="BL43" s="24" t="str">
        <f t="shared" si="16"/>
        <v/>
      </c>
      <c r="BM43" s="21" t="str">
        <f t="shared" si="17"/>
        <v/>
      </c>
      <c r="BO43" s="50" t="str">
        <f t="shared" si="18"/>
        <v/>
      </c>
      <c r="BP43" s="24" t="str">
        <f t="shared" si="19"/>
        <v/>
      </c>
      <c r="BQ43" s="21" t="str">
        <f t="shared" si="20"/>
        <v/>
      </c>
      <c r="CA43" s="27" t="str">
        <f t="shared" si="21"/>
        <v/>
      </c>
      <c r="CB43" s="27" t="str">
        <f t="shared" si="22"/>
        <v/>
      </c>
      <c r="CC43" s="27" t="str">
        <f t="shared" si="23"/>
        <v/>
      </c>
      <c r="CD43" s="29" t="str">
        <f t="shared" si="24"/>
        <v/>
      </c>
      <c r="CE43" s="27" t="str">
        <f t="shared" si="25"/>
        <v/>
      </c>
      <c r="CF43" s="27" t="str">
        <f t="shared" si="26"/>
        <v/>
      </c>
      <c r="CG43" s="27" t="str">
        <f t="shared" si="27"/>
        <v/>
      </c>
      <c r="CH43" s="27" t="str">
        <f t="shared" si="28"/>
        <v/>
      </c>
      <c r="CI43" s="29" t="str">
        <f t="shared" si="29"/>
        <v/>
      </c>
      <c r="CJ43" s="27" t="str">
        <f t="shared" si="30"/>
        <v/>
      </c>
      <c r="CK43" s="27" t="str">
        <f t="shared" si="31"/>
        <v/>
      </c>
      <c r="CL43" s="27" t="str">
        <f t="shared" si="32"/>
        <v/>
      </c>
      <c r="CM43" s="27" t="str">
        <f t="shared" si="33"/>
        <v/>
      </c>
      <c r="CN43" s="29" t="str">
        <f t="shared" si="34"/>
        <v/>
      </c>
      <c r="CO43" s="27" t="str">
        <f t="shared" si="35"/>
        <v/>
      </c>
      <c r="CT43" s="27"/>
      <c r="DA43" s="27" t="str">
        <f t="shared" si="36"/>
        <v/>
      </c>
      <c r="DB43" s="27" t="str">
        <f t="shared" si="37"/>
        <v/>
      </c>
      <c r="DC43" s="27" t="str">
        <f t="shared" si="38"/>
        <v/>
      </c>
      <c r="DD43" s="29" t="str">
        <f t="shared" si="39"/>
        <v/>
      </c>
      <c r="DE43" s="27" t="str">
        <f t="shared" si="40"/>
        <v/>
      </c>
      <c r="DF43" s="27" t="str">
        <f t="shared" si="41"/>
        <v/>
      </c>
      <c r="DG43" s="27" t="str">
        <f t="shared" si="42"/>
        <v/>
      </c>
      <c r="DH43" s="27" t="str">
        <f t="shared" si="43"/>
        <v/>
      </c>
      <c r="DI43" s="29" t="str">
        <f t="shared" si="44"/>
        <v/>
      </c>
      <c r="DJ43" s="27" t="str">
        <f t="shared" si="45"/>
        <v/>
      </c>
      <c r="DK43" s="27" t="str">
        <f t="shared" si="46"/>
        <v/>
      </c>
      <c r="DL43" s="27" t="str">
        <f t="shared" si="47"/>
        <v/>
      </c>
      <c r="DM43" s="27" t="str">
        <f t="shared" si="48"/>
        <v/>
      </c>
      <c r="DN43" s="29" t="str">
        <f t="shared" si="49"/>
        <v/>
      </c>
      <c r="DO43" s="27" t="str">
        <f t="shared" si="50"/>
        <v/>
      </c>
      <c r="DP43" s="27"/>
      <c r="DQ43" s="27"/>
      <c r="DR43" s="27"/>
      <c r="DS43" s="29"/>
      <c r="DT43" s="27"/>
      <c r="DU43" s="27"/>
      <c r="DV43" s="27"/>
      <c r="DW43" s="27"/>
      <c r="DX43" s="27"/>
      <c r="DY43" s="27"/>
      <c r="DZ43" s="27"/>
      <c r="EA43" s="27" t="str">
        <f t="shared" si="51"/>
        <v/>
      </c>
      <c r="EB43" s="27" t="str">
        <f t="shared" si="52"/>
        <v/>
      </c>
      <c r="EC43" s="27" t="str">
        <f t="shared" si="53"/>
        <v/>
      </c>
      <c r="ED43" s="29" t="str">
        <f t="shared" si="54"/>
        <v/>
      </c>
      <c r="EE43" s="27" t="str">
        <f t="shared" si="55"/>
        <v/>
      </c>
      <c r="EF43" s="27" t="str">
        <f t="shared" si="56"/>
        <v/>
      </c>
      <c r="EG43" s="27" t="str">
        <f t="shared" si="57"/>
        <v/>
      </c>
      <c r="EH43" s="27" t="str">
        <f t="shared" si="58"/>
        <v/>
      </c>
      <c r="EI43" s="29" t="str">
        <f t="shared" si="59"/>
        <v/>
      </c>
      <c r="EJ43" s="27" t="str">
        <f t="shared" si="60"/>
        <v/>
      </c>
      <c r="EK43" s="27" t="str">
        <f t="shared" si="61"/>
        <v/>
      </c>
      <c r="EL43" s="27" t="str">
        <f t="shared" si="62"/>
        <v/>
      </c>
      <c r="EM43" s="27" t="str">
        <f t="shared" si="63"/>
        <v/>
      </c>
      <c r="EN43" s="29" t="str">
        <f t="shared" si="64"/>
        <v/>
      </c>
      <c r="EO43" s="27" t="str">
        <f t="shared" si="65"/>
        <v/>
      </c>
      <c r="EP43" s="27"/>
      <c r="EQ43" s="27"/>
      <c r="ER43" s="27"/>
      <c r="ES43" s="27"/>
      <c r="ET43" s="27"/>
      <c r="EU43" s="27"/>
      <c r="EV43" s="27"/>
      <c r="EW43" s="27"/>
      <c r="EX43" s="27"/>
      <c r="EY43" s="27"/>
      <c r="EZ43" s="27"/>
      <c r="FA43" s="27" t="str">
        <f t="shared" si="66"/>
        <v/>
      </c>
      <c r="FB43" s="27" t="str">
        <f t="shared" si="67"/>
        <v/>
      </c>
      <c r="FC43" s="27" t="str">
        <f t="shared" si="68"/>
        <v/>
      </c>
      <c r="FD43" s="29" t="str">
        <f t="shared" si="69"/>
        <v/>
      </c>
      <c r="FE43" s="27" t="str">
        <f t="shared" si="70"/>
        <v/>
      </c>
      <c r="FF43" s="27" t="str">
        <f t="shared" si="71"/>
        <v/>
      </c>
      <c r="FG43" s="27" t="str">
        <f t="shared" si="72"/>
        <v/>
      </c>
      <c r="FH43" s="27" t="str">
        <f t="shared" si="73"/>
        <v/>
      </c>
      <c r="FI43" s="29" t="str">
        <f t="shared" si="74"/>
        <v/>
      </c>
      <c r="FJ43" s="27" t="str">
        <f t="shared" si="75"/>
        <v/>
      </c>
      <c r="FK43" s="27" t="str">
        <f t="shared" si="76"/>
        <v/>
      </c>
      <c r="FL43" s="27" t="str">
        <f t="shared" si="77"/>
        <v/>
      </c>
      <c r="FM43" s="27" t="str">
        <f t="shared" si="78"/>
        <v/>
      </c>
      <c r="FN43" s="29" t="str">
        <f t="shared" si="79"/>
        <v/>
      </c>
      <c r="FO43" s="27" t="str">
        <f t="shared" si="80"/>
        <v/>
      </c>
      <c r="FP43" s="27"/>
      <c r="FQ43" s="27"/>
      <c r="FR43" s="27"/>
      <c r="FS43" s="27"/>
      <c r="FT43" s="27"/>
      <c r="FU43" s="27"/>
      <c r="FV43" s="27"/>
      <c r="FW43" s="27"/>
      <c r="FX43" s="27"/>
      <c r="FY43" s="27"/>
      <c r="GA43" s="5">
        <f t="shared" si="81"/>
        <v>0</v>
      </c>
      <c r="GB43" s="5">
        <f>SUM($GA$26:$GA43)</f>
        <v>0</v>
      </c>
      <c r="GC43" s="41">
        <f t="shared" si="82"/>
        <v>0</v>
      </c>
    </row>
    <row r="44" spans="1:185" x14ac:dyDescent="0.25">
      <c r="A44" s="1">
        <f t="shared" si="83"/>
        <v>19</v>
      </c>
      <c r="B44" s="19"/>
      <c r="C44" s="57"/>
      <c r="D44" s="58"/>
      <c r="E44" s="59"/>
      <c r="F44" s="19"/>
      <c r="G44" s="19"/>
      <c r="H44" s="19"/>
      <c r="I44" s="19"/>
      <c r="J44" s="58"/>
      <c r="K44" s="19"/>
      <c r="L44" s="19"/>
      <c r="M44" s="19"/>
      <c r="N44" s="19"/>
      <c r="O44" s="19"/>
      <c r="P44" s="60"/>
      <c r="Q44" s="61" t="str">
        <f t="shared" si="84"/>
        <v/>
      </c>
      <c r="R44" s="61" t="str">
        <f t="shared" si="85"/>
        <v/>
      </c>
      <c r="S44" s="61" t="str">
        <f t="shared" si="86"/>
        <v/>
      </c>
      <c r="T44" s="60"/>
      <c r="U44" s="62" t="str">
        <f t="shared" si="87"/>
        <v/>
      </c>
      <c r="V44" s="62" t="str">
        <f t="shared" si="88"/>
        <v/>
      </c>
      <c r="W44" s="62" t="str">
        <f t="shared" si="89"/>
        <v/>
      </c>
      <c r="X44" s="63"/>
      <c r="Y44" s="60"/>
      <c r="Z44" s="61" t="str">
        <f t="shared" si="90"/>
        <v/>
      </c>
      <c r="AA44" s="61" t="str">
        <f t="shared" si="91"/>
        <v/>
      </c>
      <c r="AB44" s="61" t="str">
        <f t="shared" si="92"/>
        <v/>
      </c>
      <c r="AC44" s="64"/>
      <c r="AD44" s="62" t="str">
        <f t="shared" si="93"/>
        <v/>
      </c>
      <c r="AE44" s="62" t="str">
        <f t="shared" si="94"/>
        <v/>
      </c>
      <c r="AF44" s="62" t="str">
        <f t="shared" si="95"/>
        <v/>
      </c>
      <c r="AG44" s="60"/>
      <c r="AH44" s="19"/>
      <c r="AI44" s="19"/>
      <c r="AJ44" s="19"/>
      <c r="AK44" s="13" t="str">
        <f t="shared" si="0"/>
        <v/>
      </c>
      <c r="AL44" s="16" t="str">
        <f t="shared" si="1"/>
        <v/>
      </c>
      <c r="AM44" s="13" t="str">
        <f t="shared" si="2"/>
        <v/>
      </c>
      <c r="AN44" s="16" t="str">
        <f t="shared" si="3"/>
        <v/>
      </c>
      <c r="AO44" s="13" t="str">
        <f t="shared" si="4"/>
        <v/>
      </c>
      <c r="AP44" s="16" t="str">
        <f t="shared" si="5"/>
        <v/>
      </c>
      <c r="AQ44" s="13" t="str">
        <f t="shared" si="6"/>
        <v/>
      </c>
      <c r="AR44" s="16" t="str">
        <f t="shared" si="7"/>
        <v/>
      </c>
      <c r="AT44" s="5">
        <f t="shared" si="8"/>
        <v>0</v>
      </c>
      <c r="BC44" s="21" t="str">
        <f t="shared" si="9"/>
        <v/>
      </c>
      <c r="BD44" s="24" t="str">
        <f t="shared" si="10"/>
        <v/>
      </c>
      <c r="BE44" s="21" t="str">
        <f t="shared" si="11"/>
        <v/>
      </c>
      <c r="BG44" s="21" t="str">
        <f t="shared" si="12"/>
        <v/>
      </c>
      <c r="BH44" s="24" t="str">
        <f t="shared" si="13"/>
        <v/>
      </c>
      <c r="BI44" s="21" t="str">
        <f t="shared" si="14"/>
        <v/>
      </c>
      <c r="BK44" s="50" t="str">
        <f t="shared" si="15"/>
        <v/>
      </c>
      <c r="BL44" s="24" t="str">
        <f t="shared" si="16"/>
        <v/>
      </c>
      <c r="BM44" s="21" t="str">
        <f t="shared" si="17"/>
        <v/>
      </c>
      <c r="BO44" s="50" t="str">
        <f t="shared" si="18"/>
        <v/>
      </c>
      <c r="BP44" s="24" t="str">
        <f t="shared" si="19"/>
        <v/>
      </c>
      <c r="BQ44" s="21" t="str">
        <f t="shared" si="20"/>
        <v/>
      </c>
      <c r="CA44" s="27" t="str">
        <f t="shared" si="21"/>
        <v/>
      </c>
      <c r="CB44" s="27" t="str">
        <f t="shared" si="22"/>
        <v/>
      </c>
      <c r="CC44" s="27" t="str">
        <f t="shared" si="23"/>
        <v/>
      </c>
      <c r="CD44" s="29" t="str">
        <f t="shared" si="24"/>
        <v/>
      </c>
      <c r="CE44" s="27" t="str">
        <f t="shared" si="25"/>
        <v/>
      </c>
      <c r="CF44" s="27" t="str">
        <f t="shared" si="26"/>
        <v/>
      </c>
      <c r="CG44" s="27" t="str">
        <f t="shared" si="27"/>
        <v/>
      </c>
      <c r="CH44" s="27" t="str">
        <f t="shared" si="28"/>
        <v/>
      </c>
      <c r="CI44" s="29" t="str">
        <f t="shared" si="29"/>
        <v/>
      </c>
      <c r="CJ44" s="27" t="str">
        <f t="shared" si="30"/>
        <v/>
      </c>
      <c r="CK44" s="27" t="str">
        <f t="shared" si="31"/>
        <v/>
      </c>
      <c r="CL44" s="27" t="str">
        <f t="shared" si="32"/>
        <v/>
      </c>
      <c r="CM44" s="27" t="str">
        <f t="shared" si="33"/>
        <v/>
      </c>
      <c r="CN44" s="29" t="str">
        <f t="shared" si="34"/>
        <v/>
      </c>
      <c r="CO44" s="27" t="str">
        <f t="shared" si="35"/>
        <v/>
      </c>
      <c r="CT44" s="27"/>
      <c r="DA44" s="27" t="str">
        <f t="shared" si="36"/>
        <v/>
      </c>
      <c r="DB44" s="27" t="str">
        <f t="shared" si="37"/>
        <v/>
      </c>
      <c r="DC44" s="27" t="str">
        <f t="shared" si="38"/>
        <v/>
      </c>
      <c r="DD44" s="29" t="str">
        <f t="shared" si="39"/>
        <v/>
      </c>
      <c r="DE44" s="27" t="str">
        <f t="shared" si="40"/>
        <v/>
      </c>
      <c r="DF44" s="27" t="str">
        <f t="shared" si="41"/>
        <v/>
      </c>
      <c r="DG44" s="27" t="str">
        <f t="shared" si="42"/>
        <v/>
      </c>
      <c r="DH44" s="27" t="str">
        <f t="shared" si="43"/>
        <v/>
      </c>
      <c r="DI44" s="29" t="str">
        <f t="shared" si="44"/>
        <v/>
      </c>
      <c r="DJ44" s="27" t="str">
        <f t="shared" si="45"/>
        <v/>
      </c>
      <c r="DK44" s="27" t="str">
        <f t="shared" si="46"/>
        <v/>
      </c>
      <c r="DL44" s="27" t="str">
        <f t="shared" si="47"/>
        <v/>
      </c>
      <c r="DM44" s="27" t="str">
        <f t="shared" si="48"/>
        <v/>
      </c>
      <c r="DN44" s="29" t="str">
        <f t="shared" si="49"/>
        <v/>
      </c>
      <c r="DO44" s="27" t="str">
        <f t="shared" si="50"/>
        <v/>
      </c>
      <c r="DP44" s="27"/>
      <c r="DQ44" s="27"/>
      <c r="DR44" s="27"/>
      <c r="DS44" s="29"/>
      <c r="DT44" s="27"/>
      <c r="DU44" s="27"/>
      <c r="DV44" s="27"/>
      <c r="DW44" s="27"/>
      <c r="DX44" s="27"/>
      <c r="DY44" s="27"/>
      <c r="DZ44" s="27"/>
      <c r="EA44" s="27" t="str">
        <f t="shared" si="51"/>
        <v/>
      </c>
      <c r="EB44" s="27" t="str">
        <f t="shared" si="52"/>
        <v/>
      </c>
      <c r="EC44" s="27" t="str">
        <f t="shared" si="53"/>
        <v/>
      </c>
      <c r="ED44" s="29" t="str">
        <f t="shared" si="54"/>
        <v/>
      </c>
      <c r="EE44" s="27" t="str">
        <f t="shared" si="55"/>
        <v/>
      </c>
      <c r="EF44" s="27" t="str">
        <f t="shared" si="56"/>
        <v/>
      </c>
      <c r="EG44" s="27" t="str">
        <f t="shared" si="57"/>
        <v/>
      </c>
      <c r="EH44" s="27" t="str">
        <f t="shared" si="58"/>
        <v/>
      </c>
      <c r="EI44" s="29" t="str">
        <f t="shared" si="59"/>
        <v/>
      </c>
      <c r="EJ44" s="27" t="str">
        <f t="shared" si="60"/>
        <v/>
      </c>
      <c r="EK44" s="27" t="str">
        <f t="shared" si="61"/>
        <v/>
      </c>
      <c r="EL44" s="27" t="str">
        <f t="shared" si="62"/>
        <v/>
      </c>
      <c r="EM44" s="27" t="str">
        <f t="shared" si="63"/>
        <v/>
      </c>
      <c r="EN44" s="29" t="str">
        <f t="shared" si="64"/>
        <v/>
      </c>
      <c r="EO44" s="27" t="str">
        <f t="shared" si="65"/>
        <v/>
      </c>
      <c r="EP44" s="27"/>
      <c r="EQ44" s="27"/>
      <c r="ER44" s="27"/>
      <c r="ES44" s="27"/>
      <c r="ET44" s="27"/>
      <c r="EU44" s="27"/>
      <c r="EV44" s="27"/>
      <c r="EW44" s="27"/>
      <c r="EX44" s="27"/>
      <c r="EY44" s="27"/>
      <c r="EZ44" s="27"/>
      <c r="FA44" s="27" t="str">
        <f t="shared" si="66"/>
        <v/>
      </c>
      <c r="FB44" s="27" t="str">
        <f t="shared" si="67"/>
        <v/>
      </c>
      <c r="FC44" s="27" t="str">
        <f t="shared" si="68"/>
        <v/>
      </c>
      <c r="FD44" s="29" t="str">
        <f t="shared" si="69"/>
        <v/>
      </c>
      <c r="FE44" s="27" t="str">
        <f t="shared" si="70"/>
        <v/>
      </c>
      <c r="FF44" s="27" t="str">
        <f t="shared" si="71"/>
        <v/>
      </c>
      <c r="FG44" s="27" t="str">
        <f t="shared" si="72"/>
        <v/>
      </c>
      <c r="FH44" s="27" t="str">
        <f t="shared" si="73"/>
        <v/>
      </c>
      <c r="FI44" s="29" t="str">
        <f t="shared" si="74"/>
        <v/>
      </c>
      <c r="FJ44" s="27" t="str">
        <f t="shared" si="75"/>
        <v/>
      </c>
      <c r="FK44" s="27" t="str">
        <f t="shared" si="76"/>
        <v/>
      </c>
      <c r="FL44" s="27" t="str">
        <f t="shared" si="77"/>
        <v/>
      </c>
      <c r="FM44" s="27" t="str">
        <f t="shared" si="78"/>
        <v/>
      </c>
      <c r="FN44" s="29" t="str">
        <f t="shared" si="79"/>
        <v/>
      </c>
      <c r="FO44" s="27" t="str">
        <f t="shared" si="80"/>
        <v/>
      </c>
      <c r="FP44" s="27"/>
      <c r="FQ44" s="27"/>
      <c r="FR44" s="27"/>
      <c r="FS44" s="27"/>
      <c r="FT44" s="27"/>
      <c r="FU44" s="27"/>
      <c r="FV44" s="27"/>
      <c r="FW44" s="27"/>
      <c r="FX44" s="27"/>
      <c r="FY44" s="27"/>
      <c r="GA44" s="5">
        <f t="shared" si="81"/>
        <v>0</v>
      </c>
      <c r="GB44" s="5">
        <f>SUM($GA$26:$GA44)</f>
        <v>0</v>
      </c>
      <c r="GC44" s="41">
        <f t="shared" si="82"/>
        <v>0</v>
      </c>
    </row>
    <row r="45" spans="1:185" x14ac:dyDescent="0.25">
      <c r="A45" s="1">
        <f t="shared" si="83"/>
        <v>20</v>
      </c>
      <c r="B45" s="19"/>
      <c r="C45" s="57"/>
      <c r="D45" s="58"/>
      <c r="E45" s="59"/>
      <c r="F45" s="19"/>
      <c r="G45" s="19"/>
      <c r="H45" s="19"/>
      <c r="I45" s="19"/>
      <c r="J45" s="58"/>
      <c r="K45" s="19"/>
      <c r="L45" s="19"/>
      <c r="M45" s="19"/>
      <c r="N45" s="19"/>
      <c r="O45" s="19"/>
      <c r="P45" s="60"/>
      <c r="Q45" s="61" t="str">
        <f t="shared" si="84"/>
        <v/>
      </c>
      <c r="R45" s="61" t="str">
        <f t="shared" si="85"/>
        <v/>
      </c>
      <c r="S45" s="61" t="str">
        <f t="shared" si="86"/>
        <v/>
      </c>
      <c r="T45" s="60"/>
      <c r="U45" s="62" t="str">
        <f t="shared" si="87"/>
        <v/>
      </c>
      <c r="V45" s="62" t="str">
        <f t="shared" si="88"/>
        <v/>
      </c>
      <c r="W45" s="62" t="str">
        <f t="shared" si="89"/>
        <v/>
      </c>
      <c r="X45" s="63"/>
      <c r="Y45" s="60"/>
      <c r="Z45" s="61" t="str">
        <f t="shared" si="90"/>
        <v/>
      </c>
      <c r="AA45" s="61" t="str">
        <f t="shared" si="91"/>
        <v/>
      </c>
      <c r="AB45" s="61" t="str">
        <f t="shared" si="92"/>
        <v/>
      </c>
      <c r="AC45" s="64"/>
      <c r="AD45" s="62" t="str">
        <f t="shared" si="93"/>
        <v/>
      </c>
      <c r="AE45" s="62" t="str">
        <f t="shared" si="94"/>
        <v/>
      </c>
      <c r="AF45" s="62" t="str">
        <f t="shared" si="95"/>
        <v/>
      </c>
      <c r="AG45" s="60"/>
      <c r="AH45" s="19"/>
      <c r="AI45" s="19"/>
      <c r="AJ45" s="19"/>
      <c r="AK45" s="13" t="str">
        <f t="shared" si="0"/>
        <v/>
      </c>
      <c r="AL45" s="16" t="str">
        <f t="shared" si="1"/>
        <v/>
      </c>
      <c r="AM45" s="13" t="str">
        <f t="shared" si="2"/>
        <v/>
      </c>
      <c r="AN45" s="16" t="str">
        <f t="shared" si="3"/>
        <v/>
      </c>
      <c r="AO45" s="13" t="str">
        <f t="shared" si="4"/>
        <v/>
      </c>
      <c r="AP45" s="16" t="str">
        <f t="shared" si="5"/>
        <v/>
      </c>
      <c r="AQ45" s="13" t="str">
        <f t="shared" si="6"/>
        <v/>
      </c>
      <c r="AR45" s="16" t="str">
        <f t="shared" si="7"/>
        <v/>
      </c>
      <c r="AT45" s="5">
        <f t="shared" si="8"/>
        <v>0</v>
      </c>
      <c r="BC45" s="21" t="str">
        <f t="shared" si="9"/>
        <v/>
      </c>
      <c r="BD45" s="24" t="str">
        <f t="shared" si="10"/>
        <v/>
      </c>
      <c r="BE45" s="21" t="str">
        <f t="shared" si="11"/>
        <v/>
      </c>
      <c r="BG45" s="21" t="str">
        <f t="shared" si="12"/>
        <v/>
      </c>
      <c r="BH45" s="24" t="str">
        <f t="shared" si="13"/>
        <v/>
      </c>
      <c r="BI45" s="21" t="str">
        <f t="shared" si="14"/>
        <v/>
      </c>
      <c r="BK45" s="50" t="str">
        <f t="shared" si="15"/>
        <v/>
      </c>
      <c r="BL45" s="24" t="str">
        <f t="shared" si="16"/>
        <v/>
      </c>
      <c r="BM45" s="21" t="str">
        <f t="shared" si="17"/>
        <v/>
      </c>
      <c r="BO45" s="50" t="str">
        <f t="shared" si="18"/>
        <v/>
      </c>
      <c r="BP45" s="24" t="str">
        <f t="shared" si="19"/>
        <v/>
      </c>
      <c r="BQ45" s="21" t="str">
        <f t="shared" si="20"/>
        <v/>
      </c>
      <c r="CA45" s="27" t="str">
        <f t="shared" si="21"/>
        <v/>
      </c>
      <c r="CB45" s="27" t="str">
        <f t="shared" si="22"/>
        <v/>
      </c>
      <c r="CC45" s="27" t="str">
        <f t="shared" si="23"/>
        <v/>
      </c>
      <c r="CD45" s="29" t="str">
        <f t="shared" si="24"/>
        <v/>
      </c>
      <c r="CE45" s="27" t="str">
        <f t="shared" si="25"/>
        <v/>
      </c>
      <c r="CF45" s="27" t="str">
        <f t="shared" si="26"/>
        <v/>
      </c>
      <c r="CG45" s="27" t="str">
        <f t="shared" si="27"/>
        <v/>
      </c>
      <c r="CH45" s="27" t="str">
        <f t="shared" si="28"/>
        <v/>
      </c>
      <c r="CI45" s="29" t="str">
        <f t="shared" si="29"/>
        <v/>
      </c>
      <c r="CJ45" s="27" t="str">
        <f t="shared" si="30"/>
        <v/>
      </c>
      <c r="CK45" s="27" t="str">
        <f t="shared" si="31"/>
        <v/>
      </c>
      <c r="CL45" s="27" t="str">
        <f t="shared" si="32"/>
        <v/>
      </c>
      <c r="CM45" s="27" t="str">
        <f t="shared" si="33"/>
        <v/>
      </c>
      <c r="CN45" s="29" t="str">
        <f t="shared" si="34"/>
        <v/>
      </c>
      <c r="CO45" s="27" t="str">
        <f t="shared" si="35"/>
        <v/>
      </c>
      <c r="CT45" s="27"/>
      <c r="DA45" s="27" t="str">
        <f t="shared" si="36"/>
        <v/>
      </c>
      <c r="DB45" s="27" t="str">
        <f t="shared" si="37"/>
        <v/>
      </c>
      <c r="DC45" s="27" t="str">
        <f t="shared" si="38"/>
        <v/>
      </c>
      <c r="DD45" s="29" t="str">
        <f t="shared" si="39"/>
        <v/>
      </c>
      <c r="DE45" s="27" t="str">
        <f t="shared" si="40"/>
        <v/>
      </c>
      <c r="DF45" s="27" t="str">
        <f t="shared" si="41"/>
        <v/>
      </c>
      <c r="DG45" s="27" t="str">
        <f t="shared" si="42"/>
        <v/>
      </c>
      <c r="DH45" s="27" t="str">
        <f t="shared" si="43"/>
        <v/>
      </c>
      <c r="DI45" s="29" t="str">
        <f t="shared" si="44"/>
        <v/>
      </c>
      <c r="DJ45" s="27" t="str">
        <f t="shared" si="45"/>
        <v/>
      </c>
      <c r="DK45" s="27" t="str">
        <f t="shared" si="46"/>
        <v/>
      </c>
      <c r="DL45" s="27" t="str">
        <f t="shared" si="47"/>
        <v/>
      </c>
      <c r="DM45" s="27" t="str">
        <f t="shared" si="48"/>
        <v/>
      </c>
      <c r="DN45" s="29" t="str">
        <f t="shared" si="49"/>
        <v/>
      </c>
      <c r="DO45" s="27" t="str">
        <f t="shared" si="50"/>
        <v/>
      </c>
      <c r="DP45" s="27"/>
      <c r="DQ45" s="27"/>
      <c r="DR45" s="27"/>
      <c r="DS45" s="29"/>
      <c r="DT45" s="27"/>
      <c r="DU45" s="27"/>
      <c r="DV45" s="27"/>
      <c r="DW45" s="27"/>
      <c r="DX45" s="27"/>
      <c r="DY45" s="27"/>
      <c r="DZ45" s="27"/>
      <c r="EA45" s="27" t="str">
        <f t="shared" si="51"/>
        <v/>
      </c>
      <c r="EB45" s="27" t="str">
        <f t="shared" si="52"/>
        <v/>
      </c>
      <c r="EC45" s="27" t="str">
        <f t="shared" si="53"/>
        <v/>
      </c>
      <c r="ED45" s="29" t="str">
        <f t="shared" si="54"/>
        <v/>
      </c>
      <c r="EE45" s="27" t="str">
        <f t="shared" si="55"/>
        <v/>
      </c>
      <c r="EF45" s="27" t="str">
        <f t="shared" si="56"/>
        <v/>
      </c>
      <c r="EG45" s="27" t="str">
        <f t="shared" si="57"/>
        <v/>
      </c>
      <c r="EH45" s="27" t="str">
        <f t="shared" si="58"/>
        <v/>
      </c>
      <c r="EI45" s="29" t="str">
        <f t="shared" si="59"/>
        <v/>
      </c>
      <c r="EJ45" s="27" t="str">
        <f t="shared" si="60"/>
        <v/>
      </c>
      <c r="EK45" s="27" t="str">
        <f t="shared" si="61"/>
        <v/>
      </c>
      <c r="EL45" s="27" t="str">
        <f t="shared" si="62"/>
        <v/>
      </c>
      <c r="EM45" s="27" t="str">
        <f t="shared" si="63"/>
        <v/>
      </c>
      <c r="EN45" s="29" t="str">
        <f t="shared" si="64"/>
        <v/>
      </c>
      <c r="EO45" s="27" t="str">
        <f t="shared" si="65"/>
        <v/>
      </c>
      <c r="EP45" s="27"/>
      <c r="EQ45" s="27"/>
      <c r="ER45" s="27"/>
      <c r="ES45" s="27"/>
      <c r="ET45" s="27"/>
      <c r="EU45" s="27"/>
      <c r="EV45" s="27"/>
      <c r="EW45" s="27"/>
      <c r="EX45" s="27"/>
      <c r="EY45" s="27"/>
      <c r="EZ45" s="27"/>
      <c r="FA45" s="27" t="str">
        <f t="shared" si="66"/>
        <v/>
      </c>
      <c r="FB45" s="27" t="str">
        <f t="shared" si="67"/>
        <v/>
      </c>
      <c r="FC45" s="27" t="str">
        <f t="shared" si="68"/>
        <v/>
      </c>
      <c r="FD45" s="29" t="str">
        <f t="shared" si="69"/>
        <v/>
      </c>
      <c r="FE45" s="27" t="str">
        <f t="shared" si="70"/>
        <v/>
      </c>
      <c r="FF45" s="27" t="str">
        <f t="shared" si="71"/>
        <v/>
      </c>
      <c r="FG45" s="27" t="str">
        <f t="shared" si="72"/>
        <v/>
      </c>
      <c r="FH45" s="27" t="str">
        <f t="shared" si="73"/>
        <v/>
      </c>
      <c r="FI45" s="29" t="str">
        <f t="shared" si="74"/>
        <v/>
      </c>
      <c r="FJ45" s="27" t="str">
        <f t="shared" si="75"/>
        <v/>
      </c>
      <c r="FK45" s="27" t="str">
        <f t="shared" si="76"/>
        <v/>
      </c>
      <c r="FL45" s="27" t="str">
        <f t="shared" si="77"/>
        <v/>
      </c>
      <c r="FM45" s="27" t="str">
        <f t="shared" si="78"/>
        <v/>
      </c>
      <c r="FN45" s="29" t="str">
        <f t="shared" si="79"/>
        <v/>
      </c>
      <c r="FO45" s="27" t="str">
        <f t="shared" si="80"/>
        <v/>
      </c>
      <c r="FP45" s="27"/>
      <c r="FQ45" s="27"/>
      <c r="FR45" s="27"/>
      <c r="FS45" s="27"/>
      <c r="FT45" s="27"/>
      <c r="FU45" s="27"/>
      <c r="FV45" s="27"/>
      <c r="FW45" s="27"/>
      <c r="FX45" s="27"/>
      <c r="FY45" s="27"/>
      <c r="GA45" s="5">
        <f t="shared" si="81"/>
        <v>0</v>
      </c>
      <c r="GB45" s="5">
        <f>SUM($GA$26:$GA45)</f>
        <v>0</v>
      </c>
      <c r="GC45" s="41">
        <f t="shared" si="82"/>
        <v>0</v>
      </c>
    </row>
    <row r="46" spans="1:185" x14ac:dyDescent="0.25">
      <c r="A46" s="1">
        <f t="shared" si="83"/>
        <v>21</v>
      </c>
      <c r="B46" s="19"/>
      <c r="C46" s="57"/>
      <c r="D46" s="58"/>
      <c r="E46" s="59"/>
      <c r="F46" s="19"/>
      <c r="G46" s="19"/>
      <c r="H46" s="19"/>
      <c r="I46" s="19"/>
      <c r="J46" s="58"/>
      <c r="K46" s="19"/>
      <c r="L46" s="19"/>
      <c r="M46" s="19"/>
      <c r="N46" s="19"/>
      <c r="O46" s="19"/>
      <c r="P46" s="60"/>
      <c r="Q46" s="61" t="str">
        <f t="shared" si="84"/>
        <v/>
      </c>
      <c r="R46" s="61" t="str">
        <f t="shared" si="85"/>
        <v/>
      </c>
      <c r="S46" s="61" t="str">
        <f t="shared" si="86"/>
        <v/>
      </c>
      <c r="T46" s="60"/>
      <c r="U46" s="62" t="str">
        <f t="shared" si="87"/>
        <v/>
      </c>
      <c r="V46" s="62" t="str">
        <f t="shared" si="88"/>
        <v/>
      </c>
      <c r="W46" s="62" t="str">
        <f t="shared" si="89"/>
        <v/>
      </c>
      <c r="X46" s="63"/>
      <c r="Y46" s="60"/>
      <c r="Z46" s="61" t="str">
        <f t="shared" si="90"/>
        <v/>
      </c>
      <c r="AA46" s="61" t="str">
        <f t="shared" si="91"/>
        <v/>
      </c>
      <c r="AB46" s="61" t="str">
        <f t="shared" si="92"/>
        <v/>
      </c>
      <c r="AC46" s="64"/>
      <c r="AD46" s="62" t="str">
        <f t="shared" si="93"/>
        <v/>
      </c>
      <c r="AE46" s="62" t="str">
        <f t="shared" si="94"/>
        <v/>
      </c>
      <c r="AF46" s="62" t="str">
        <f t="shared" si="95"/>
        <v/>
      </c>
      <c r="AG46" s="60"/>
      <c r="AH46" s="19"/>
      <c r="AI46" s="19"/>
      <c r="AJ46" s="19"/>
      <c r="AK46" s="13" t="str">
        <f t="shared" si="0"/>
        <v/>
      </c>
      <c r="AL46" s="16" t="str">
        <f t="shared" si="1"/>
        <v/>
      </c>
      <c r="AM46" s="13" t="str">
        <f t="shared" si="2"/>
        <v/>
      </c>
      <c r="AN46" s="16" t="str">
        <f t="shared" si="3"/>
        <v/>
      </c>
      <c r="AO46" s="13" t="str">
        <f t="shared" si="4"/>
        <v/>
      </c>
      <c r="AP46" s="16" t="str">
        <f t="shared" si="5"/>
        <v/>
      </c>
      <c r="AQ46" s="13" t="str">
        <f t="shared" si="6"/>
        <v/>
      </c>
      <c r="AR46" s="16" t="str">
        <f t="shared" si="7"/>
        <v/>
      </c>
      <c r="AT46" s="5">
        <f t="shared" si="8"/>
        <v>0</v>
      </c>
      <c r="BC46" s="21" t="str">
        <f t="shared" si="9"/>
        <v/>
      </c>
      <c r="BD46" s="24" t="str">
        <f t="shared" si="10"/>
        <v/>
      </c>
      <c r="BE46" s="21" t="str">
        <f t="shared" si="11"/>
        <v/>
      </c>
      <c r="BG46" s="21" t="str">
        <f t="shared" si="12"/>
        <v/>
      </c>
      <c r="BH46" s="24" t="str">
        <f t="shared" si="13"/>
        <v/>
      </c>
      <c r="BI46" s="21" t="str">
        <f t="shared" si="14"/>
        <v/>
      </c>
      <c r="BK46" s="50" t="str">
        <f t="shared" si="15"/>
        <v/>
      </c>
      <c r="BL46" s="24" t="str">
        <f t="shared" si="16"/>
        <v/>
      </c>
      <c r="BM46" s="21" t="str">
        <f t="shared" si="17"/>
        <v/>
      </c>
      <c r="BO46" s="50" t="str">
        <f t="shared" si="18"/>
        <v/>
      </c>
      <c r="BP46" s="24" t="str">
        <f t="shared" si="19"/>
        <v/>
      </c>
      <c r="BQ46" s="21" t="str">
        <f t="shared" si="20"/>
        <v/>
      </c>
      <c r="CA46" s="27" t="str">
        <f t="shared" si="21"/>
        <v/>
      </c>
      <c r="CB46" s="27" t="str">
        <f t="shared" si="22"/>
        <v/>
      </c>
      <c r="CC46" s="27" t="str">
        <f t="shared" si="23"/>
        <v/>
      </c>
      <c r="CD46" s="29" t="str">
        <f t="shared" si="24"/>
        <v/>
      </c>
      <c r="CE46" s="27" t="str">
        <f t="shared" si="25"/>
        <v/>
      </c>
      <c r="CF46" s="27" t="str">
        <f t="shared" si="26"/>
        <v/>
      </c>
      <c r="CG46" s="27" t="str">
        <f t="shared" si="27"/>
        <v/>
      </c>
      <c r="CH46" s="27" t="str">
        <f t="shared" si="28"/>
        <v/>
      </c>
      <c r="CI46" s="29" t="str">
        <f t="shared" si="29"/>
        <v/>
      </c>
      <c r="CJ46" s="27" t="str">
        <f t="shared" si="30"/>
        <v/>
      </c>
      <c r="CK46" s="27" t="str">
        <f t="shared" si="31"/>
        <v/>
      </c>
      <c r="CL46" s="27" t="str">
        <f t="shared" si="32"/>
        <v/>
      </c>
      <c r="CM46" s="27" t="str">
        <f t="shared" si="33"/>
        <v/>
      </c>
      <c r="CN46" s="29" t="str">
        <f t="shared" si="34"/>
        <v/>
      </c>
      <c r="CO46" s="27" t="str">
        <f t="shared" si="35"/>
        <v/>
      </c>
      <c r="CT46" s="27"/>
      <c r="DA46" s="27" t="str">
        <f t="shared" si="36"/>
        <v/>
      </c>
      <c r="DB46" s="27" t="str">
        <f t="shared" si="37"/>
        <v/>
      </c>
      <c r="DC46" s="27" t="str">
        <f t="shared" si="38"/>
        <v/>
      </c>
      <c r="DD46" s="29" t="str">
        <f t="shared" si="39"/>
        <v/>
      </c>
      <c r="DE46" s="27" t="str">
        <f t="shared" si="40"/>
        <v/>
      </c>
      <c r="DF46" s="27" t="str">
        <f t="shared" si="41"/>
        <v/>
      </c>
      <c r="DG46" s="27" t="str">
        <f t="shared" si="42"/>
        <v/>
      </c>
      <c r="DH46" s="27" t="str">
        <f t="shared" si="43"/>
        <v/>
      </c>
      <c r="DI46" s="29" t="str">
        <f t="shared" si="44"/>
        <v/>
      </c>
      <c r="DJ46" s="27" t="str">
        <f t="shared" si="45"/>
        <v/>
      </c>
      <c r="DK46" s="27" t="str">
        <f t="shared" si="46"/>
        <v/>
      </c>
      <c r="DL46" s="27" t="str">
        <f t="shared" si="47"/>
        <v/>
      </c>
      <c r="DM46" s="27" t="str">
        <f t="shared" si="48"/>
        <v/>
      </c>
      <c r="DN46" s="29" t="str">
        <f t="shared" si="49"/>
        <v/>
      </c>
      <c r="DO46" s="27" t="str">
        <f t="shared" si="50"/>
        <v/>
      </c>
      <c r="DP46" s="27"/>
      <c r="DQ46" s="27"/>
      <c r="DR46" s="27"/>
      <c r="DS46" s="29"/>
      <c r="DT46" s="27"/>
      <c r="DU46" s="27"/>
      <c r="DV46" s="27"/>
      <c r="DW46" s="27"/>
      <c r="DX46" s="27"/>
      <c r="DY46" s="27"/>
      <c r="DZ46" s="27"/>
      <c r="EA46" s="27" t="str">
        <f t="shared" si="51"/>
        <v/>
      </c>
      <c r="EB46" s="27" t="str">
        <f t="shared" si="52"/>
        <v/>
      </c>
      <c r="EC46" s="27" t="str">
        <f t="shared" si="53"/>
        <v/>
      </c>
      <c r="ED46" s="29" t="str">
        <f t="shared" si="54"/>
        <v/>
      </c>
      <c r="EE46" s="27" t="str">
        <f t="shared" si="55"/>
        <v/>
      </c>
      <c r="EF46" s="27" t="str">
        <f t="shared" si="56"/>
        <v/>
      </c>
      <c r="EG46" s="27" t="str">
        <f t="shared" si="57"/>
        <v/>
      </c>
      <c r="EH46" s="27" t="str">
        <f t="shared" si="58"/>
        <v/>
      </c>
      <c r="EI46" s="29" t="str">
        <f t="shared" si="59"/>
        <v/>
      </c>
      <c r="EJ46" s="27" t="str">
        <f t="shared" si="60"/>
        <v/>
      </c>
      <c r="EK46" s="27" t="str">
        <f t="shared" si="61"/>
        <v/>
      </c>
      <c r="EL46" s="27" t="str">
        <f t="shared" si="62"/>
        <v/>
      </c>
      <c r="EM46" s="27" t="str">
        <f t="shared" si="63"/>
        <v/>
      </c>
      <c r="EN46" s="29" t="str">
        <f t="shared" si="64"/>
        <v/>
      </c>
      <c r="EO46" s="27" t="str">
        <f t="shared" si="65"/>
        <v/>
      </c>
      <c r="EP46" s="27"/>
      <c r="EQ46" s="27"/>
      <c r="ER46" s="27"/>
      <c r="ES46" s="27"/>
      <c r="ET46" s="27"/>
      <c r="EU46" s="27"/>
      <c r="EV46" s="27"/>
      <c r="EW46" s="27"/>
      <c r="EX46" s="27"/>
      <c r="EY46" s="27"/>
      <c r="EZ46" s="27"/>
      <c r="FA46" s="27" t="str">
        <f t="shared" si="66"/>
        <v/>
      </c>
      <c r="FB46" s="27" t="str">
        <f t="shared" si="67"/>
        <v/>
      </c>
      <c r="FC46" s="27" t="str">
        <f t="shared" si="68"/>
        <v/>
      </c>
      <c r="FD46" s="29" t="str">
        <f t="shared" si="69"/>
        <v/>
      </c>
      <c r="FE46" s="27" t="str">
        <f t="shared" si="70"/>
        <v/>
      </c>
      <c r="FF46" s="27" t="str">
        <f t="shared" si="71"/>
        <v/>
      </c>
      <c r="FG46" s="27" t="str">
        <f t="shared" si="72"/>
        <v/>
      </c>
      <c r="FH46" s="27" t="str">
        <f t="shared" si="73"/>
        <v/>
      </c>
      <c r="FI46" s="29" t="str">
        <f t="shared" si="74"/>
        <v/>
      </c>
      <c r="FJ46" s="27" t="str">
        <f t="shared" si="75"/>
        <v/>
      </c>
      <c r="FK46" s="27" t="str">
        <f t="shared" si="76"/>
        <v/>
      </c>
      <c r="FL46" s="27" t="str">
        <f t="shared" si="77"/>
        <v/>
      </c>
      <c r="FM46" s="27" t="str">
        <f t="shared" si="78"/>
        <v/>
      </c>
      <c r="FN46" s="29" t="str">
        <f t="shared" si="79"/>
        <v/>
      </c>
      <c r="FO46" s="27" t="str">
        <f t="shared" si="80"/>
        <v/>
      </c>
      <c r="FP46" s="27"/>
      <c r="FQ46" s="27"/>
      <c r="FR46" s="27"/>
      <c r="FS46" s="27"/>
      <c r="FT46" s="27"/>
      <c r="FU46" s="27"/>
      <c r="FV46" s="27"/>
      <c r="FW46" s="27"/>
      <c r="FX46" s="27"/>
      <c r="FY46" s="27"/>
      <c r="GA46" s="5">
        <f t="shared" si="81"/>
        <v>0</v>
      </c>
      <c r="GB46" s="5">
        <f>SUM($GA$26:$GA46)</f>
        <v>0</v>
      </c>
      <c r="GC46" s="41">
        <f t="shared" si="82"/>
        <v>0</v>
      </c>
    </row>
    <row r="47" spans="1:185" x14ac:dyDescent="0.25">
      <c r="A47" s="1">
        <f t="shared" si="83"/>
        <v>22</v>
      </c>
      <c r="B47" s="19"/>
      <c r="C47" s="57"/>
      <c r="D47" s="58"/>
      <c r="E47" s="59"/>
      <c r="F47" s="19"/>
      <c r="G47" s="19"/>
      <c r="H47" s="19"/>
      <c r="I47" s="19"/>
      <c r="J47" s="58"/>
      <c r="K47" s="19"/>
      <c r="L47" s="19"/>
      <c r="M47" s="19"/>
      <c r="N47" s="19"/>
      <c r="O47" s="19"/>
      <c r="P47" s="60"/>
      <c r="Q47" s="61" t="str">
        <f t="shared" si="84"/>
        <v/>
      </c>
      <c r="R47" s="61" t="str">
        <f t="shared" si="85"/>
        <v/>
      </c>
      <c r="S47" s="61" t="str">
        <f t="shared" si="86"/>
        <v/>
      </c>
      <c r="T47" s="60"/>
      <c r="U47" s="62" t="str">
        <f t="shared" si="87"/>
        <v/>
      </c>
      <c r="V47" s="62" t="str">
        <f t="shared" si="88"/>
        <v/>
      </c>
      <c r="W47" s="62" t="str">
        <f t="shared" si="89"/>
        <v/>
      </c>
      <c r="X47" s="63"/>
      <c r="Y47" s="60"/>
      <c r="Z47" s="61" t="str">
        <f t="shared" si="90"/>
        <v/>
      </c>
      <c r="AA47" s="61" t="str">
        <f t="shared" si="91"/>
        <v/>
      </c>
      <c r="AB47" s="61" t="str">
        <f t="shared" si="92"/>
        <v/>
      </c>
      <c r="AC47" s="64"/>
      <c r="AD47" s="62" t="str">
        <f t="shared" si="93"/>
        <v/>
      </c>
      <c r="AE47" s="62" t="str">
        <f t="shared" si="94"/>
        <v/>
      </c>
      <c r="AF47" s="62" t="str">
        <f t="shared" si="95"/>
        <v/>
      </c>
      <c r="AG47" s="60"/>
      <c r="AH47" s="19"/>
      <c r="AI47" s="19"/>
      <c r="AJ47" s="19"/>
      <c r="AK47" s="13" t="str">
        <f t="shared" si="0"/>
        <v/>
      </c>
      <c r="AL47" s="16" t="str">
        <f t="shared" si="1"/>
        <v/>
      </c>
      <c r="AM47" s="13" t="str">
        <f t="shared" si="2"/>
        <v/>
      </c>
      <c r="AN47" s="16" t="str">
        <f t="shared" si="3"/>
        <v/>
      </c>
      <c r="AO47" s="13" t="str">
        <f t="shared" si="4"/>
        <v/>
      </c>
      <c r="AP47" s="16" t="str">
        <f t="shared" si="5"/>
        <v/>
      </c>
      <c r="AQ47" s="13" t="str">
        <f t="shared" si="6"/>
        <v/>
      </c>
      <c r="AR47" s="16" t="str">
        <f t="shared" si="7"/>
        <v/>
      </c>
      <c r="AT47" s="5">
        <f t="shared" si="8"/>
        <v>0</v>
      </c>
      <c r="BC47" s="21" t="str">
        <f t="shared" si="9"/>
        <v/>
      </c>
      <c r="BD47" s="24" t="str">
        <f t="shared" si="10"/>
        <v/>
      </c>
      <c r="BE47" s="21" t="str">
        <f t="shared" si="11"/>
        <v/>
      </c>
      <c r="BG47" s="21" t="str">
        <f t="shared" si="12"/>
        <v/>
      </c>
      <c r="BH47" s="24" t="str">
        <f t="shared" si="13"/>
        <v/>
      </c>
      <c r="BI47" s="21" t="str">
        <f t="shared" si="14"/>
        <v/>
      </c>
      <c r="BK47" s="50" t="str">
        <f t="shared" si="15"/>
        <v/>
      </c>
      <c r="BL47" s="24" t="str">
        <f t="shared" si="16"/>
        <v/>
      </c>
      <c r="BM47" s="21" t="str">
        <f t="shared" si="17"/>
        <v/>
      </c>
      <c r="BO47" s="50" t="str">
        <f t="shared" si="18"/>
        <v/>
      </c>
      <c r="BP47" s="24" t="str">
        <f t="shared" si="19"/>
        <v/>
      </c>
      <c r="BQ47" s="21" t="str">
        <f t="shared" si="20"/>
        <v/>
      </c>
      <c r="CA47" s="27" t="str">
        <f t="shared" si="21"/>
        <v/>
      </c>
      <c r="CB47" s="27" t="str">
        <f t="shared" si="22"/>
        <v/>
      </c>
      <c r="CC47" s="27" t="str">
        <f t="shared" si="23"/>
        <v/>
      </c>
      <c r="CD47" s="29" t="str">
        <f t="shared" si="24"/>
        <v/>
      </c>
      <c r="CE47" s="27" t="str">
        <f t="shared" si="25"/>
        <v/>
      </c>
      <c r="CF47" s="27" t="str">
        <f t="shared" si="26"/>
        <v/>
      </c>
      <c r="CG47" s="27" t="str">
        <f t="shared" si="27"/>
        <v/>
      </c>
      <c r="CH47" s="27" t="str">
        <f t="shared" si="28"/>
        <v/>
      </c>
      <c r="CI47" s="29" t="str">
        <f t="shared" si="29"/>
        <v/>
      </c>
      <c r="CJ47" s="27" t="str">
        <f t="shared" si="30"/>
        <v/>
      </c>
      <c r="CK47" s="27" t="str">
        <f t="shared" si="31"/>
        <v/>
      </c>
      <c r="CL47" s="27" t="str">
        <f t="shared" si="32"/>
        <v/>
      </c>
      <c r="CM47" s="27" t="str">
        <f t="shared" si="33"/>
        <v/>
      </c>
      <c r="CN47" s="29" t="str">
        <f t="shared" si="34"/>
        <v/>
      </c>
      <c r="CO47" s="27" t="str">
        <f t="shared" si="35"/>
        <v/>
      </c>
      <c r="CT47" s="27"/>
      <c r="DA47" s="27" t="str">
        <f t="shared" si="36"/>
        <v/>
      </c>
      <c r="DB47" s="27" t="str">
        <f t="shared" si="37"/>
        <v/>
      </c>
      <c r="DC47" s="27" t="str">
        <f t="shared" si="38"/>
        <v/>
      </c>
      <c r="DD47" s="29" t="str">
        <f t="shared" si="39"/>
        <v/>
      </c>
      <c r="DE47" s="27" t="str">
        <f t="shared" si="40"/>
        <v/>
      </c>
      <c r="DF47" s="27" t="str">
        <f t="shared" si="41"/>
        <v/>
      </c>
      <c r="DG47" s="27" t="str">
        <f t="shared" si="42"/>
        <v/>
      </c>
      <c r="DH47" s="27" t="str">
        <f t="shared" si="43"/>
        <v/>
      </c>
      <c r="DI47" s="29" t="str">
        <f t="shared" si="44"/>
        <v/>
      </c>
      <c r="DJ47" s="27" t="str">
        <f t="shared" si="45"/>
        <v/>
      </c>
      <c r="DK47" s="27" t="str">
        <f t="shared" si="46"/>
        <v/>
      </c>
      <c r="DL47" s="27" t="str">
        <f t="shared" si="47"/>
        <v/>
      </c>
      <c r="DM47" s="27" t="str">
        <f t="shared" si="48"/>
        <v/>
      </c>
      <c r="DN47" s="29" t="str">
        <f t="shared" si="49"/>
        <v/>
      </c>
      <c r="DO47" s="27" t="str">
        <f t="shared" si="50"/>
        <v/>
      </c>
      <c r="DP47" s="27"/>
      <c r="DQ47" s="27"/>
      <c r="DR47" s="27"/>
      <c r="DS47" s="29"/>
      <c r="DT47" s="27"/>
      <c r="DU47" s="27"/>
      <c r="DV47" s="27"/>
      <c r="DW47" s="27"/>
      <c r="DX47" s="27"/>
      <c r="DY47" s="27"/>
      <c r="DZ47" s="27"/>
      <c r="EA47" s="27" t="str">
        <f t="shared" si="51"/>
        <v/>
      </c>
      <c r="EB47" s="27" t="str">
        <f t="shared" si="52"/>
        <v/>
      </c>
      <c r="EC47" s="27" t="str">
        <f t="shared" si="53"/>
        <v/>
      </c>
      <c r="ED47" s="29" t="str">
        <f t="shared" si="54"/>
        <v/>
      </c>
      <c r="EE47" s="27" t="str">
        <f t="shared" si="55"/>
        <v/>
      </c>
      <c r="EF47" s="27" t="str">
        <f t="shared" si="56"/>
        <v/>
      </c>
      <c r="EG47" s="27" t="str">
        <f t="shared" si="57"/>
        <v/>
      </c>
      <c r="EH47" s="27" t="str">
        <f t="shared" si="58"/>
        <v/>
      </c>
      <c r="EI47" s="29" t="str">
        <f t="shared" si="59"/>
        <v/>
      </c>
      <c r="EJ47" s="27" t="str">
        <f t="shared" si="60"/>
        <v/>
      </c>
      <c r="EK47" s="27" t="str">
        <f t="shared" si="61"/>
        <v/>
      </c>
      <c r="EL47" s="27" t="str">
        <f t="shared" si="62"/>
        <v/>
      </c>
      <c r="EM47" s="27" t="str">
        <f t="shared" si="63"/>
        <v/>
      </c>
      <c r="EN47" s="29" t="str">
        <f t="shared" si="64"/>
        <v/>
      </c>
      <c r="EO47" s="27" t="str">
        <f t="shared" si="65"/>
        <v/>
      </c>
      <c r="EP47" s="27"/>
      <c r="EQ47" s="27"/>
      <c r="ER47" s="27"/>
      <c r="ES47" s="27"/>
      <c r="ET47" s="27"/>
      <c r="EU47" s="27"/>
      <c r="EV47" s="27"/>
      <c r="EW47" s="27"/>
      <c r="EX47" s="27"/>
      <c r="EY47" s="27"/>
      <c r="EZ47" s="27"/>
      <c r="FA47" s="27" t="str">
        <f t="shared" si="66"/>
        <v/>
      </c>
      <c r="FB47" s="27" t="str">
        <f t="shared" si="67"/>
        <v/>
      </c>
      <c r="FC47" s="27" t="str">
        <f t="shared" si="68"/>
        <v/>
      </c>
      <c r="FD47" s="29" t="str">
        <f t="shared" si="69"/>
        <v/>
      </c>
      <c r="FE47" s="27" t="str">
        <f t="shared" si="70"/>
        <v/>
      </c>
      <c r="FF47" s="27" t="str">
        <f t="shared" si="71"/>
        <v/>
      </c>
      <c r="FG47" s="27" t="str">
        <f t="shared" si="72"/>
        <v/>
      </c>
      <c r="FH47" s="27" t="str">
        <f t="shared" si="73"/>
        <v/>
      </c>
      <c r="FI47" s="29" t="str">
        <f t="shared" si="74"/>
        <v/>
      </c>
      <c r="FJ47" s="27" t="str">
        <f t="shared" si="75"/>
        <v/>
      </c>
      <c r="FK47" s="27" t="str">
        <f t="shared" si="76"/>
        <v/>
      </c>
      <c r="FL47" s="27" t="str">
        <f t="shared" si="77"/>
        <v/>
      </c>
      <c r="FM47" s="27" t="str">
        <f t="shared" si="78"/>
        <v/>
      </c>
      <c r="FN47" s="29" t="str">
        <f t="shared" si="79"/>
        <v/>
      </c>
      <c r="FO47" s="27" t="str">
        <f t="shared" si="80"/>
        <v/>
      </c>
      <c r="FP47" s="27"/>
      <c r="FQ47" s="27"/>
      <c r="FR47" s="27"/>
      <c r="FS47" s="27"/>
      <c r="FT47" s="27"/>
      <c r="FU47" s="27"/>
      <c r="FV47" s="27"/>
      <c r="FW47" s="27"/>
      <c r="FX47" s="27"/>
      <c r="FY47" s="27"/>
      <c r="GA47" s="5">
        <f t="shared" si="81"/>
        <v>0</v>
      </c>
      <c r="GB47" s="5">
        <f>SUM($GA$26:$GA47)</f>
        <v>0</v>
      </c>
      <c r="GC47" s="41">
        <f t="shared" si="82"/>
        <v>0</v>
      </c>
    </row>
    <row r="48" spans="1:185" x14ac:dyDescent="0.25">
      <c r="A48" s="1">
        <f t="shared" si="83"/>
        <v>23</v>
      </c>
      <c r="B48" s="19"/>
      <c r="C48" s="57"/>
      <c r="D48" s="58"/>
      <c r="E48" s="59"/>
      <c r="F48" s="19"/>
      <c r="G48" s="19"/>
      <c r="H48" s="19"/>
      <c r="I48" s="19"/>
      <c r="J48" s="58"/>
      <c r="K48" s="19"/>
      <c r="L48" s="19"/>
      <c r="M48" s="19"/>
      <c r="N48" s="19"/>
      <c r="O48" s="19"/>
      <c r="P48" s="60"/>
      <c r="Q48" s="61" t="str">
        <f t="shared" si="84"/>
        <v/>
      </c>
      <c r="R48" s="61" t="str">
        <f t="shared" si="85"/>
        <v/>
      </c>
      <c r="S48" s="61" t="str">
        <f t="shared" si="86"/>
        <v/>
      </c>
      <c r="T48" s="60"/>
      <c r="U48" s="62" t="str">
        <f t="shared" si="87"/>
        <v/>
      </c>
      <c r="V48" s="62" t="str">
        <f t="shared" si="88"/>
        <v/>
      </c>
      <c r="W48" s="62" t="str">
        <f t="shared" si="89"/>
        <v/>
      </c>
      <c r="X48" s="63"/>
      <c r="Y48" s="60"/>
      <c r="Z48" s="61" t="str">
        <f t="shared" si="90"/>
        <v/>
      </c>
      <c r="AA48" s="61" t="str">
        <f t="shared" si="91"/>
        <v/>
      </c>
      <c r="AB48" s="61" t="str">
        <f t="shared" si="92"/>
        <v/>
      </c>
      <c r="AC48" s="64"/>
      <c r="AD48" s="62" t="str">
        <f t="shared" si="93"/>
        <v/>
      </c>
      <c r="AE48" s="62" t="str">
        <f t="shared" si="94"/>
        <v/>
      </c>
      <c r="AF48" s="62" t="str">
        <f t="shared" si="95"/>
        <v/>
      </c>
      <c r="AG48" s="60"/>
      <c r="AH48" s="19"/>
      <c r="AI48" s="19"/>
      <c r="AJ48" s="19"/>
      <c r="AK48" s="13" t="str">
        <f t="shared" si="0"/>
        <v/>
      </c>
      <c r="AL48" s="16" t="str">
        <f t="shared" si="1"/>
        <v/>
      </c>
      <c r="AM48" s="13" t="str">
        <f t="shared" si="2"/>
        <v/>
      </c>
      <c r="AN48" s="16" t="str">
        <f t="shared" si="3"/>
        <v/>
      </c>
      <c r="AO48" s="13" t="str">
        <f t="shared" si="4"/>
        <v/>
      </c>
      <c r="AP48" s="16" t="str">
        <f t="shared" si="5"/>
        <v/>
      </c>
      <c r="AQ48" s="13" t="str">
        <f t="shared" si="6"/>
        <v/>
      </c>
      <c r="AR48" s="16" t="str">
        <f t="shared" si="7"/>
        <v/>
      </c>
      <c r="AT48" s="5">
        <f t="shared" si="8"/>
        <v>0</v>
      </c>
      <c r="BC48" s="21" t="str">
        <f t="shared" si="9"/>
        <v/>
      </c>
      <c r="BD48" s="24" t="str">
        <f t="shared" si="10"/>
        <v/>
      </c>
      <c r="BE48" s="21" t="str">
        <f t="shared" si="11"/>
        <v/>
      </c>
      <c r="BG48" s="21" t="str">
        <f t="shared" si="12"/>
        <v/>
      </c>
      <c r="BH48" s="24" t="str">
        <f t="shared" si="13"/>
        <v/>
      </c>
      <c r="BI48" s="21" t="str">
        <f t="shared" si="14"/>
        <v/>
      </c>
      <c r="BK48" s="50" t="str">
        <f t="shared" si="15"/>
        <v/>
      </c>
      <c r="BL48" s="24" t="str">
        <f t="shared" si="16"/>
        <v/>
      </c>
      <c r="BM48" s="21" t="str">
        <f t="shared" si="17"/>
        <v/>
      </c>
      <c r="BO48" s="50" t="str">
        <f t="shared" si="18"/>
        <v/>
      </c>
      <c r="BP48" s="24" t="str">
        <f t="shared" si="19"/>
        <v/>
      </c>
      <c r="BQ48" s="21" t="str">
        <f t="shared" si="20"/>
        <v/>
      </c>
      <c r="CA48" s="27" t="str">
        <f t="shared" si="21"/>
        <v/>
      </c>
      <c r="CB48" s="27" t="str">
        <f t="shared" si="22"/>
        <v/>
      </c>
      <c r="CC48" s="27" t="str">
        <f t="shared" si="23"/>
        <v/>
      </c>
      <c r="CD48" s="29" t="str">
        <f t="shared" si="24"/>
        <v/>
      </c>
      <c r="CE48" s="27" t="str">
        <f t="shared" si="25"/>
        <v/>
      </c>
      <c r="CF48" s="27" t="str">
        <f t="shared" si="26"/>
        <v/>
      </c>
      <c r="CG48" s="27" t="str">
        <f t="shared" si="27"/>
        <v/>
      </c>
      <c r="CH48" s="27" t="str">
        <f t="shared" si="28"/>
        <v/>
      </c>
      <c r="CI48" s="29" t="str">
        <f t="shared" si="29"/>
        <v/>
      </c>
      <c r="CJ48" s="27" t="str">
        <f t="shared" si="30"/>
        <v/>
      </c>
      <c r="CK48" s="27" t="str">
        <f t="shared" si="31"/>
        <v/>
      </c>
      <c r="CL48" s="27" t="str">
        <f t="shared" si="32"/>
        <v/>
      </c>
      <c r="CM48" s="27" t="str">
        <f t="shared" si="33"/>
        <v/>
      </c>
      <c r="CN48" s="29" t="str">
        <f t="shared" si="34"/>
        <v/>
      </c>
      <c r="CO48" s="27" t="str">
        <f t="shared" si="35"/>
        <v/>
      </c>
      <c r="CT48" s="27"/>
      <c r="DA48" s="27" t="str">
        <f t="shared" si="36"/>
        <v/>
      </c>
      <c r="DB48" s="27" t="str">
        <f t="shared" si="37"/>
        <v/>
      </c>
      <c r="DC48" s="27" t="str">
        <f t="shared" si="38"/>
        <v/>
      </c>
      <c r="DD48" s="29" t="str">
        <f t="shared" si="39"/>
        <v/>
      </c>
      <c r="DE48" s="27" t="str">
        <f t="shared" si="40"/>
        <v/>
      </c>
      <c r="DF48" s="27" t="str">
        <f t="shared" si="41"/>
        <v/>
      </c>
      <c r="DG48" s="27" t="str">
        <f t="shared" si="42"/>
        <v/>
      </c>
      <c r="DH48" s="27" t="str">
        <f t="shared" si="43"/>
        <v/>
      </c>
      <c r="DI48" s="29" t="str">
        <f t="shared" si="44"/>
        <v/>
      </c>
      <c r="DJ48" s="27" t="str">
        <f t="shared" si="45"/>
        <v/>
      </c>
      <c r="DK48" s="27" t="str">
        <f t="shared" si="46"/>
        <v/>
      </c>
      <c r="DL48" s="27" t="str">
        <f t="shared" si="47"/>
        <v/>
      </c>
      <c r="DM48" s="27" t="str">
        <f t="shared" si="48"/>
        <v/>
      </c>
      <c r="DN48" s="29" t="str">
        <f t="shared" si="49"/>
        <v/>
      </c>
      <c r="DO48" s="27" t="str">
        <f t="shared" si="50"/>
        <v/>
      </c>
      <c r="DP48" s="27"/>
      <c r="DQ48" s="27"/>
      <c r="DR48" s="27"/>
      <c r="DS48" s="29"/>
      <c r="DT48" s="27"/>
      <c r="DU48" s="27"/>
      <c r="DV48" s="27"/>
      <c r="DW48" s="27"/>
      <c r="DX48" s="27"/>
      <c r="DY48" s="27"/>
      <c r="DZ48" s="27"/>
      <c r="EA48" s="27" t="str">
        <f t="shared" si="51"/>
        <v/>
      </c>
      <c r="EB48" s="27" t="str">
        <f t="shared" si="52"/>
        <v/>
      </c>
      <c r="EC48" s="27" t="str">
        <f t="shared" si="53"/>
        <v/>
      </c>
      <c r="ED48" s="29" t="str">
        <f t="shared" si="54"/>
        <v/>
      </c>
      <c r="EE48" s="27" t="str">
        <f t="shared" si="55"/>
        <v/>
      </c>
      <c r="EF48" s="27" t="str">
        <f t="shared" si="56"/>
        <v/>
      </c>
      <c r="EG48" s="27" t="str">
        <f t="shared" si="57"/>
        <v/>
      </c>
      <c r="EH48" s="27" t="str">
        <f t="shared" si="58"/>
        <v/>
      </c>
      <c r="EI48" s="29" t="str">
        <f t="shared" si="59"/>
        <v/>
      </c>
      <c r="EJ48" s="27" t="str">
        <f t="shared" si="60"/>
        <v/>
      </c>
      <c r="EK48" s="27" t="str">
        <f t="shared" si="61"/>
        <v/>
      </c>
      <c r="EL48" s="27" t="str">
        <f t="shared" si="62"/>
        <v/>
      </c>
      <c r="EM48" s="27" t="str">
        <f t="shared" si="63"/>
        <v/>
      </c>
      <c r="EN48" s="29" t="str">
        <f t="shared" si="64"/>
        <v/>
      </c>
      <c r="EO48" s="27" t="str">
        <f t="shared" si="65"/>
        <v/>
      </c>
      <c r="EP48" s="27"/>
      <c r="EQ48" s="27"/>
      <c r="ER48" s="27"/>
      <c r="ES48" s="27"/>
      <c r="ET48" s="27"/>
      <c r="EU48" s="27"/>
      <c r="EV48" s="27"/>
      <c r="EW48" s="27"/>
      <c r="EX48" s="27"/>
      <c r="EY48" s="27"/>
      <c r="EZ48" s="27"/>
      <c r="FA48" s="27" t="str">
        <f t="shared" si="66"/>
        <v/>
      </c>
      <c r="FB48" s="27" t="str">
        <f t="shared" si="67"/>
        <v/>
      </c>
      <c r="FC48" s="27" t="str">
        <f t="shared" si="68"/>
        <v/>
      </c>
      <c r="FD48" s="29" t="str">
        <f t="shared" si="69"/>
        <v/>
      </c>
      <c r="FE48" s="27" t="str">
        <f t="shared" si="70"/>
        <v/>
      </c>
      <c r="FF48" s="27" t="str">
        <f t="shared" si="71"/>
        <v/>
      </c>
      <c r="FG48" s="27" t="str">
        <f t="shared" si="72"/>
        <v/>
      </c>
      <c r="FH48" s="27" t="str">
        <f t="shared" si="73"/>
        <v/>
      </c>
      <c r="FI48" s="29" t="str">
        <f t="shared" si="74"/>
        <v/>
      </c>
      <c r="FJ48" s="27" t="str">
        <f t="shared" si="75"/>
        <v/>
      </c>
      <c r="FK48" s="27" t="str">
        <f t="shared" si="76"/>
        <v/>
      </c>
      <c r="FL48" s="27" t="str">
        <f t="shared" si="77"/>
        <v/>
      </c>
      <c r="FM48" s="27" t="str">
        <f t="shared" si="78"/>
        <v/>
      </c>
      <c r="FN48" s="29" t="str">
        <f t="shared" si="79"/>
        <v/>
      </c>
      <c r="FO48" s="27" t="str">
        <f t="shared" si="80"/>
        <v/>
      </c>
      <c r="FP48" s="27"/>
      <c r="FQ48" s="27"/>
      <c r="FR48" s="27"/>
      <c r="FS48" s="27"/>
      <c r="FT48" s="27"/>
      <c r="FU48" s="27"/>
      <c r="FV48" s="27"/>
      <c r="FW48" s="27"/>
      <c r="FX48" s="27"/>
      <c r="FY48" s="27"/>
      <c r="GA48" s="5">
        <f t="shared" si="81"/>
        <v>0</v>
      </c>
      <c r="GB48" s="5">
        <f>SUM($GA$26:$GA48)</f>
        <v>0</v>
      </c>
      <c r="GC48" s="41">
        <f t="shared" si="82"/>
        <v>0</v>
      </c>
    </row>
    <row r="49" spans="1:185" x14ac:dyDescent="0.25">
      <c r="A49" s="1">
        <f t="shared" si="83"/>
        <v>24</v>
      </c>
      <c r="B49" s="19"/>
      <c r="C49" s="57"/>
      <c r="D49" s="58"/>
      <c r="E49" s="59"/>
      <c r="F49" s="19"/>
      <c r="G49" s="19"/>
      <c r="H49" s="19"/>
      <c r="I49" s="19"/>
      <c r="J49" s="58"/>
      <c r="K49" s="19"/>
      <c r="L49" s="19"/>
      <c r="M49" s="19"/>
      <c r="N49" s="19"/>
      <c r="O49" s="19"/>
      <c r="P49" s="60"/>
      <c r="Q49" s="61" t="str">
        <f t="shared" si="84"/>
        <v/>
      </c>
      <c r="R49" s="61" t="str">
        <f t="shared" si="85"/>
        <v/>
      </c>
      <c r="S49" s="61" t="str">
        <f t="shared" si="86"/>
        <v/>
      </c>
      <c r="T49" s="60"/>
      <c r="U49" s="62" t="str">
        <f t="shared" si="87"/>
        <v/>
      </c>
      <c r="V49" s="62" t="str">
        <f t="shared" si="88"/>
        <v/>
      </c>
      <c r="W49" s="62" t="str">
        <f t="shared" si="89"/>
        <v/>
      </c>
      <c r="X49" s="63"/>
      <c r="Y49" s="60"/>
      <c r="Z49" s="61" t="str">
        <f t="shared" si="90"/>
        <v/>
      </c>
      <c r="AA49" s="61" t="str">
        <f t="shared" si="91"/>
        <v/>
      </c>
      <c r="AB49" s="61" t="str">
        <f t="shared" si="92"/>
        <v/>
      </c>
      <c r="AC49" s="64"/>
      <c r="AD49" s="62" t="str">
        <f t="shared" si="93"/>
        <v/>
      </c>
      <c r="AE49" s="62" t="str">
        <f t="shared" si="94"/>
        <v/>
      </c>
      <c r="AF49" s="62" t="str">
        <f t="shared" si="95"/>
        <v/>
      </c>
      <c r="AG49" s="60"/>
      <c r="AH49" s="19"/>
      <c r="AI49" s="19"/>
      <c r="AJ49" s="19"/>
      <c r="AK49" s="13" t="str">
        <f t="shared" si="0"/>
        <v/>
      </c>
      <c r="AL49" s="16" t="str">
        <f t="shared" si="1"/>
        <v/>
      </c>
      <c r="AM49" s="13" t="str">
        <f t="shared" si="2"/>
        <v/>
      </c>
      <c r="AN49" s="16" t="str">
        <f t="shared" si="3"/>
        <v/>
      </c>
      <c r="AO49" s="13" t="str">
        <f t="shared" si="4"/>
        <v/>
      </c>
      <c r="AP49" s="16" t="str">
        <f t="shared" si="5"/>
        <v/>
      </c>
      <c r="AQ49" s="13" t="str">
        <f t="shared" si="6"/>
        <v/>
      </c>
      <c r="AR49" s="16" t="str">
        <f t="shared" si="7"/>
        <v/>
      </c>
      <c r="AT49" s="5">
        <f t="shared" si="8"/>
        <v>0</v>
      </c>
      <c r="BC49" s="21" t="str">
        <f t="shared" si="9"/>
        <v/>
      </c>
      <c r="BD49" s="24" t="str">
        <f t="shared" si="10"/>
        <v/>
      </c>
      <c r="BE49" s="21" t="str">
        <f t="shared" si="11"/>
        <v/>
      </c>
      <c r="BG49" s="21" t="str">
        <f t="shared" si="12"/>
        <v/>
      </c>
      <c r="BH49" s="24" t="str">
        <f t="shared" si="13"/>
        <v/>
      </c>
      <c r="BI49" s="21" t="str">
        <f t="shared" si="14"/>
        <v/>
      </c>
      <c r="BK49" s="50" t="str">
        <f t="shared" si="15"/>
        <v/>
      </c>
      <c r="BL49" s="24" t="str">
        <f t="shared" si="16"/>
        <v/>
      </c>
      <c r="BM49" s="21" t="str">
        <f t="shared" si="17"/>
        <v/>
      </c>
      <c r="BO49" s="50" t="str">
        <f t="shared" si="18"/>
        <v/>
      </c>
      <c r="BP49" s="24" t="str">
        <f t="shared" si="19"/>
        <v/>
      </c>
      <c r="BQ49" s="21" t="str">
        <f t="shared" si="20"/>
        <v/>
      </c>
      <c r="CA49" s="27" t="str">
        <f t="shared" si="21"/>
        <v/>
      </c>
      <c r="CB49" s="27" t="str">
        <f t="shared" si="22"/>
        <v/>
      </c>
      <c r="CC49" s="27" t="str">
        <f t="shared" si="23"/>
        <v/>
      </c>
      <c r="CD49" s="29" t="str">
        <f t="shared" si="24"/>
        <v/>
      </c>
      <c r="CE49" s="27" t="str">
        <f t="shared" si="25"/>
        <v/>
      </c>
      <c r="CF49" s="27" t="str">
        <f t="shared" si="26"/>
        <v/>
      </c>
      <c r="CG49" s="27" t="str">
        <f t="shared" si="27"/>
        <v/>
      </c>
      <c r="CH49" s="27" t="str">
        <f t="shared" si="28"/>
        <v/>
      </c>
      <c r="CI49" s="29" t="str">
        <f t="shared" si="29"/>
        <v/>
      </c>
      <c r="CJ49" s="27" t="str">
        <f t="shared" si="30"/>
        <v/>
      </c>
      <c r="CK49" s="27" t="str">
        <f t="shared" si="31"/>
        <v/>
      </c>
      <c r="CL49" s="27" t="str">
        <f t="shared" si="32"/>
        <v/>
      </c>
      <c r="CM49" s="27" t="str">
        <f t="shared" si="33"/>
        <v/>
      </c>
      <c r="CN49" s="29" t="str">
        <f t="shared" si="34"/>
        <v/>
      </c>
      <c r="CO49" s="27" t="str">
        <f t="shared" si="35"/>
        <v/>
      </c>
      <c r="CT49" s="27"/>
      <c r="DA49" s="27" t="str">
        <f t="shared" si="36"/>
        <v/>
      </c>
      <c r="DB49" s="27" t="str">
        <f t="shared" si="37"/>
        <v/>
      </c>
      <c r="DC49" s="27" t="str">
        <f t="shared" si="38"/>
        <v/>
      </c>
      <c r="DD49" s="29" t="str">
        <f t="shared" si="39"/>
        <v/>
      </c>
      <c r="DE49" s="27" t="str">
        <f t="shared" si="40"/>
        <v/>
      </c>
      <c r="DF49" s="27" t="str">
        <f t="shared" si="41"/>
        <v/>
      </c>
      <c r="DG49" s="27" t="str">
        <f t="shared" si="42"/>
        <v/>
      </c>
      <c r="DH49" s="27" t="str">
        <f t="shared" si="43"/>
        <v/>
      </c>
      <c r="DI49" s="29" t="str">
        <f t="shared" si="44"/>
        <v/>
      </c>
      <c r="DJ49" s="27" t="str">
        <f t="shared" si="45"/>
        <v/>
      </c>
      <c r="DK49" s="27" t="str">
        <f t="shared" si="46"/>
        <v/>
      </c>
      <c r="DL49" s="27" t="str">
        <f t="shared" si="47"/>
        <v/>
      </c>
      <c r="DM49" s="27" t="str">
        <f t="shared" si="48"/>
        <v/>
      </c>
      <c r="DN49" s="29" t="str">
        <f t="shared" si="49"/>
        <v/>
      </c>
      <c r="DO49" s="27" t="str">
        <f t="shared" si="50"/>
        <v/>
      </c>
      <c r="DP49" s="27"/>
      <c r="DQ49" s="27"/>
      <c r="DR49" s="27"/>
      <c r="DS49" s="29"/>
      <c r="DT49" s="27"/>
      <c r="DU49" s="27"/>
      <c r="DV49" s="27"/>
      <c r="DW49" s="27"/>
      <c r="DX49" s="27"/>
      <c r="DY49" s="27"/>
      <c r="DZ49" s="27"/>
      <c r="EA49" s="27" t="str">
        <f t="shared" si="51"/>
        <v/>
      </c>
      <c r="EB49" s="27" t="str">
        <f t="shared" si="52"/>
        <v/>
      </c>
      <c r="EC49" s="27" t="str">
        <f t="shared" si="53"/>
        <v/>
      </c>
      <c r="ED49" s="29" t="str">
        <f t="shared" si="54"/>
        <v/>
      </c>
      <c r="EE49" s="27" t="str">
        <f t="shared" si="55"/>
        <v/>
      </c>
      <c r="EF49" s="27" t="str">
        <f t="shared" si="56"/>
        <v/>
      </c>
      <c r="EG49" s="27" t="str">
        <f t="shared" si="57"/>
        <v/>
      </c>
      <c r="EH49" s="27" t="str">
        <f t="shared" si="58"/>
        <v/>
      </c>
      <c r="EI49" s="29" t="str">
        <f t="shared" si="59"/>
        <v/>
      </c>
      <c r="EJ49" s="27" t="str">
        <f t="shared" si="60"/>
        <v/>
      </c>
      <c r="EK49" s="27" t="str">
        <f t="shared" si="61"/>
        <v/>
      </c>
      <c r="EL49" s="27" t="str">
        <f t="shared" si="62"/>
        <v/>
      </c>
      <c r="EM49" s="27" t="str">
        <f t="shared" si="63"/>
        <v/>
      </c>
      <c r="EN49" s="29" t="str">
        <f t="shared" si="64"/>
        <v/>
      </c>
      <c r="EO49" s="27" t="str">
        <f t="shared" si="65"/>
        <v/>
      </c>
      <c r="EP49" s="27"/>
      <c r="EQ49" s="27"/>
      <c r="ER49" s="27"/>
      <c r="ES49" s="27"/>
      <c r="ET49" s="27"/>
      <c r="EU49" s="27"/>
      <c r="EV49" s="27"/>
      <c r="EW49" s="27"/>
      <c r="EX49" s="27"/>
      <c r="EY49" s="27"/>
      <c r="EZ49" s="27"/>
      <c r="FA49" s="27" t="str">
        <f t="shared" si="66"/>
        <v/>
      </c>
      <c r="FB49" s="27" t="str">
        <f t="shared" si="67"/>
        <v/>
      </c>
      <c r="FC49" s="27" t="str">
        <f t="shared" si="68"/>
        <v/>
      </c>
      <c r="FD49" s="29" t="str">
        <f t="shared" si="69"/>
        <v/>
      </c>
      <c r="FE49" s="27" t="str">
        <f t="shared" si="70"/>
        <v/>
      </c>
      <c r="FF49" s="27" t="str">
        <f t="shared" si="71"/>
        <v/>
      </c>
      <c r="FG49" s="27" t="str">
        <f t="shared" si="72"/>
        <v/>
      </c>
      <c r="FH49" s="27" t="str">
        <f t="shared" si="73"/>
        <v/>
      </c>
      <c r="FI49" s="29" t="str">
        <f t="shared" si="74"/>
        <v/>
      </c>
      <c r="FJ49" s="27" t="str">
        <f t="shared" si="75"/>
        <v/>
      </c>
      <c r="FK49" s="27" t="str">
        <f t="shared" si="76"/>
        <v/>
      </c>
      <c r="FL49" s="27" t="str">
        <f t="shared" si="77"/>
        <v/>
      </c>
      <c r="FM49" s="27" t="str">
        <f t="shared" si="78"/>
        <v/>
      </c>
      <c r="FN49" s="29" t="str">
        <f t="shared" si="79"/>
        <v/>
      </c>
      <c r="FO49" s="27" t="str">
        <f t="shared" si="80"/>
        <v/>
      </c>
      <c r="FP49" s="27"/>
      <c r="FQ49" s="27"/>
      <c r="FR49" s="27"/>
      <c r="FS49" s="27"/>
      <c r="FT49" s="27"/>
      <c r="FU49" s="27"/>
      <c r="FV49" s="27"/>
      <c r="FW49" s="27"/>
      <c r="FX49" s="27"/>
      <c r="FY49" s="27"/>
      <c r="GA49" s="5">
        <f t="shared" si="81"/>
        <v>0</v>
      </c>
      <c r="GB49" s="5">
        <f>SUM($GA$26:$GA49)</f>
        <v>0</v>
      </c>
      <c r="GC49" s="41">
        <f t="shared" si="82"/>
        <v>0</v>
      </c>
    </row>
    <row r="50" spans="1:185" x14ac:dyDescent="0.25">
      <c r="A50" s="1">
        <f t="shared" si="83"/>
        <v>25</v>
      </c>
      <c r="B50" s="19"/>
      <c r="C50" s="57"/>
      <c r="D50" s="58"/>
      <c r="E50" s="59"/>
      <c r="F50" s="19"/>
      <c r="G50" s="19"/>
      <c r="H50" s="19"/>
      <c r="I50" s="19"/>
      <c r="J50" s="58"/>
      <c r="K50" s="19"/>
      <c r="L50" s="19"/>
      <c r="M50" s="19"/>
      <c r="N50" s="19"/>
      <c r="O50" s="19"/>
      <c r="P50" s="60"/>
      <c r="Q50" s="61" t="str">
        <f t="shared" si="84"/>
        <v/>
      </c>
      <c r="R50" s="61" t="str">
        <f t="shared" si="85"/>
        <v/>
      </c>
      <c r="S50" s="61" t="str">
        <f t="shared" si="86"/>
        <v/>
      </c>
      <c r="T50" s="60"/>
      <c r="U50" s="62" t="str">
        <f t="shared" si="87"/>
        <v/>
      </c>
      <c r="V50" s="62" t="str">
        <f t="shared" si="88"/>
        <v/>
      </c>
      <c r="W50" s="62" t="str">
        <f t="shared" si="89"/>
        <v/>
      </c>
      <c r="X50" s="63"/>
      <c r="Y50" s="60"/>
      <c r="Z50" s="61" t="str">
        <f t="shared" si="90"/>
        <v/>
      </c>
      <c r="AA50" s="61" t="str">
        <f t="shared" si="91"/>
        <v/>
      </c>
      <c r="AB50" s="61" t="str">
        <f t="shared" si="92"/>
        <v/>
      </c>
      <c r="AC50" s="64"/>
      <c r="AD50" s="62" t="str">
        <f t="shared" si="93"/>
        <v/>
      </c>
      <c r="AE50" s="62" t="str">
        <f t="shared" si="94"/>
        <v/>
      </c>
      <c r="AF50" s="62" t="str">
        <f t="shared" si="95"/>
        <v/>
      </c>
      <c r="AG50" s="60"/>
      <c r="AH50" s="19"/>
      <c r="AI50" s="19"/>
      <c r="AJ50" s="19"/>
      <c r="AK50" s="13" t="str">
        <f t="shared" si="0"/>
        <v/>
      </c>
      <c r="AL50" s="16" t="str">
        <f t="shared" si="1"/>
        <v/>
      </c>
      <c r="AM50" s="13" t="str">
        <f t="shared" si="2"/>
        <v/>
      </c>
      <c r="AN50" s="16" t="str">
        <f t="shared" si="3"/>
        <v/>
      </c>
      <c r="AO50" s="13" t="str">
        <f t="shared" si="4"/>
        <v/>
      </c>
      <c r="AP50" s="16" t="str">
        <f t="shared" si="5"/>
        <v/>
      </c>
      <c r="AQ50" s="13" t="str">
        <f t="shared" si="6"/>
        <v/>
      </c>
      <c r="AR50" s="16" t="str">
        <f t="shared" si="7"/>
        <v/>
      </c>
      <c r="AT50" s="5">
        <f t="shared" si="8"/>
        <v>0</v>
      </c>
      <c r="BC50" s="21" t="str">
        <f t="shared" si="9"/>
        <v/>
      </c>
      <c r="BD50" s="24" t="str">
        <f t="shared" si="10"/>
        <v/>
      </c>
      <c r="BE50" s="21" t="str">
        <f t="shared" si="11"/>
        <v/>
      </c>
      <c r="BG50" s="21" t="str">
        <f t="shared" si="12"/>
        <v/>
      </c>
      <c r="BH50" s="24" t="str">
        <f t="shared" si="13"/>
        <v/>
      </c>
      <c r="BI50" s="21" t="str">
        <f t="shared" si="14"/>
        <v/>
      </c>
      <c r="BK50" s="50" t="str">
        <f t="shared" si="15"/>
        <v/>
      </c>
      <c r="BL50" s="24" t="str">
        <f t="shared" si="16"/>
        <v/>
      </c>
      <c r="BM50" s="21" t="str">
        <f t="shared" si="17"/>
        <v/>
      </c>
      <c r="BO50" s="50" t="str">
        <f t="shared" si="18"/>
        <v/>
      </c>
      <c r="BP50" s="24" t="str">
        <f t="shared" si="19"/>
        <v/>
      </c>
      <c r="BQ50" s="21" t="str">
        <f t="shared" si="20"/>
        <v/>
      </c>
      <c r="CA50" s="27" t="str">
        <f t="shared" si="21"/>
        <v/>
      </c>
      <c r="CB50" s="27" t="str">
        <f t="shared" si="22"/>
        <v/>
      </c>
      <c r="CC50" s="27" t="str">
        <f t="shared" si="23"/>
        <v/>
      </c>
      <c r="CD50" s="29" t="str">
        <f t="shared" si="24"/>
        <v/>
      </c>
      <c r="CE50" s="27" t="str">
        <f t="shared" si="25"/>
        <v/>
      </c>
      <c r="CF50" s="27" t="str">
        <f t="shared" si="26"/>
        <v/>
      </c>
      <c r="CG50" s="27" t="str">
        <f t="shared" si="27"/>
        <v/>
      </c>
      <c r="CH50" s="27" t="str">
        <f t="shared" si="28"/>
        <v/>
      </c>
      <c r="CI50" s="29" t="str">
        <f t="shared" si="29"/>
        <v/>
      </c>
      <c r="CJ50" s="27" t="str">
        <f t="shared" si="30"/>
        <v/>
      </c>
      <c r="CK50" s="27" t="str">
        <f t="shared" si="31"/>
        <v/>
      </c>
      <c r="CL50" s="27" t="str">
        <f t="shared" si="32"/>
        <v/>
      </c>
      <c r="CM50" s="27" t="str">
        <f t="shared" si="33"/>
        <v/>
      </c>
      <c r="CN50" s="29" t="str">
        <f t="shared" si="34"/>
        <v/>
      </c>
      <c r="CO50" s="27" t="str">
        <f t="shared" si="35"/>
        <v/>
      </c>
      <c r="CT50" s="27"/>
      <c r="DA50" s="27" t="str">
        <f t="shared" si="36"/>
        <v/>
      </c>
      <c r="DB50" s="27" t="str">
        <f t="shared" si="37"/>
        <v/>
      </c>
      <c r="DC50" s="27" t="str">
        <f t="shared" si="38"/>
        <v/>
      </c>
      <c r="DD50" s="29" t="str">
        <f t="shared" si="39"/>
        <v/>
      </c>
      <c r="DE50" s="27" t="str">
        <f t="shared" si="40"/>
        <v/>
      </c>
      <c r="DF50" s="27" t="str">
        <f t="shared" si="41"/>
        <v/>
      </c>
      <c r="DG50" s="27" t="str">
        <f t="shared" si="42"/>
        <v/>
      </c>
      <c r="DH50" s="27" t="str">
        <f t="shared" si="43"/>
        <v/>
      </c>
      <c r="DI50" s="29" t="str">
        <f t="shared" si="44"/>
        <v/>
      </c>
      <c r="DJ50" s="27" t="str">
        <f t="shared" si="45"/>
        <v/>
      </c>
      <c r="DK50" s="27" t="str">
        <f t="shared" si="46"/>
        <v/>
      </c>
      <c r="DL50" s="27" t="str">
        <f t="shared" si="47"/>
        <v/>
      </c>
      <c r="DM50" s="27" t="str">
        <f t="shared" si="48"/>
        <v/>
      </c>
      <c r="DN50" s="29" t="str">
        <f t="shared" si="49"/>
        <v/>
      </c>
      <c r="DO50" s="27" t="str">
        <f t="shared" si="50"/>
        <v/>
      </c>
      <c r="DP50" s="27"/>
      <c r="DQ50" s="27"/>
      <c r="DR50" s="27"/>
      <c r="DS50" s="29"/>
      <c r="DT50" s="27"/>
      <c r="DU50" s="27"/>
      <c r="DV50" s="27"/>
      <c r="DW50" s="27"/>
      <c r="DX50" s="27"/>
      <c r="DY50" s="27"/>
      <c r="DZ50" s="27"/>
      <c r="EA50" s="27" t="str">
        <f t="shared" si="51"/>
        <v/>
      </c>
      <c r="EB50" s="27" t="str">
        <f t="shared" si="52"/>
        <v/>
      </c>
      <c r="EC50" s="27" t="str">
        <f t="shared" si="53"/>
        <v/>
      </c>
      <c r="ED50" s="29" t="str">
        <f t="shared" si="54"/>
        <v/>
      </c>
      <c r="EE50" s="27" t="str">
        <f t="shared" si="55"/>
        <v/>
      </c>
      <c r="EF50" s="27" t="str">
        <f t="shared" si="56"/>
        <v/>
      </c>
      <c r="EG50" s="27" t="str">
        <f t="shared" si="57"/>
        <v/>
      </c>
      <c r="EH50" s="27" t="str">
        <f t="shared" si="58"/>
        <v/>
      </c>
      <c r="EI50" s="29" t="str">
        <f t="shared" si="59"/>
        <v/>
      </c>
      <c r="EJ50" s="27" t="str">
        <f t="shared" si="60"/>
        <v/>
      </c>
      <c r="EK50" s="27" t="str">
        <f t="shared" si="61"/>
        <v/>
      </c>
      <c r="EL50" s="27" t="str">
        <f t="shared" si="62"/>
        <v/>
      </c>
      <c r="EM50" s="27" t="str">
        <f t="shared" si="63"/>
        <v/>
      </c>
      <c r="EN50" s="29" t="str">
        <f t="shared" si="64"/>
        <v/>
      </c>
      <c r="EO50" s="27" t="str">
        <f t="shared" si="65"/>
        <v/>
      </c>
      <c r="EP50" s="27"/>
      <c r="EQ50" s="27"/>
      <c r="ER50" s="27"/>
      <c r="ES50" s="27"/>
      <c r="ET50" s="27"/>
      <c r="EU50" s="27"/>
      <c r="EV50" s="27"/>
      <c r="EW50" s="27"/>
      <c r="EX50" s="27"/>
      <c r="EY50" s="27"/>
      <c r="EZ50" s="27"/>
      <c r="FA50" s="27" t="str">
        <f t="shared" si="66"/>
        <v/>
      </c>
      <c r="FB50" s="27" t="str">
        <f t="shared" si="67"/>
        <v/>
      </c>
      <c r="FC50" s="27" t="str">
        <f t="shared" si="68"/>
        <v/>
      </c>
      <c r="FD50" s="29" t="str">
        <f t="shared" si="69"/>
        <v/>
      </c>
      <c r="FE50" s="27" t="str">
        <f t="shared" si="70"/>
        <v/>
      </c>
      <c r="FF50" s="27" t="str">
        <f t="shared" si="71"/>
        <v/>
      </c>
      <c r="FG50" s="27" t="str">
        <f t="shared" si="72"/>
        <v/>
      </c>
      <c r="FH50" s="27" t="str">
        <f t="shared" si="73"/>
        <v/>
      </c>
      <c r="FI50" s="29" t="str">
        <f t="shared" si="74"/>
        <v/>
      </c>
      <c r="FJ50" s="27" t="str">
        <f t="shared" si="75"/>
        <v/>
      </c>
      <c r="FK50" s="27" t="str">
        <f t="shared" si="76"/>
        <v/>
      </c>
      <c r="FL50" s="27" t="str">
        <f t="shared" si="77"/>
        <v/>
      </c>
      <c r="FM50" s="27" t="str">
        <f t="shared" si="78"/>
        <v/>
      </c>
      <c r="FN50" s="29" t="str">
        <f t="shared" si="79"/>
        <v/>
      </c>
      <c r="FO50" s="27" t="str">
        <f t="shared" si="80"/>
        <v/>
      </c>
      <c r="FP50" s="27"/>
      <c r="FQ50" s="27"/>
      <c r="FR50" s="27"/>
      <c r="FS50" s="27"/>
      <c r="FT50" s="27"/>
      <c r="FU50" s="27"/>
      <c r="FV50" s="27"/>
      <c r="FW50" s="27"/>
      <c r="FX50" s="27"/>
      <c r="FY50" s="27"/>
      <c r="GA50" s="5">
        <f t="shared" si="81"/>
        <v>0</v>
      </c>
      <c r="GB50" s="5">
        <f>SUM($GA$26:$GA50)</f>
        <v>0</v>
      </c>
      <c r="GC50" s="41">
        <f t="shared" si="82"/>
        <v>0</v>
      </c>
    </row>
    <row r="51" spans="1:185" x14ac:dyDescent="0.25">
      <c r="A51" s="1">
        <f t="shared" si="83"/>
        <v>26</v>
      </c>
      <c r="B51" s="19"/>
      <c r="C51" s="57"/>
      <c r="D51" s="58"/>
      <c r="E51" s="59"/>
      <c r="F51" s="19"/>
      <c r="G51" s="19"/>
      <c r="H51" s="19"/>
      <c r="I51" s="19"/>
      <c r="J51" s="58"/>
      <c r="K51" s="19"/>
      <c r="L51" s="19"/>
      <c r="M51" s="19"/>
      <c r="N51" s="19"/>
      <c r="O51" s="19"/>
      <c r="P51" s="60"/>
      <c r="Q51" s="61" t="str">
        <f t="shared" si="84"/>
        <v/>
      </c>
      <c r="R51" s="61" t="str">
        <f t="shared" si="85"/>
        <v/>
      </c>
      <c r="S51" s="61" t="str">
        <f t="shared" si="86"/>
        <v/>
      </c>
      <c r="T51" s="60"/>
      <c r="U51" s="62" t="str">
        <f t="shared" si="87"/>
        <v/>
      </c>
      <c r="V51" s="62" t="str">
        <f t="shared" si="88"/>
        <v/>
      </c>
      <c r="W51" s="62" t="str">
        <f t="shared" si="89"/>
        <v/>
      </c>
      <c r="X51" s="63"/>
      <c r="Y51" s="60"/>
      <c r="Z51" s="61" t="str">
        <f t="shared" si="90"/>
        <v/>
      </c>
      <c r="AA51" s="61" t="str">
        <f t="shared" si="91"/>
        <v/>
      </c>
      <c r="AB51" s="61" t="str">
        <f t="shared" si="92"/>
        <v/>
      </c>
      <c r="AC51" s="64"/>
      <c r="AD51" s="62" t="str">
        <f t="shared" si="93"/>
        <v/>
      </c>
      <c r="AE51" s="62" t="str">
        <f t="shared" si="94"/>
        <v/>
      </c>
      <c r="AF51" s="62" t="str">
        <f t="shared" si="95"/>
        <v/>
      </c>
      <c r="AG51" s="60"/>
      <c r="AH51" s="19"/>
      <c r="AI51" s="19"/>
      <c r="AJ51" s="19"/>
      <c r="AK51" s="13" t="str">
        <f t="shared" si="0"/>
        <v/>
      </c>
      <c r="AL51" s="16" t="str">
        <f t="shared" si="1"/>
        <v/>
      </c>
      <c r="AM51" s="13" t="str">
        <f t="shared" si="2"/>
        <v/>
      </c>
      <c r="AN51" s="16" t="str">
        <f t="shared" si="3"/>
        <v/>
      </c>
      <c r="AO51" s="13" t="str">
        <f t="shared" si="4"/>
        <v/>
      </c>
      <c r="AP51" s="16" t="str">
        <f t="shared" si="5"/>
        <v/>
      </c>
      <c r="AQ51" s="13" t="str">
        <f t="shared" si="6"/>
        <v/>
      </c>
      <c r="AR51" s="16" t="str">
        <f t="shared" si="7"/>
        <v/>
      </c>
      <c r="AT51" s="5">
        <f t="shared" si="8"/>
        <v>0</v>
      </c>
      <c r="BC51" s="21" t="str">
        <f t="shared" si="9"/>
        <v/>
      </c>
      <c r="BD51" s="24" t="str">
        <f t="shared" si="10"/>
        <v/>
      </c>
      <c r="BE51" s="21" t="str">
        <f t="shared" si="11"/>
        <v/>
      </c>
      <c r="BG51" s="21" t="str">
        <f t="shared" si="12"/>
        <v/>
      </c>
      <c r="BH51" s="24" t="str">
        <f t="shared" si="13"/>
        <v/>
      </c>
      <c r="BI51" s="21" t="str">
        <f t="shared" si="14"/>
        <v/>
      </c>
      <c r="BK51" s="50" t="str">
        <f t="shared" si="15"/>
        <v/>
      </c>
      <c r="BL51" s="24" t="str">
        <f t="shared" si="16"/>
        <v/>
      </c>
      <c r="BM51" s="21" t="str">
        <f t="shared" si="17"/>
        <v/>
      </c>
      <c r="BO51" s="50" t="str">
        <f t="shared" si="18"/>
        <v/>
      </c>
      <c r="BP51" s="24" t="str">
        <f t="shared" si="19"/>
        <v/>
      </c>
      <c r="BQ51" s="21" t="str">
        <f t="shared" si="20"/>
        <v/>
      </c>
      <c r="CA51" s="27" t="str">
        <f t="shared" si="21"/>
        <v/>
      </c>
      <c r="CB51" s="27" t="str">
        <f t="shared" si="22"/>
        <v/>
      </c>
      <c r="CC51" s="27" t="str">
        <f t="shared" si="23"/>
        <v/>
      </c>
      <c r="CD51" s="29" t="str">
        <f t="shared" si="24"/>
        <v/>
      </c>
      <c r="CE51" s="27" t="str">
        <f t="shared" si="25"/>
        <v/>
      </c>
      <c r="CF51" s="27" t="str">
        <f t="shared" si="26"/>
        <v/>
      </c>
      <c r="CG51" s="27" t="str">
        <f t="shared" si="27"/>
        <v/>
      </c>
      <c r="CH51" s="27" t="str">
        <f t="shared" si="28"/>
        <v/>
      </c>
      <c r="CI51" s="29" t="str">
        <f t="shared" si="29"/>
        <v/>
      </c>
      <c r="CJ51" s="27" t="str">
        <f t="shared" si="30"/>
        <v/>
      </c>
      <c r="CK51" s="27" t="str">
        <f t="shared" si="31"/>
        <v/>
      </c>
      <c r="CL51" s="27" t="str">
        <f t="shared" si="32"/>
        <v/>
      </c>
      <c r="CM51" s="27" t="str">
        <f t="shared" si="33"/>
        <v/>
      </c>
      <c r="CN51" s="29" t="str">
        <f t="shared" si="34"/>
        <v/>
      </c>
      <c r="CO51" s="27" t="str">
        <f t="shared" si="35"/>
        <v/>
      </c>
      <c r="CT51" s="27"/>
      <c r="DA51" s="27" t="str">
        <f t="shared" si="36"/>
        <v/>
      </c>
      <c r="DB51" s="27" t="str">
        <f t="shared" si="37"/>
        <v/>
      </c>
      <c r="DC51" s="27" t="str">
        <f t="shared" si="38"/>
        <v/>
      </c>
      <c r="DD51" s="29" t="str">
        <f t="shared" si="39"/>
        <v/>
      </c>
      <c r="DE51" s="27" t="str">
        <f t="shared" si="40"/>
        <v/>
      </c>
      <c r="DF51" s="27" t="str">
        <f t="shared" si="41"/>
        <v/>
      </c>
      <c r="DG51" s="27" t="str">
        <f t="shared" si="42"/>
        <v/>
      </c>
      <c r="DH51" s="27" t="str">
        <f t="shared" si="43"/>
        <v/>
      </c>
      <c r="DI51" s="29" t="str">
        <f t="shared" si="44"/>
        <v/>
      </c>
      <c r="DJ51" s="27" t="str">
        <f t="shared" si="45"/>
        <v/>
      </c>
      <c r="DK51" s="27" t="str">
        <f t="shared" si="46"/>
        <v/>
      </c>
      <c r="DL51" s="27" t="str">
        <f t="shared" si="47"/>
        <v/>
      </c>
      <c r="DM51" s="27" t="str">
        <f t="shared" si="48"/>
        <v/>
      </c>
      <c r="DN51" s="29" t="str">
        <f t="shared" si="49"/>
        <v/>
      </c>
      <c r="DO51" s="27" t="str">
        <f t="shared" si="50"/>
        <v/>
      </c>
      <c r="DP51" s="27"/>
      <c r="DQ51" s="27"/>
      <c r="DR51" s="27"/>
      <c r="DS51" s="29"/>
      <c r="DT51" s="27"/>
      <c r="DU51" s="27"/>
      <c r="DV51" s="27"/>
      <c r="DW51" s="27"/>
      <c r="DX51" s="27"/>
      <c r="DY51" s="27"/>
      <c r="DZ51" s="27"/>
      <c r="EA51" s="27" t="str">
        <f t="shared" si="51"/>
        <v/>
      </c>
      <c r="EB51" s="27" t="str">
        <f t="shared" si="52"/>
        <v/>
      </c>
      <c r="EC51" s="27" t="str">
        <f t="shared" si="53"/>
        <v/>
      </c>
      <c r="ED51" s="29" t="str">
        <f t="shared" si="54"/>
        <v/>
      </c>
      <c r="EE51" s="27" t="str">
        <f t="shared" si="55"/>
        <v/>
      </c>
      <c r="EF51" s="27" t="str">
        <f t="shared" si="56"/>
        <v/>
      </c>
      <c r="EG51" s="27" t="str">
        <f t="shared" si="57"/>
        <v/>
      </c>
      <c r="EH51" s="27" t="str">
        <f t="shared" si="58"/>
        <v/>
      </c>
      <c r="EI51" s="29" t="str">
        <f t="shared" si="59"/>
        <v/>
      </c>
      <c r="EJ51" s="27" t="str">
        <f t="shared" si="60"/>
        <v/>
      </c>
      <c r="EK51" s="27" t="str">
        <f t="shared" si="61"/>
        <v/>
      </c>
      <c r="EL51" s="27" t="str">
        <f t="shared" si="62"/>
        <v/>
      </c>
      <c r="EM51" s="27" t="str">
        <f t="shared" si="63"/>
        <v/>
      </c>
      <c r="EN51" s="29" t="str">
        <f t="shared" si="64"/>
        <v/>
      </c>
      <c r="EO51" s="27" t="str">
        <f t="shared" si="65"/>
        <v/>
      </c>
      <c r="EP51" s="27"/>
      <c r="EQ51" s="27"/>
      <c r="ER51" s="27"/>
      <c r="ES51" s="27"/>
      <c r="ET51" s="27"/>
      <c r="EU51" s="27"/>
      <c r="EV51" s="27"/>
      <c r="EW51" s="27"/>
      <c r="EX51" s="27"/>
      <c r="EY51" s="27"/>
      <c r="EZ51" s="27"/>
      <c r="FA51" s="27" t="str">
        <f t="shared" si="66"/>
        <v/>
      </c>
      <c r="FB51" s="27" t="str">
        <f t="shared" si="67"/>
        <v/>
      </c>
      <c r="FC51" s="27" t="str">
        <f t="shared" si="68"/>
        <v/>
      </c>
      <c r="FD51" s="29" t="str">
        <f t="shared" si="69"/>
        <v/>
      </c>
      <c r="FE51" s="27" t="str">
        <f t="shared" si="70"/>
        <v/>
      </c>
      <c r="FF51" s="27" t="str">
        <f t="shared" si="71"/>
        <v/>
      </c>
      <c r="FG51" s="27" t="str">
        <f t="shared" si="72"/>
        <v/>
      </c>
      <c r="FH51" s="27" t="str">
        <f t="shared" si="73"/>
        <v/>
      </c>
      <c r="FI51" s="29" t="str">
        <f t="shared" si="74"/>
        <v/>
      </c>
      <c r="FJ51" s="27" t="str">
        <f t="shared" si="75"/>
        <v/>
      </c>
      <c r="FK51" s="27" t="str">
        <f t="shared" si="76"/>
        <v/>
      </c>
      <c r="FL51" s="27" t="str">
        <f t="shared" si="77"/>
        <v/>
      </c>
      <c r="FM51" s="27" t="str">
        <f t="shared" si="78"/>
        <v/>
      </c>
      <c r="FN51" s="29" t="str">
        <f t="shared" si="79"/>
        <v/>
      </c>
      <c r="FO51" s="27" t="str">
        <f t="shared" si="80"/>
        <v/>
      </c>
      <c r="FP51" s="27"/>
      <c r="FQ51" s="27"/>
      <c r="FR51" s="27"/>
      <c r="FS51" s="27"/>
      <c r="FT51" s="27"/>
      <c r="FU51" s="27"/>
      <c r="FV51" s="27"/>
      <c r="FW51" s="27"/>
      <c r="FX51" s="27"/>
      <c r="FY51" s="27"/>
      <c r="GA51" s="5">
        <f t="shared" si="81"/>
        <v>0</v>
      </c>
      <c r="GB51" s="5">
        <f>SUM($GA$26:$GA51)</f>
        <v>0</v>
      </c>
      <c r="GC51" s="41">
        <f t="shared" si="82"/>
        <v>0</v>
      </c>
    </row>
    <row r="52" spans="1:185" x14ac:dyDescent="0.25">
      <c r="A52" s="1">
        <f t="shared" si="83"/>
        <v>27</v>
      </c>
      <c r="B52" s="19"/>
      <c r="C52" s="57"/>
      <c r="D52" s="58"/>
      <c r="E52" s="59"/>
      <c r="F52" s="19"/>
      <c r="G52" s="19"/>
      <c r="H52" s="19"/>
      <c r="I52" s="19"/>
      <c r="J52" s="58"/>
      <c r="K52" s="19"/>
      <c r="L52" s="19"/>
      <c r="M52" s="19"/>
      <c r="N52" s="19"/>
      <c r="O52" s="19"/>
      <c r="P52" s="60"/>
      <c r="Q52" s="61" t="str">
        <f t="shared" si="84"/>
        <v/>
      </c>
      <c r="R52" s="61" t="str">
        <f t="shared" si="85"/>
        <v/>
      </c>
      <c r="S52" s="61" t="str">
        <f t="shared" si="86"/>
        <v/>
      </c>
      <c r="T52" s="60"/>
      <c r="U52" s="62" t="str">
        <f t="shared" si="87"/>
        <v/>
      </c>
      <c r="V52" s="62" t="str">
        <f t="shared" si="88"/>
        <v/>
      </c>
      <c r="W52" s="62" t="str">
        <f t="shared" si="89"/>
        <v/>
      </c>
      <c r="X52" s="63"/>
      <c r="Y52" s="60"/>
      <c r="Z52" s="61" t="str">
        <f t="shared" si="90"/>
        <v/>
      </c>
      <c r="AA52" s="61" t="str">
        <f t="shared" si="91"/>
        <v/>
      </c>
      <c r="AB52" s="61" t="str">
        <f t="shared" si="92"/>
        <v/>
      </c>
      <c r="AC52" s="64"/>
      <c r="AD52" s="62" t="str">
        <f t="shared" si="93"/>
        <v/>
      </c>
      <c r="AE52" s="62" t="str">
        <f t="shared" si="94"/>
        <v/>
      </c>
      <c r="AF52" s="62" t="str">
        <f t="shared" si="95"/>
        <v/>
      </c>
      <c r="AG52" s="60"/>
      <c r="AH52" s="19"/>
      <c r="AI52" s="19"/>
      <c r="AJ52" s="19"/>
      <c r="AK52" s="13" t="str">
        <f t="shared" si="0"/>
        <v/>
      </c>
      <c r="AL52" s="16" t="str">
        <f t="shared" si="1"/>
        <v/>
      </c>
      <c r="AM52" s="13" t="str">
        <f t="shared" si="2"/>
        <v/>
      </c>
      <c r="AN52" s="16" t="str">
        <f t="shared" si="3"/>
        <v/>
      </c>
      <c r="AO52" s="13" t="str">
        <f t="shared" si="4"/>
        <v/>
      </c>
      <c r="AP52" s="16" t="str">
        <f t="shared" si="5"/>
        <v/>
      </c>
      <c r="AQ52" s="13" t="str">
        <f t="shared" si="6"/>
        <v/>
      </c>
      <c r="AR52" s="16" t="str">
        <f t="shared" si="7"/>
        <v/>
      </c>
      <c r="AT52" s="5">
        <f t="shared" si="8"/>
        <v>0</v>
      </c>
      <c r="BC52" s="21" t="str">
        <f t="shared" si="9"/>
        <v/>
      </c>
      <c r="BD52" s="24" t="str">
        <f t="shared" si="10"/>
        <v/>
      </c>
      <c r="BE52" s="21" t="str">
        <f t="shared" si="11"/>
        <v/>
      </c>
      <c r="BG52" s="21" t="str">
        <f t="shared" si="12"/>
        <v/>
      </c>
      <c r="BH52" s="24" t="str">
        <f t="shared" si="13"/>
        <v/>
      </c>
      <c r="BI52" s="21" t="str">
        <f t="shared" si="14"/>
        <v/>
      </c>
      <c r="BK52" s="50" t="str">
        <f t="shared" si="15"/>
        <v/>
      </c>
      <c r="BL52" s="24" t="str">
        <f t="shared" si="16"/>
        <v/>
      </c>
      <c r="BM52" s="21" t="str">
        <f t="shared" si="17"/>
        <v/>
      </c>
      <c r="BO52" s="50" t="str">
        <f t="shared" si="18"/>
        <v/>
      </c>
      <c r="BP52" s="24" t="str">
        <f t="shared" si="19"/>
        <v/>
      </c>
      <c r="BQ52" s="21" t="str">
        <f t="shared" si="20"/>
        <v/>
      </c>
      <c r="CA52" s="27" t="str">
        <f t="shared" si="21"/>
        <v/>
      </c>
      <c r="CB52" s="27" t="str">
        <f t="shared" si="22"/>
        <v/>
      </c>
      <c r="CC52" s="27" t="str">
        <f t="shared" si="23"/>
        <v/>
      </c>
      <c r="CD52" s="29" t="str">
        <f t="shared" si="24"/>
        <v/>
      </c>
      <c r="CE52" s="27" t="str">
        <f t="shared" si="25"/>
        <v/>
      </c>
      <c r="CF52" s="27" t="str">
        <f t="shared" si="26"/>
        <v/>
      </c>
      <c r="CG52" s="27" t="str">
        <f t="shared" si="27"/>
        <v/>
      </c>
      <c r="CH52" s="27" t="str">
        <f t="shared" si="28"/>
        <v/>
      </c>
      <c r="CI52" s="29" t="str">
        <f t="shared" si="29"/>
        <v/>
      </c>
      <c r="CJ52" s="27" t="str">
        <f t="shared" si="30"/>
        <v/>
      </c>
      <c r="CK52" s="27" t="str">
        <f t="shared" si="31"/>
        <v/>
      </c>
      <c r="CL52" s="27" t="str">
        <f t="shared" si="32"/>
        <v/>
      </c>
      <c r="CM52" s="27" t="str">
        <f t="shared" si="33"/>
        <v/>
      </c>
      <c r="CN52" s="29" t="str">
        <f t="shared" si="34"/>
        <v/>
      </c>
      <c r="CO52" s="27" t="str">
        <f t="shared" si="35"/>
        <v/>
      </c>
      <c r="CT52" s="27"/>
      <c r="DA52" s="27" t="str">
        <f t="shared" si="36"/>
        <v/>
      </c>
      <c r="DB52" s="27" t="str">
        <f t="shared" si="37"/>
        <v/>
      </c>
      <c r="DC52" s="27" t="str">
        <f t="shared" si="38"/>
        <v/>
      </c>
      <c r="DD52" s="29" t="str">
        <f t="shared" si="39"/>
        <v/>
      </c>
      <c r="DE52" s="27" t="str">
        <f t="shared" si="40"/>
        <v/>
      </c>
      <c r="DF52" s="27" t="str">
        <f t="shared" si="41"/>
        <v/>
      </c>
      <c r="DG52" s="27" t="str">
        <f t="shared" si="42"/>
        <v/>
      </c>
      <c r="DH52" s="27" t="str">
        <f t="shared" si="43"/>
        <v/>
      </c>
      <c r="DI52" s="29" t="str">
        <f t="shared" si="44"/>
        <v/>
      </c>
      <c r="DJ52" s="27" t="str">
        <f t="shared" si="45"/>
        <v/>
      </c>
      <c r="DK52" s="27" t="str">
        <f t="shared" si="46"/>
        <v/>
      </c>
      <c r="DL52" s="27" t="str">
        <f t="shared" si="47"/>
        <v/>
      </c>
      <c r="DM52" s="27" t="str">
        <f t="shared" si="48"/>
        <v/>
      </c>
      <c r="DN52" s="29" t="str">
        <f t="shared" si="49"/>
        <v/>
      </c>
      <c r="DO52" s="27" t="str">
        <f t="shared" si="50"/>
        <v/>
      </c>
      <c r="DP52" s="27"/>
      <c r="DQ52" s="27"/>
      <c r="DR52" s="27"/>
      <c r="DS52" s="29"/>
      <c r="DT52" s="27"/>
      <c r="DU52" s="27"/>
      <c r="DV52" s="27"/>
      <c r="DW52" s="27"/>
      <c r="DX52" s="27"/>
      <c r="DY52" s="27"/>
      <c r="DZ52" s="27"/>
      <c r="EA52" s="27" t="str">
        <f t="shared" si="51"/>
        <v/>
      </c>
      <c r="EB52" s="27" t="str">
        <f t="shared" si="52"/>
        <v/>
      </c>
      <c r="EC52" s="27" t="str">
        <f t="shared" si="53"/>
        <v/>
      </c>
      <c r="ED52" s="29" t="str">
        <f t="shared" si="54"/>
        <v/>
      </c>
      <c r="EE52" s="27" t="str">
        <f t="shared" si="55"/>
        <v/>
      </c>
      <c r="EF52" s="27" t="str">
        <f t="shared" si="56"/>
        <v/>
      </c>
      <c r="EG52" s="27" t="str">
        <f t="shared" si="57"/>
        <v/>
      </c>
      <c r="EH52" s="27" t="str">
        <f t="shared" si="58"/>
        <v/>
      </c>
      <c r="EI52" s="29" t="str">
        <f t="shared" si="59"/>
        <v/>
      </c>
      <c r="EJ52" s="27" t="str">
        <f t="shared" si="60"/>
        <v/>
      </c>
      <c r="EK52" s="27" t="str">
        <f t="shared" si="61"/>
        <v/>
      </c>
      <c r="EL52" s="27" t="str">
        <f t="shared" si="62"/>
        <v/>
      </c>
      <c r="EM52" s="27" t="str">
        <f t="shared" si="63"/>
        <v/>
      </c>
      <c r="EN52" s="29" t="str">
        <f t="shared" si="64"/>
        <v/>
      </c>
      <c r="EO52" s="27" t="str">
        <f t="shared" si="65"/>
        <v/>
      </c>
      <c r="EP52" s="27"/>
      <c r="EQ52" s="27"/>
      <c r="ER52" s="27"/>
      <c r="ES52" s="27"/>
      <c r="ET52" s="27"/>
      <c r="EU52" s="27"/>
      <c r="EV52" s="27"/>
      <c r="EW52" s="27"/>
      <c r="EX52" s="27"/>
      <c r="EY52" s="27"/>
      <c r="EZ52" s="27"/>
      <c r="FA52" s="27" t="str">
        <f t="shared" si="66"/>
        <v/>
      </c>
      <c r="FB52" s="27" t="str">
        <f t="shared" si="67"/>
        <v/>
      </c>
      <c r="FC52" s="27" t="str">
        <f t="shared" si="68"/>
        <v/>
      </c>
      <c r="FD52" s="29" t="str">
        <f t="shared" si="69"/>
        <v/>
      </c>
      <c r="FE52" s="27" t="str">
        <f t="shared" si="70"/>
        <v/>
      </c>
      <c r="FF52" s="27" t="str">
        <f t="shared" si="71"/>
        <v/>
      </c>
      <c r="FG52" s="27" t="str">
        <f t="shared" si="72"/>
        <v/>
      </c>
      <c r="FH52" s="27" t="str">
        <f t="shared" si="73"/>
        <v/>
      </c>
      <c r="FI52" s="29" t="str">
        <f t="shared" si="74"/>
        <v/>
      </c>
      <c r="FJ52" s="27" t="str">
        <f t="shared" si="75"/>
        <v/>
      </c>
      <c r="FK52" s="27" t="str">
        <f t="shared" si="76"/>
        <v/>
      </c>
      <c r="FL52" s="27" t="str">
        <f t="shared" si="77"/>
        <v/>
      </c>
      <c r="FM52" s="27" t="str">
        <f t="shared" si="78"/>
        <v/>
      </c>
      <c r="FN52" s="29" t="str">
        <f t="shared" si="79"/>
        <v/>
      </c>
      <c r="FO52" s="27" t="str">
        <f t="shared" si="80"/>
        <v/>
      </c>
      <c r="FP52" s="27"/>
      <c r="FQ52" s="27"/>
      <c r="FR52" s="27"/>
      <c r="FS52" s="27"/>
      <c r="FT52" s="27"/>
      <c r="FU52" s="27"/>
      <c r="FV52" s="27"/>
      <c r="FW52" s="27"/>
      <c r="FX52" s="27"/>
      <c r="FY52" s="27"/>
      <c r="GA52" s="5">
        <f t="shared" si="81"/>
        <v>0</v>
      </c>
      <c r="GB52" s="5">
        <f>SUM($GA$26:$GA52)</f>
        <v>0</v>
      </c>
      <c r="GC52" s="41">
        <f t="shared" si="82"/>
        <v>0</v>
      </c>
    </row>
    <row r="53" spans="1:185" x14ac:dyDescent="0.25">
      <c r="A53" s="1">
        <f t="shared" si="83"/>
        <v>28</v>
      </c>
      <c r="B53" s="19"/>
      <c r="C53" s="57"/>
      <c r="D53" s="58"/>
      <c r="E53" s="59"/>
      <c r="F53" s="19"/>
      <c r="G53" s="19"/>
      <c r="H53" s="19"/>
      <c r="I53" s="19"/>
      <c r="J53" s="58"/>
      <c r="K53" s="19"/>
      <c r="L53" s="19"/>
      <c r="M53" s="19"/>
      <c r="N53" s="19"/>
      <c r="O53" s="19"/>
      <c r="P53" s="60"/>
      <c r="Q53" s="61" t="str">
        <f t="shared" si="84"/>
        <v/>
      </c>
      <c r="R53" s="61" t="str">
        <f t="shared" si="85"/>
        <v/>
      </c>
      <c r="S53" s="61" t="str">
        <f t="shared" si="86"/>
        <v/>
      </c>
      <c r="T53" s="60"/>
      <c r="U53" s="62" t="str">
        <f t="shared" si="87"/>
        <v/>
      </c>
      <c r="V53" s="62" t="str">
        <f t="shared" si="88"/>
        <v/>
      </c>
      <c r="W53" s="62" t="str">
        <f t="shared" si="89"/>
        <v/>
      </c>
      <c r="X53" s="63"/>
      <c r="Y53" s="60"/>
      <c r="Z53" s="61" t="str">
        <f t="shared" si="90"/>
        <v/>
      </c>
      <c r="AA53" s="61" t="str">
        <f t="shared" si="91"/>
        <v/>
      </c>
      <c r="AB53" s="61" t="str">
        <f t="shared" si="92"/>
        <v/>
      </c>
      <c r="AC53" s="64"/>
      <c r="AD53" s="62" t="str">
        <f t="shared" si="93"/>
        <v/>
      </c>
      <c r="AE53" s="62" t="str">
        <f t="shared" si="94"/>
        <v/>
      </c>
      <c r="AF53" s="62" t="str">
        <f t="shared" si="95"/>
        <v/>
      </c>
      <c r="AG53" s="60"/>
      <c r="AH53" s="19"/>
      <c r="AI53" s="19"/>
      <c r="AJ53" s="19"/>
      <c r="AK53" s="13" t="str">
        <f t="shared" si="0"/>
        <v/>
      </c>
      <c r="AL53" s="16" t="str">
        <f t="shared" si="1"/>
        <v/>
      </c>
      <c r="AM53" s="13" t="str">
        <f t="shared" si="2"/>
        <v/>
      </c>
      <c r="AN53" s="16" t="str">
        <f t="shared" si="3"/>
        <v/>
      </c>
      <c r="AO53" s="13" t="str">
        <f t="shared" si="4"/>
        <v/>
      </c>
      <c r="AP53" s="16" t="str">
        <f t="shared" si="5"/>
        <v/>
      </c>
      <c r="AQ53" s="13" t="str">
        <f t="shared" si="6"/>
        <v/>
      </c>
      <c r="AR53" s="16" t="str">
        <f t="shared" si="7"/>
        <v/>
      </c>
      <c r="AT53" s="5">
        <f t="shared" si="8"/>
        <v>0</v>
      </c>
      <c r="BC53" s="21" t="str">
        <f t="shared" si="9"/>
        <v/>
      </c>
      <c r="BD53" s="24" t="str">
        <f t="shared" si="10"/>
        <v/>
      </c>
      <c r="BE53" s="21" t="str">
        <f t="shared" si="11"/>
        <v/>
      </c>
      <c r="BG53" s="21" t="str">
        <f t="shared" si="12"/>
        <v/>
      </c>
      <c r="BH53" s="24" t="str">
        <f t="shared" si="13"/>
        <v/>
      </c>
      <c r="BI53" s="21" t="str">
        <f t="shared" si="14"/>
        <v/>
      </c>
      <c r="BK53" s="50" t="str">
        <f t="shared" si="15"/>
        <v/>
      </c>
      <c r="BL53" s="24" t="str">
        <f t="shared" si="16"/>
        <v/>
      </c>
      <c r="BM53" s="21" t="str">
        <f t="shared" si="17"/>
        <v/>
      </c>
      <c r="BO53" s="50" t="str">
        <f t="shared" si="18"/>
        <v/>
      </c>
      <c r="BP53" s="24" t="str">
        <f t="shared" si="19"/>
        <v/>
      </c>
      <c r="BQ53" s="21" t="str">
        <f t="shared" si="20"/>
        <v/>
      </c>
      <c r="CA53" s="27" t="str">
        <f t="shared" si="21"/>
        <v/>
      </c>
      <c r="CB53" s="27" t="str">
        <f t="shared" si="22"/>
        <v/>
      </c>
      <c r="CC53" s="27" t="str">
        <f t="shared" si="23"/>
        <v/>
      </c>
      <c r="CD53" s="29" t="str">
        <f t="shared" si="24"/>
        <v/>
      </c>
      <c r="CE53" s="27" t="str">
        <f t="shared" si="25"/>
        <v/>
      </c>
      <c r="CF53" s="27" t="str">
        <f t="shared" si="26"/>
        <v/>
      </c>
      <c r="CG53" s="27" t="str">
        <f t="shared" si="27"/>
        <v/>
      </c>
      <c r="CH53" s="27" t="str">
        <f t="shared" si="28"/>
        <v/>
      </c>
      <c r="CI53" s="29" t="str">
        <f t="shared" si="29"/>
        <v/>
      </c>
      <c r="CJ53" s="27" t="str">
        <f t="shared" si="30"/>
        <v/>
      </c>
      <c r="CK53" s="27" t="str">
        <f t="shared" si="31"/>
        <v/>
      </c>
      <c r="CL53" s="27" t="str">
        <f t="shared" si="32"/>
        <v/>
      </c>
      <c r="CM53" s="27" t="str">
        <f t="shared" si="33"/>
        <v/>
      </c>
      <c r="CN53" s="29" t="str">
        <f t="shared" si="34"/>
        <v/>
      </c>
      <c r="CO53" s="27" t="str">
        <f t="shared" si="35"/>
        <v/>
      </c>
      <c r="CT53" s="27"/>
      <c r="DA53" s="27" t="str">
        <f t="shared" si="36"/>
        <v/>
      </c>
      <c r="DB53" s="27" t="str">
        <f t="shared" si="37"/>
        <v/>
      </c>
      <c r="DC53" s="27" t="str">
        <f t="shared" si="38"/>
        <v/>
      </c>
      <c r="DD53" s="29" t="str">
        <f t="shared" si="39"/>
        <v/>
      </c>
      <c r="DE53" s="27" t="str">
        <f t="shared" si="40"/>
        <v/>
      </c>
      <c r="DF53" s="27" t="str">
        <f t="shared" si="41"/>
        <v/>
      </c>
      <c r="DG53" s="27" t="str">
        <f t="shared" si="42"/>
        <v/>
      </c>
      <c r="DH53" s="27" t="str">
        <f t="shared" si="43"/>
        <v/>
      </c>
      <c r="DI53" s="29" t="str">
        <f t="shared" si="44"/>
        <v/>
      </c>
      <c r="DJ53" s="27" t="str">
        <f t="shared" si="45"/>
        <v/>
      </c>
      <c r="DK53" s="27" t="str">
        <f t="shared" si="46"/>
        <v/>
      </c>
      <c r="DL53" s="27" t="str">
        <f t="shared" si="47"/>
        <v/>
      </c>
      <c r="DM53" s="27" t="str">
        <f t="shared" si="48"/>
        <v/>
      </c>
      <c r="DN53" s="29" t="str">
        <f t="shared" si="49"/>
        <v/>
      </c>
      <c r="DO53" s="27" t="str">
        <f t="shared" si="50"/>
        <v/>
      </c>
      <c r="DP53" s="27"/>
      <c r="DQ53" s="27"/>
      <c r="DR53" s="27"/>
      <c r="DS53" s="29"/>
      <c r="DT53" s="27"/>
      <c r="DU53" s="27"/>
      <c r="DV53" s="27"/>
      <c r="DW53" s="27"/>
      <c r="DX53" s="27"/>
      <c r="DY53" s="27"/>
      <c r="DZ53" s="27"/>
      <c r="EA53" s="27" t="str">
        <f t="shared" si="51"/>
        <v/>
      </c>
      <c r="EB53" s="27" t="str">
        <f t="shared" si="52"/>
        <v/>
      </c>
      <c r="EC53" s="27" t="str">
        <f t="shared" si="53"/>
        <v/>
      </c>
      <c r="ED53" s="29" t="str">
        <f t="shared" si="54"/>
        <v/>
      </c>
      <c r="EE53" s="27" t="str">
        <f t="shared" si="55"/>
        <v/>
      </c>
      <c r="EF53" s="27" t="str">
        <f t="shared" si="56"/>
        <v/>
      </c>
      <c r="EG53" s="27" t="str">
        <f t="shared" si="57"/>
        <v/>
      </c>
      <c r="EH53" s="27" t="str">
        <f t="shared" si="58"/>
        <v/>
      </c>
      <c r="EI53" s="29" t="str">
        <f t="shared" si="59"/>
        <v/>
      </c>
      <c r="EJ53" s="27" t="str">
        <f t="shared" si="60"/>
        <v/>
      </c>
      <c r="EK53" s="27" t="str">
        <f t="shared" si="61"/>
        <v/>
      </c>
      <c r="EL53" s="27" t="str">
        <f t="shared" si="62"/>
        <v/>
      </c>
      <c r="EM53" s="27" t="str">
        <f t="shared" si="63"/>
        <v/>
      </c>
      <c r="EN53" s="29" t="str">
        <f t="shared" si="64"/>
        <v/>
      </c>
      <c r="EO53" s="27" t="str">
        <f t="shared" si="65"/>
        <v/>
      </c>
      <c r="EP53" s="27"/>
      <c r="EQ53" s="27"/>
      <c r="ER53" s="27"/>
      <c r="ES53" s="27"/>
      <c r="ET53" s="27"/>
      <c r="EU53" s="27"/>
      <c r="EV53" s="27"/>
      <c r="EW53" s="27"/>
      <c r="EX53" s="27"/>
      <c r="EY53" s="27"/>
      <c r="EZ53" s="27"/>
      <c r="FA53" s="27" t="str">
        <f t="shared" si="66"/>
        <v/>
      </c>
      <c r="FB53" s="27" t="str">
        <f t="shared" si="67"/>
        <v/>
      </c>
      <c r="FC53" s="27" t="str">
        <f t="shared" si="68"/>
        <v/>
      </c>
      <c r="FD53" s="29" t="str">
        <f t="shared" si="69"/>
        <v/>
      </c>
      <c r="FE53" s="27" t="str">
        <f t="shared" si="70"/>
        <v/>
      </c>
      <c r="FF53" s="27" t="str">
        <f t="shared" si="71"/>
        <v/>
      </c>
      <c r="FG53" s="27" t="str">
        <f t="shared" si="72"/>
        <v/>
      </c>
      <c r="FH53" s="27" t="str">
        <f t="shared" si="73"/>
        <v/>
      </c>
      <c r="FI53" s="29" t="str">
        <f t="shared" si="74"/>
        <v/>
      </c>
      <c r="FJ53" s="27" t="str">
        <f t="shared" si="75"/>
        <v/>
      </c>
      <c r="FK53" s="27" t="str">
        <f t="shared" si="76"/>
        <v/>
      </c>
      <c r="FL53" s="27" t="str">
        <f t="shared" si="77"/>
        <v/>
      </c>
      <c r="FM53" s="27" t="str">
        <f t="shared" si="78"/>
        <v/>
      </c>
      <c r="FN53" s="29" t="str">
        <f t="shared" si="79"/>
        <v/>
      </c>
      <c r="FO53" s="27" t="str">
        <f t="shared" si="80"/>
        <v/>
      </c>
      <c r="FP53" s="27"/>
      <c r="FQ53" s="27"/>
      <c r="FR53" s="27"/>
      <c r="FS53" s="27"/>
      <c r="FT53" s="27"/>
      <c r="FU53" s="27"/>
      <c r="FV53" s="27"/>
      <c r="FW53" s="27"/>
      <c r="FX53" s="27"/>
      <c r="FY53" s="27"/>
      <c r="GA53" s="5">
        <f t="shared" si="81"/>
        <v>0</v>
      </c>
      <c r="GB53" s="5">
        <f>SUM($GA$26:$GA53)</f>
        <v>0</v>
      </c>
      <c r="GC53" s="41">
        <f t="shared" si="82"/>
        <v>0</v>
      </c>
    </row>
    <row r="54" spans="1:185" x14ac:dyDescent="0.25">
      <c r="A54" s="1">
        <f t="shared" si="83"/>
        <v>29</v>
      </c>
      <c r="B54" s="19"/>
      <c r="C54" s="57"/>
      <c r="D54" s="58"/>
      <c r="E54" s="59"/>
      <c r="F54" s="19"/>
      <c r="G54" s="19"/>
      <c r="H54" s="19"/>
      <c r="I54" s="19"/>
      <c r="J54" s="58"/>
      <c r="K54" s="19"/>
      <c r="L54" s="19"/>
      <c r="M54" s="19"/>
      <c r="N54" s="19"/>
      <c r="O54" s="19"/>
      <c r="P54" s="60"/>
      <c r="Q54" s="61" t="str">
        <f t="shared" si="84"/>
        <v/>
      </c>
      <c r="R54" s="61" t="str">
        <f t="shared" si="85"/>
        <v/>
      </c>
      <c r="S54" s="61" t="str">
        <f t="shared" si="86"/>
        <v/>
      </c>
      <c r="T54" s="60"/>
      <c r="U54" s="62" t="str">
        <f t="shared" si="87"/>
        <v/>
      </c>
      <c r="V54" s="62" t="str">
        <f t="shared" si="88"/>
        <v/>
      </c>
      <c r="W54" s="62" t="str">
        <f t="shared" si="89"/>
        <v/>
      </c>
      <c r="X54" s="63"/>
      <c r="Y54" s="60"/>
      <c r="Z54" s="61" t="str">
        <f t="shared" si="90"/>
        <v/>
      </c>
      <c r="AA54" s="61" t="str">
        <f t="shared" si="91"/>
        <v/>
      </c>
      <c r="AB54" s="61" t="str">
        <f t="shared" si="92"/>
        <v/>
      </c>
      <c r="AC54" s="64"/>
      <c r="AD54" s="62" t="str">
        <f t="shared" si="93"/>
        <v/>
      </c>
      <c r="AE54" s="62" t="str">
        <f t="shared" si="94"/>
        <v/>
      </c>
      <c r="AF54" s="62" t="str">
        <f t="shared" si="95"/>
        <v/>
      </c>
      <c r="AG54" s="60"/>
      <c r="AH54" s="19"/>
      <c r="AI54" s="19"/>
      <c r="AJ54" s="19"/>
      <c r="AK54" s="13" t="str">
        <f t="shared" si="0"/>
        <v/>
      </c>
      <c r="AL54" s="16" t="str">
        <f t="shared" si="1"/>
        <v/>
      </c>
      <c r="AM54" s="13" t="str">
        <f t="shared" si="2"/>
        <v/>
      </c>
      <c r="AN54" s="16" t="str">
        <f t="shared" si="3"/>
        <v/>
      </c>
      <c r="AO54" s="13" t="str">
        <f t="shared" si="4"/>
        <v/>
      </c>
      <c r="AP54" s="16" t="str">
        <f t="shared" si="5"/>
        <v/>
      </c>
      <c r="AQ54" s="13" t="str">
        <f t="shared" si="6"/>
        <v/>
      </c>
      <c r="AR54" s="16" t="str">
        <f t="shared" si="7"/>
        <v/>
      </c>
      <c r="AT54" s="5">
        <f t="shared" si="8"/>
        <v>0</v>
      </c>
      <c r="BC54" s="21" t="str">
        <f t="shared" si="9"/>
        <v/>
      </c>
      <c r="BD54" s="24" t="str">
        <f t="shared" si="10"/>
        <v/>
      </c>
      <c r="BE54" s="21" t="str">
        <f t="shared" si="11"/>
        <v/>
      </c>
      <c r="BG54" s="21" t="str">
        <f t="shared" si="12"/>
        <v/>
      </c>
      <c r="BH54" s="24" t="str">
        <f t="shared" si="13"/>
        <v/>
      </c>
      <c r="BI54" s="21" t="str">
        <f t="shared" si="14"/>
        <v/>
      </c>
      <c r="BK54" s="50" t="str">
        <f t="shared" si="15"/>
        <v/>
      </c>
      <c r="BL54" s="24" t="str">
        <f t="shared" si="16"/>
        <v/>
      </c>
      <c r="BM54" s="21" t="str">
        <f t="shared" si="17"/>
        <v/>
      </c>
      <c r="BO54" s="50" t="str">
        <f t="shared" si="18"/>
        <v/>
      </c>
      <c r="BP54" s="24" t="str">
        <f t="shared" si="19"/>
        <v/>
      </c>
      <c r="BQ54" s="21" t="str">
        <f t="shared" si="20"/>
        <v/>
      </c>
      <c r="CA54" s="27" t="str">
        <f t="shared" si="21"/>
        <v/>
      </c>
      <c r="CB54" s="27" t="str">
        <f t="shared" si="22"/>
        <v/>
      </c>
      <c r="CC54" s="27" t="str">
        <f t="shared" si="23"/>
        <v/>
      </c>
      <c r="CD54" s="29" t="str">
        <f t="shared" si="24"/>
        <v/>
      </c>
      <c r="CE54" s="27" t="str">
        <f t="shared" si="25"/>
        <v/>
      </c>
      <c r="CF54" s="27" t="str">
        <f t="shared" si="26"/>
        <v/>
      </c>
      <c r="CG54" s="27" t="str">
        <f t="shared" si="27"/>
        <v/>
      </c>
      <c r="CH54" s="27" t="str">
        <f t="shared" si="28"/>
        <v/>
      </c>
      <c r="CI54" s="29" t="str">
        <f t="shared" si="29"/>
        <v/>
      </c>
      <c r="CJ54" s="27" t="str">
        <f t="shared" si="30"/>
        <v/>
      </c>
      <c r="CK54" s="27" t="str">
        <f t="shared" si="31"/>
        <v/>
      </c>
      <c r="CL54" s="27" t="str">
        <f t="shared" si="32"/>
        <v/>
      </c>
      <c r="CM54" s="27" t="str">
        <f t="shared" si="33"/>
        <v/>
      </c>
      <c r="CN54" s="29" t="str">
        <f t="shared" si="34"/>
        <v/>
      </c>
      <c r="CO54" s="27" t="str">
        <f t="shared" si="35"/>
        <v/>
      </c>
      <c r="CT54" s="27"/>
      <c r="DA54" s="27" t="str">
        <f t="shared" si="36"/>
        <v/>
      </c>
      <c r="DB54" s="27" t="str">
        <f t="shared" si="37"/>
        <v/>
      </c>
      <c r="DC54" s="27" t="str">
        <f t="shared" si="38"/>
        <v/>
      </c>
      <c r="DD54" s="29" t="str">
        <f t="shared" si="39"/>
        <v/>
      </c>
      <c r="DE54" s="27" t="str">
        <f t="shared" si="40"/>
        <v/>
      </c>
      <c r="DF54" s="27" t="str">
        <f t="shared" si="41"/>
        <v/>
      </c>
      <c r="DG54" s="27" t="str">
        <f t="shared" si="42"/>
        <v/>
      </c>
      <c r="DH54" s="27" t="str">
        <f t="shared" si="43"/>
        <v/>
      </c>
      <c r="DI54" s="29" t="str">
        <f t="shared" si="44"/>
        <v/>
      </c>
      <c r="DJ54" s="27" t="str">
        <f t="shared" si="45"/>
        <v/>
      </c>
      <c r="DK54" s="27" t="str">
        <f t="shared" si="46"/>
        <v/>
      </c>
      <c r="DL54" s="27" t="str">
        <f t="shared" si="47"/>
        <v/>
      </c>
      <c r="DM54" s="27" t="str">
        <f t="shared" si="48"/>
        <v/>
      </c>
      <c r="DN54" s="29" t="str">
        <f t="shared" si="49"/>
        <v/>
      </c>
      <c r="DO54" s="27" t="str">
        <f t="shared" si="50"/>
        <v/>
      </c>
      <c r="DP54" s="27"/>
      <c r="DQ54" s="27"/>
      <c r="DR54" s="27"/>
      <c r="DS54" s="29"/>
      <c r="DT54" s="27"/>
      <c r="DU54" s="27"/>
      <c r="DV54" s="27"/>
      <c r="DW54" s="27"/>
      <c r="DX54" s="27"/>
      <c r="DY54" s="27"/>
      <c r="DZ54" s="27"/>
      <c r="EA54" s="27" t="str">
        <f t="shared" si="51"/>
        <v/>
      </c>
      <c r="EB54" s="27" t="str">
        <f t="shared" si="52"/>
        <v/>
      </c>
      <c r="EC54" s="27" t="str">
        <f t="shared" si="53"/>
        <v/>
      </c>
      <c r="ED54" s="29" t="str">
        <f t="shared" si="54"/>
        <v/>
      </c>
      <c r="EE54" s="27" t="str">
        <f t="shared" si="55"/>
        <v/>
      </c>
      <c r="EF54" s="27" t="str">
        <f t="shared" si="56"/>
        <v/>
      </c>
      <c r="EG54" s="27" t="str">
        <f t="shared" si="57"/>
        <v/>
      </c>
      <c r="EH54" s="27" t="str">
        <f t="shared" si="58"/>
        <v/>
      </c>
      <c r="EI54" s="29" t="str">
        <f t="shared" si="59"/>
        <v/>
      </c>
      <c r="EJ54" s="27" t="str">
        <f t="shared" si="60"/>
        <v/>
      </c>
      <c r="EK54" s="27" t="str">
        <f t="shared" si="61"/>
        <v/>
      </c>
      <c r="EL54" s="27" t="str">
        <f t="shared" si="62"/>
        <v/>
      </c>
      <c r="EM54" s="27" t="str">
        <f t="shared" si="63"/>
        <v/>
      </c>
      <c r="EN54" s="29" t="str">
        <f t="shared" si="64"/>
        <v/>
      </c>
      <c r="EO54" s="27" t="str">
        <f t="shared" si="65"/>
        <v/>
      </c>
      <c r="EP54" s="27"/>
      <c r="EQ54" s="27"/>
      <c r="ER54" s="27"/>
      <c r="ES54" s="27"/>
      <c r="ET54" s="27"/>
      <c r="EU54" s="27"/>
      <c r="EV54" s="27"/>
      <c r="EW54" s="27"/>
      <c r="EX54" s="27"/>
      <c r="EY54" s="27"/>
      <c r="EZ54" s="27"/>
      <c r="FA54" s="27" t="str">
        <f t="shared" si="66"/>
        <v/>
      </c>
      <c r="FB54" s="27" t="str">
        <f t="shared" si="67"/>
        <v/>
      </c>
      <c r="FC54" s="27" t="str">
        <f t="shared" si="68"/>
        <v/>
      </c>
      <c r="FD54" s="29" t="str">
        <f t="shared" si="69"/>
        <v/>
      </c>
      <c r="FE54" s="27" t="str">
        <f t="shared" si="70"/>
        <v/>
      </c>
      <c r="FF54" s="27" t="str">
        <f t="shared" si="71"/>
        <v/>
      </c>
      <c r="FG54" s="27" t="str">
        <f t="shared" si="72"/>
        <v/>
      </c>
      <c r="FH54" s="27" t="str">
        <f t="shared" si="73"/>
        <v/>
      </c>
      <c r="FI54" s="29" t="str">
        <f t="shared" si="74"/>
        <v/>
      </c>
      <c r="FJ54" s="27" t="str">
        <f t="shared" si="75"/>
        <v/>
      </c>
      <c r="FK54" s="27" t="str">
        <f t="shared" si="76"/>
        <v/>
      </c>
      <c r="FL54" s="27" t="str">
        <f t="shared" si="77"/>
        <v/>
      </c>
      <c r="FM54" s="27" t="str">
        <f t="shared" si="78"/>
        <v/>
      </c>
      <c r="FN54" s="29" t="str">
        <f t="shared" si="79"/>
        <v/>
      </c>
      <c r="FO54" s="27" t="str">
        <f t="shared" si="80"/>
        <v/>
      </c>
      <c r="FP54" s="27"/>
      <c r="FQ54" s="27"/>
      <c r="FR54" s="27"/>
      <c r="FS54" s="27"/>
      <c r="FT54" s="27"/>
      <c r="FU54" s="27"/>
      <c r="FV54" s="27"/>
      <c r="FW54" s="27"/>
      <c r="FX54" s="27"/>
      <c r="FY54" s="27"/>
      <c r="GA54" s="5">
        <f t="shared" si="81"/>
        <v>0</v>
      </c>
      <c r="GB54" s="5">
        <f>SUM($GA$26:$GA54)</f>
        <v>0</v>
      </c>
      <c r="GC54" s="41">
        <f t="shared" si="82"/>
        <v>0</v>
      </c>
    </row>
    <row r="55" spans="1:185" x14ac:dyDescent="0.25">
      <c r="A55" s="1">
        <f t="shared" si="83"/>
        <v>30</v>
      </c>
      <c r="B55" s="19"/>
      <c r="C55" s="57"/>
      <c r="D55" s="58"/>
      <c r="E55" s="59"/>
      <c r="F55" s="19"/>
      <c r="G55" s="19"/>
      <c r="H55" s="19"/>
      <c r="I55" s="19"/>
      <c r="J55" s="58"/>
      <c r="K55" s="19"/>
      <c r="L55" s="19"/>
      <c r="M55" s="19"/>
      <c r="N55" s="19"/>
      <c r="O55" s="19"/>
      <c r="P55" s="60"/>
      <c r="Q55" s="61" t="str">
        <f t="shared" si="84"/>
        <v/>
      </c>
      <c r="R55" s="61" t="str">
        <f t="shared" si="85"/>
        <v/>
      </c>
      <c r="S55" s="61" t="str">
        <f t="shared" si="86"/>
        <v/>
      </c>
      <c r="T55" s="60"/>
      <c r="U55" s="62" t="str">
        <f t="shared" si="87"/>
        <v/>
      </c>
      <c r="V55" s="62" t="str">
        <f t="shared" si="88"/>
        <v/>
      </c>
      <c r="W55" s="62" t="str">
        <f t="shared" si="89"/>
        <v/>
      </c>
      <c r="X55" s="63"/>
      <c r="Y55" s="60"/>
      <c r="Z55" s="61" t="str">
        <f t="shared" si="90"/>
        <v/>
      </c>
      <c r="AA55" s="61" t="str">
        <f t="shared" si="91"/>
        <v/>
      </c>
      <c r="AB55" s="61" t="str">
        <f t="shared" si="92"/>
        <v/>
      </c>
      <c r="AC55" s="64"/>
      <c r="AD55" s="62" t="str">
        <f t="shared" si="93"/>
        <v/>
      </c>
      <c r="AE55" s="62" t="str">
        <f t="shared" si="94"/>
        <v/>
      </c>
      <c r="AF55" s="62" t="str">
        <f t="shared" si="95"/>
        <v/>
      </c>
      <c r="AG55" s="60"/>
      <c r="AH55" s="19"/>
      <c r="AI55" s="19"/>
      <c r="AJ55" s="19"/>
      <c r="AK55" s="13" t="str">
        <f t="shared" si="0"/>
        <v/>
      </c>
      <c r="AL55" s="16" t="str">
        <f t="shared" si="1"/>
        <v/>
      </c>
      <c r="AM55" s="13" t="str">
        <f t="shared" si="2"/>
        <v/>
      </c>
      <c r="AN55" s="16" t="str">
        <f t="shared" si="3"/>
        <v/>
      </c>
      <c r="AO55" s="13" t="str">
        <f t="shared" si="4"/>
        <v/>
      </c>
      <c r="AP55" s="16" t="str">
        <f t="shared" si="5"/>
        <v/>
      </c>
      <c r="AQ55" s="13" t="str">
        <f t="shared" si="6"/>
        <v/>
      </c>
      <c r="AR55" s="16" t="str">
        <f t="shared" si="7"/>
        <v/>
      </c>
      <c r="AT55" s="5">
        <f t="shared" si="8"/>
        <v>0</v>
      </c>
      <c r="BC55" s="22" t="str">
        <f t="shared" si="9"/>
        <v/>
      </c>
      <c r="BD55" s="24" t="str">
        <f t="shared" si="10"/>
        <v/>
      </c>
      <c r="BE55" s="21" t="str">
        <f t="shared" si="11"/>
        <v/>
      </c>
      <c r="BG55" s="21" t="str">
        <f t="shared" si="12"/>
        <v/>
      </c>
      <c r="BH55" s="24" t="str">
        <f t="shared" si="13"/>
        <v/>
      </c>
      <c r="BI55" s="21" t="str">
        <f t="shared" si="14"/>
        <v/>
      </c>
      <c r="BK55" s="50" t="str">
        <f t="shared" si="15"/>
        <v/>
      </c>
      <c r="BL55" s="24" t="str">
        <f t="shared" si="16"/>
        <v/>
      </c>
      <c r="BM55" s="21" t="str">
        <f t="shared" si="17"/>
        <v/>
      </c>
      <c r="BO55" s="50" t="str">
        <f t="shared" si="18"/>
        <v/>
      </c>
      <c r="BP55" s="24" t="str">
        <f t="shared" si="19"/>
        <v/>
      </c>
      <c r="BQ55" s="21" t="str">
        <f t="shared" si="20"/>
        <v/>
      </c>
      <c r="CA55" s="27" t="str">
        <f t="shared" si="21"/>
        <v/>
      </c>
      <c r="CB55" s="27" t="str">
        <f t="shared" si="22"/>
        <v/>
      </c>
      <c r="CC55" s="27" t="str">
        <f t="shared" si="23"/>
        <v/>
      </c>
      <c r="CD55" s="29" t="str">
        <f t="shared" si="24"/>
        <v/>
      </c>
      <c r="CE55" s="27" t="str">
        <f t="shared" si="25"/>
        <v/>
      </c>
      <c r="CF55" s="27" t="str">
        <f t="shared" si="26"/>
        <v/>
      </c>
      <c r="CG55" s="27" t="str">
        <f t="shared" si="27"/>
        <v/>
      </c>
      <c r="CH55" s="27" t="str">
        <f t="shared" si="28"/>
        <v/>
      </c>
      <c r="CI55" s="29" t="str">
        <f t="shared" si="29"/>
        <v/>
      </c>
      <c r="CJ55" s="27" t="str">
        <f t="shared" si="30"/>
        <v/>
      </c>
      <c r="CK55" s="27" t="str">
        <f t="shared" si="31"/>
        <v/>
      </c>
      <c r="CL55" s="27" t="str">
        <f t="shared" si="32"/>
        <v/>
      </c>
      <c r="CM55" s="27" t="str">
        <f t="shared" si="33"/>
        <v/>
      </c>
      <c r="CN55" s="29" t="str">
        <f t="shared" si="34"/>
        <v/>
      </c>
      <c r="CO55" s="27" t="str">
        <f t="shared" si="35"/>
        <v/>
      </c>
      <c r="CT55" s="27"/>
      <c r="DA55" s="27" t="str">
        <f t="shared" si="36"/>
        <v/>
      </c>
      <c r="DB55" s="27" t="str">
        <f t="shared" si="37"/>
        <v/>
      </c>
      <c r="DC55" s="27" t="str">
        <f t="shared" si="38"/>
        <v/>
      </c>
      <c r="DD55" s="29" t="str">
        <f t="shared" si="39"/>
        <v/>
      </c>
      <c r="DE55" s="27" t="str">
        <f t="shared" si="40"/>
        <v/>
      </c>
      <c r="DF55" s="27" t="str">
        <f t="shared" si="41"/>
        <v/>
      </c>
      <c r="DG55" s="27" t="str">
        <f t="shared" si="42"/>
        <v/>
      </c>
      <c r="DH55" s="27" t="str">
        <f t="shared" si="43"/>
        <v/>
      </c>
      <c r="DI55" s="29" t="str">
        <f t="shared" si="44"/>
        <v/>
      </c>
      <c r="DJ55" s="27" t="str">
        <f t="shared" si="45"/>
        <v/>
      </c>
      <c r="DK55" s="27" t="str">
        <f t="shared" si="46"/>
        <v/>
      </c>
      <c r="DL55" s="27" t="str">
        <f t="shared" si="47"/>
        <v/>
      </c>
      <c r="DM55" s="27" t="str">
        <f t="shared" si="48"/>
        <v/>
      </c>
      <c r="DN55" s="29" t="str">
        <f t="shared" si="49"/>
        <v/>
      </c>
      <c r="DO55" s="27" t="str">
        <f t="shared" si="50"/>
        <v/>
      </c>
      <c r="DP55" s="27"/>
      <c r="DQ55" s="27"/>
      <c r="DR55" s="27"/>
      <c r="DS55" s="29"/>
      <c r="DT55" s="27"/>
      <c r="DU55" s="27"/>
      <c r="DV55" s="27"/>
      <c r="DW55" s="27"/>
      <c r="DX55" s="27"/>
      <c r="DY55" s="27"/>
      <c r="DZ55" s="27"/>
      <c r="EA55" s="27" t="str">
        <f t="shared" si="51"/>
        <v/>
      </c>
      <c r="EB55" s="27" t="str">
        <f t="shared" si="52"/>
        <v/>
      </c>
      <c r="EC55" s="27" t="str">
        <f t="shared" si="53"/>
        <v/>
      </c>
      <c r="ED55" s="29" t="str">
        <f t="shared" si="54"/>
        <v/>
      </c>
      <c r="EE55" s="27" t="str">
        <f t="shared" si="55"/>
        <v/>
      </c>
      <c r="EF55" s="27" t="str">
        <f t="shared" si="56"/>
        <v/>
      </c>
      <c r="EG55" s="27" t="str">
        <f t="shared" si="57"/>
        <v/>
      </c>
      <c r="EH55" s="27" t="str">
        <f t="shared" si="58"/>
        <v/>
      </c>
      <c r="EI55" s="29" t="str">
        <f t="shared" si="59"/>
        <v/>
      </c>
      <c r="EJ55" s="27" t="str">
        <f t="shared" si="60"/>
        <v/>
      </c>
      <c r="EK55" s="27" t="str">
        <f t="shared" si="61"/>
        <v/>
      </c>
      <c r="EL55" s="27" t="str">
        <f t="shared" si="62"/>
        <v/>
      </c>
      <c r="EM55" s="27" t="str">
        <f t="shared" si="63"/>
        <v/>
      </c>
      <c r="EN55" s="29" t="str">
        <f t="shared" si="64"/>
        <v/>
      </c>
      <c r="EO55" s="27" t="str">
        <f t="shared" si="65"/>
        <v/>
      </c>
      <c r="EP55" s="27"/>
      <c r="EQ55" s="27"/>
      <c r="ER55" s="27"/>
      <c r="ES55" s="27"/>
      <c r="ET55" s="27"/>
      <c r="EU55" s="27"/>
      <c r="EV55" s="27"/>
      <c r="EW55" s="27"/>
      <c r="EX55" s="27"/>
      <c r="EY55" s="27"/>
      <c r="EZ55" s="27"/>
      <c r="FA55" s="27" t="str">
        <f t="shared" si="66"/>
        <v/>
      </c>
      <c r="FB55" s="27" t="str">
        <f t="shared" si="67"/>
        <v/>
      </c>
      <c r="FC55" s="27" t="str">
        <f t="shared" si="68"/>
        <v/>
      </c>
      <c r="FD55" s="29" t="str">
        <f t="shared" si="69"/>
        <v/>
      </c>
      <c r="FE55" s="27" t="str">
        <f t="shared" si="70"/>
        <v/>
      </c>
      <c r="FF55" s="27" t="str">
        <f t="shared" si="71"/>
        <v/>
      </c>
      <c r="FG55" s="27" t="str">
        <f t="shared" si="72"/>
        <v/>
      </c>
      <c r="FH55" s="27" t="str">
        <f t="shared" si="73"/>
        <v/>
      </c>
      <c r="FI55" s="29" t="str">
        <f t="shared" si="74"/>
        <v/>
      </c>
      <c r="FJ55" s="27" t="str">
        <f t="shared" si="75"/>
        <v/>
      </c>
      <c r="FK55" s="27" t="str">
        <f t="shared" si="76"/>
        <v/>
      </c>
      <c r="FL55" s="27" t="str">
        <f t="shared" si="77"/>
        <v/>
      </c>
      <c r="FM55" s="27" t="str">
        <f t="shared" si="78"/>
        <v/>
      </c>
      <c r="FN55" s="29" t="str">
        <f t="shared" si="79"/>
        <v/>
      </c>
      <c r="FO55" s="27" t="str">
        <f t="shared" si="80"/>
        <v/>
      </c>
      <c r="FP55" s="27"/>
      <c r="FQ55" s="27"/>
      <c r="FR55" s="27"/>
      <c r="FS55" s="27"/>
      <c r="FT55" s="27"/>
      <c r="FU55" s="27"/>
      <c r="FV55" s="27"/>
      <c r="FW55" s="27"/>
      <c r="FX55" s="27"/>
      <c r="FY55" s="27"/>
      <c r="GA55" s="5">
        <f t="shared" si="81"/>
        <v>0</v>
      </c>
      <c r="GB55" s="5">
        <f>SUM($GA$26:$GA55)</f>
        <v>0</v>
      </c>
      <c r="GC55" s="41">
        <f t="shared" si="82"/>
        <v>0</v>
      </c>
    </row>
    <row r="56" spans="1:185" x14ac:dyDescent="0.25">
      <c r="A56" s="1">
        <f t="shared" si="83"/>
        <v>31</v>
      </c>
      <c r="B56" s="19"/>
      <c r="C56" s="57"/>
      <c r="D56" s="58"/>
      <c r="E56" s="59"/>
      <c r="F56" s="19"/>
      <c r="G56" s="19"/>
      <c r="H56" s="19"/>
      <c r="I56" s="19"/>
      <c r="J56" s="58"/>
      <c r="K56" s="19"/>
      <c r="L56" s="19"/>
      <c r="M56" s="19"/>
      <c r="N56" s="19"/>
      <c r="O56" s="19"/>
      <c r="P56" s="60"/>
      <c r="Q56" s="61" t="str">
        <f t="shared" si="84"/>
        <v/>
      </c>
      <c r="R56" s="61" t="str">
        <f t="shared" si="85"/>
        <v/>
      </c>
      <c r="S56" s="61" t="str">
        <f t="shared" si="86"/>
        <v/>
      </c>
      <c r="T56" s="60"/>
      <c r="U56" s="62" t="str">
        <f t="shared" si="87"/>
        <v/>
      </c>
      <c r="V56" s="62" t="str">
        <f t="shared" si="88"/>
        <v/>
      </c>
      <c r="W56" s="62" t="str">
        <f t="shared" si="89"/>
        <v/>
      </c>
      <c r="X56" s="63"/>
      <c r="Y56" s="60"/>
      <c r="Z56" s="61" t="str">
        <f t="shared" si="90"/>
        <v/>
      </c>
      <c r="AA56" s="61" t="str">
        <f t="shared" si="91"/>
        <v/>
      </c>
      <c r="AB56" s="61" t="str">
        <f t="shared" si="92"/>
        <v/>
      </c>
      <c r="AC56" s="64"/>
      <c r="AD56" s="62" t="str">
        <f t="shared" si="93"/>
        <v/>
      </c>
      <c r="AE56" s="62" t="str">
        <f t="shared" si="94"/>
        <v/>
      </c>
      <c r="AF56" s="62" t="str">
        <f t="shared" si="95"/>
        <v/>
      </c>
      <c r="AG56" s="60"/>
      <c r="AH56" s="19"/>
      <c r="AI56" s="19"/>
      <c r="AJ56" s="19"/>
      <c r="AK56" s="13" t="str">
        <f t="shared" si="0"/>
        <v/>
      </c>
      <c r="AL56" s="16" t="str">
        <f t="shared" si="1"/>
        <v/>
      </c>
      <c r="AM56" s="13" t="str">
        <f t="shared" si="2"/>
        <v/>
      </c>
      <c r="AN56" s="16" t="str">
        <f t="shared" si="3"/>
        <v/>
      </c>
      <c r="AO56" s="13" t="str">
        <f t="shared" si="4"/>
        <v/>
      </c>
      <c r="AP56" s="16" t="str">
        <f t="shared" si="5"/>
        <v/>
      </c>
      <c r="AQ56" s="13" t="str">
        <f t="shared" si="6"/>
        <v/>
      </c>
      <c r="AR56" s="16" t="str">
        <f t="shared" si="7"/>
        <v/>
      </c>
      <c r="AT56" s="5">
        <f t="shared" si="8"/>
        <v>0</v>
      </c>
      <c r="BC56" s="21" t="str">
        <f t="shared" si="9"/>
        <v/>
      </c>
      <c r="BD56" s="24" t="str">
        <f t="shared" si="10"/>
        <v/>
      </c>
      <c r="BE56" s="21" t="str">
        <f t="shared" si="11"/>
        <v/>
      </c>
      <c r="BG56" s="21" t="str">
        <f t="shared" si="12"/>
        <v/>
      </c>
      <c r="BH56" s="24" t="str">
        <f t="shared" si="13"/>
        <v/>
      </c>
      <c r="BI56" s="21" t="str">
        <f t="shared" si="14"/>
        <v/>
      </c>
      <c r="BK56" s="50" t="str">
        <f t="shared" si="15"/>
        <v/>
      </c>
      <c r="BL56" s="24" t="str">
        <f t="shared" si="16"/>
        <v/>
      </c>
      <c r="BM56" s="21" t="str">
        <f t="shared" si="17"/>
        <v/>
      </c>
      <c r="BO56" s="50" t="str">
        <f t="shared" si="18"/>
        <v/>
      </c>
      <c r="BP56" s="24" t="str">
        <f t="shared" si="19"/>
        <v/>
      </c>
      <c r="BQ56" s="21" t="str">
        <f t="shared" si="20"/>
        <v/>
      </c>
      <c r="CA56" s="27" t="str">
        <f t="shared" si="21"/>
        <v/>
      </c>
      <c r="CB56" s="27" t="str">
        <f t="shared" si="22"/>
        <v/>
      </c>
      <c r="CC56" s="27" t="str">
        <f t="shared" si="23"/>
        <v/>
      </c>
      <c r="CD56" s="29" t="str">
        <f t="shared" si="24"/>
        <v/>
      </c>
      <c r="CE56" s="27" t="str">
        <f t="shared" si="25"/>
        <v/>
      </c>
      <c r="CF56" s="27" t="str">
        <f t="shared" si="26"/>
        <v/>
      </c>
      <c r="CG56" s="27" t="str">
        <f t="shared" si="27"/>
        <v/>
      </c>
      <c r="CH56" s="27" t="str">
        <f t="shared" si="28"/>
        <v/>
      </c>
      <c r="CI56" s="29" t="str">
        <f t="shared" si="29"/>
        <v/>
      </c>
      <c r="CJ56" s="27" t="str">
        <f t="shared" si="30"/>
        <v/>
      </c>
      <c r="CK56" s="27" t="str">
        <f t="shared" si="31"/>
        <v/>
      </c>
      <c r="CL56" s="27" t="str">
        <f t="shared" si="32"/>
        <v/>
      </c>
      <c r="CM56" s="27" t="str">
        <f t="shared" si="33"/>
        <v/>
      </c>
      <c r="CN56" s="29" t="str">
        <f t="shared" si="34"/>
        <v/>
      </c>
      <c r="CO56" s="27" t="str">
        <f t="shared" si="35"/>
        <v/>
      </c>
      <c r="CT56" s="27"/>
      <c r="DA56" s="27" t="str">
        <f t="shared" si="36"/>
        <v/>
      </c>
      <c r="DB56" s="27" t="str">
        <f t="shared" si="37"/>
        <v/>
      </c>
      <c r="DC56" s="27" t="str">
        <f t="shared" si="38"/>
        <v/>
      </c>
      <c r="DD56" s="29" t="str">
        <f t="shared" si="39"/>
        <v/>
      </c>
      <c r="DE56" s="27" t="str">
        <f t="shared" si="40"/>
        <v/>
      </c>
      <c r="DF56" s="27" t="str">
        <f t="shared" si="41"/>
        <v/>
      </c>
      <c r="DG56" s="27" t="str">
        <f t="shared" si="42"/>
        <v/>
      </c>
      <c r="DH56" s="27" t="str">
        <f t="shared" si="43"/>
        <v/>
      </c>
      <c r="DI56" s="29" t="str">
        <f t="shared" si="44"/>
        <v/>
      </c>
      <c r="DJ56" s="27" t="str">
        <f t="shared" si="45"/>
        <v/>
      </c>
      <c r="DK56" s="27" t="str">
        <f t="shared" si="46"/>
        <v/>
      </c>
      <c r="DL56" s="27" t="str">
        <f t="shared" si="47"/>
        <v/>
      </c>
      <c r="DM56" s="27" t="str">
        <f t="shared" si="48"/>
        <v/>
      </c>
      <c r="DN56" s="29" t="str">
        <f t="shared" si="49"/>
        <v/>
      </c>
      <c r="DO56" s="27" t="str">
        <f t="shared" si="50"/>
        <v/>
      </c>
      <c r="DP56" s="27"/>
      <c r="DQ56" s="27"/>
      <c r="DR56" s="27"/>
      <c r="DS56" s="29"/>
      <c r="DT56" s="27"/>
      <c r="DU56" s="27"/>
      <c r="DV56" s="27"/>
      <c r="DW56" s="27"/>
      <c r="DX56" s="27"/>
      <c r="DY56" s="27"/>
      <c r="DZ56" s="27"/>
      <c r="EA56" s="27" t="str">
        <f t="shared" si="51"/>
        <v/>
      </c>
      <c r="EB56" s="27" t="str">
        <f t="shared" si="52"/>
        <v/>
      </c>
      <c r="EC56" s="27" t="str">
        <f t="shared" si="53"/>
        <v/>
      </c>
      <c r="ED56" s="29" t="str">
        <f t="shared" si="54"/>
        <v/>
      </c>
      <c r="EE56" s="27" t="str">
        <f t="shared" si="55"/>
        <v/>
      </c>
      <c r="EF56" s="27" t="str">
        <f t="shared" si="56"/>
        <v/>
      </c>
      <c r="EG56" s="27" t="str">
        <f t="shared" si="57"/>
        <v/>
      </c>
      <c r="EH56" s="27" t="str">
        <f t="shared" si="58"/>
        <v/>
      </c>
      <c r="EI56" s="29" t="str">
        <f t="shared" si="59"/>
        <v/>
      </c>
      <c r="EJ56" s="27" t="str">
        <f t="shared" si="60"/>
        <v/>
      </c>
      <c r="EK56" s="27" t="str">
        <f t="shared" si="61"/>
        <v/>
      </c>
      <c r="EL56" s="27" t="str">
        <f t="shared" si="62"/>
        <v/>
      </c>
      <c r="EM56" s="27" t="str">
        <f t="shared" si="63"/>
        <v/>
      </c>
      <c r="EN56" s="29" t="str">
        <f t="shared" si="64"/>
        <v/>
      </c>
      <c r="EO56" s="27" t="str">
        <f t="shared" si="65"/>
        <v/>
      </c>
      <c r="EP56" s="27"/>
      <c r="EQ56" s="27"/>
      <c r="ER56" s="27"/>
      <c r="ES56" s="27"/>
      <c r="ET56" s="27"/>
      <c r="EU56" s="27"/>
      <c r="EV56" s="27"/>
      <c r="EW56" s="27"/>
      <c r="EX56" s="27"/>
      <c r="EY56" s="27"/>
      <c r="EZ56" s="27"/>
      <c r="FA56" s="27" t="str">
        <f t="shared" si="66"/>
        <v/>
      </c>
      <c r="FB56" s="27" t="str">
        <f t="shared" si="67"/>
        <v/>
      </c>
      <c r="FC56" s="27" t="str">
        <f t="shared" si="68"/>
        <v/>
      </c>
      <c r="FD56" s="29" t="str">
        <f t="shared" si="69"/>
        <v/>
      </c>
      <c r="FE56" s="27" t="str">
        <f t="shared" si="70"/>
        <v/>
      </c>
      <c r="FF56" s="27" t="str">
        <f t="shared" si="71"/>
        <v/>
      </c>
      <c r="FG56" s="27" t="str">
        <f t="shared" si="72"/>
        <v/>
      </c>
      <c r="FH56" s="27" t="str">
        <f t="shared" si="73"/>
        <v/>
      </c>
      <c r="FI56" s="29" t="str">
        <f t="shared" si="74"/>
        <v/>
      </c>
      <c r="FJ56" s="27" t="str">
        <f t="shared" si="75"/>
        <v/>
      </c>
      <c r="FK56" s="27" t="str">
        <f t="shared" si="76"/>
        <v/>
      </c>
      <c r="FL56" s="27" t="str">
        <f t="shared" si="77"/>
        <v/>
      </c>
      <c r="FM56" s="27" t="str">
        <f t="shared" si="78"/>
        <v/>
      </c>
      <c r="FN56" s="29" t="str">
        <f t="shared" si="79"/>
        <v/>
      </c>
      <c r="FO56" s="27" t="str">
        <f t="shared" si="80"/>
        <v/>
      </c>
      <c r="FP56" s="27"/>
      <c r="FQ56" s="27"/>
      <c r="FR56" s="27"/>
      <c r="FS56" s="27"/>
      <c r="FT56" s="27"/>
      <c r="FU56" s="27"/>
      <c r="FV56" s="27"/>
      <c r="FW56" s="27"/>
      <c r="FX56" s="27"/>
      <c r="FY56" s="27"/>
      <c r="GA56" s="5">
        <f t="shared" si="81"/>
        <v>0</v>
      </c>
      <c r="GB56" s="5">
        <f>SUM($GA$26:$GA56)</f>
        <v>0</v>
      </c>
      <c r="GC56" s="41">
        <f t="shared" si="82"/>
        <v>0</v>
      </c>
    </row>
    <row r="57" spans="1:185" x14ac:dyDescent="0.25">
      <c r="A57" s="1">
        <f t="shared" si="83"/>
        <v>32</v>
      </c>
      <c r="B57" s="19"/>
      <c r="C57" s="57"/>
      <c r="D57" s="58"/>
      <c r="E57" s="59"/>
      <c r="F57" s="19"/>
      <c r="G57" s="19"/>
      <c r="H57" s="19"/>
      <c r="I57" s="19"/>
      <c r="J57" s="58"/>
      <c r="K57" s="19"/>
      <c r="L57" s="19"/>
      <c r="M57" s="19"/>
      <c r="N57" s="19"/>
      <c r="O57" s="19"/>
      <c r="P57" s="60"/>
      <c r="Q57" s="61" t="str">
        <f t="shared" si="84"/>
        <v/>
      </c>
      <c r="R57" s="61" t="str">
        <f t="shared" si="85"/>
        <v/>
      </c>
      <c r="S57" s="61" t="str">
        <f t="shared" si="86"/>
        <v/>
      </c>
      <c r="T57" s="60"/>
      <c r="U57" s="62" t="str">
        <f t="shared" si="87"/>
        <v/>
      </c>
      <c r="V57" s="62" t="str">
        <f t="shared" si="88"/>
        <v/>
      </c>
      <c r="W57" s="62" t="str">
        <f t="shared" si="89"/>
        <v/>
      </c>
      <c r="X57" s="63"/>
      <c r="Y57" s="60"/>
      <c r="Z57" s="61" t="str">
        <f t="shared" si="90"/>
        <v/>
      </c>
      <c r="AA57" s="61" t="str">
        <f t="shared" si="91"/>
        <v/>
      </c>
      <c r="AB57" s="61" t="str">
        <f t="shared" si="92"/>
        <v/>
      </c>
      <c r="AC57" s="64"/>
      <c r="AD57" s="62" t="str">
        <f t="shared" si="93"/>
        <v/>
      </c>
      <c r="AE57" s="62" t="str">
        <f t="shared" si="94"/>
        <v/>
      </c>
      <c r="AF57" s="62" t="str">
        <f t="shared" si="95"/>
        <v/>
      </c>
      <c r="AG57" s="60"/>
      <c r="AH57" s="19"/>
      <c r="AI57" s="19"/>
      <c r="AJ57" s="19"/>
      <c r="AK57" s="13" t="str">
        <f t="shared" si="0"/>
        <v/>
      </c>
      <c r="AL57" s="16" t="str">
        <f t="shared" si="1"/>
        <v/>
      </c>
      <c r="AM57" s="13" t="str">
        <f t="shared" si="2"/>
        <v/>
      </c>
      <c r="AN57" s="16" t="str">
        <f t="shared" si="3"/>
        <v/>
      </c>
      <c r="AO57" s="13" t="str">
        <f t="shared" si="4"/>
        <v/>
      </c>
      <c r="AP57" s="16" t="str">
        <f t="shared" si="5"/>
        <v/>
      </c>
      <c r="AQ57" s="13" t="str">
        <f t="shared" si="6"/>
        <v/>
      </c>
      <c r="AR57" s="16" t="str">
        <f t="shared" si="7"/>
        <v/>
      </c>
      <c r="AT57" s="5">
        <f t="shared" si="8"/>
        <v>0</v>
      </c>
      <c r="BC57" s="21" t="str">
        <f t="shared" si="9"/>
        <v/>
      </c>
      <c r="BD57" s="24" t="str">
        <f t="shared" si="10"/>
        <v/>
      </c>
      <c r="BE57" s="21" t="str">
        <f t="shared" si="11"/>
        <v/>
      </c>
      <c r="BG57" s="21" t="str">
        <f t="shared" si="12"/>
        <v/>
      </c>
      <c r="BH57" s="24" t="str">
        <f t="shared" si="13"/>
        <v/>
      </c>
      <c r="BI57" s="21" t="str">
        <f t="shared" si="14"/>
        <v/>
      </c>
      <c r="BK57" s="50" t="str">
        <f t="shared" si="15"/>
        <v/>
      </c>
      <c r="BL57" s="24" t="str">
        <f t="shared" si="16"/>
        <v/>
      </c>
      <c r="BM57" s="21" t="str">
        <f t="shared" si="17"/>
        <v/>
      </c>
      <c r="BO57" s="50" t="str">
        <f t="shared" si="18"/>
        <v/>
      </c>
      <c r="BP57" s="24" t="str">
        <f t="shared" si="19"/>
        <v/>
      </c>
      <c r="BQ57" s="21" t="str">
        <f t="shared" si="20"/>
        <v/>
      </c>
      <c r="CA57" s="27" t="str">
        <f t="shared" si="21"/>
        <v/>
      </c>
      <c r="CB57" s="27" t="str">
        <f t="shared" si="22"/>
        <v/>
      </c>
      <c r="CC57" s="27" t="str">
        <f t="shared" si="23"/>
        <v/>
      </c>
      <c r="CD57" s="29" t="str">
        <f t="shared" si="24"/>
        <v/>
      </c>
      <c r="CE57" s="27" t="str">
        <f t="shared" si="25"/>
        <v/>
      </c>
      <c r="CF57" s="27" t="str">
        <f t="shared" si="26"/>
        <v/>
      </c>
      <c r="CG57" s="27" t="str">
        <f t="shared" si="27"/>
        <v/>
      </c>
      <c r="CH57" s="27" t="str">
        <f t="shared" si="28"/>
        <v/>
      </c>
      <c r="CI57" s="29" t="str">
        <f t="shared" si="29"/>
        <v/>
      </c>
      <c r="CJ57" s="27" t="str">
        <f t="shared" si="30"/>
        <v/>
      </c>
      <c r="CK57" s="27" t="str">
        <f t="shared" si="31"/>
        <v/>
      </c>
      <c r="CL57" s="27" t="str">
        <f t="shared" si="32"/>
        <v/>
      </c>
      <c r="CM57" s="27" t="str">
        <f t="shared" si="33"/>
        <v/>
      </c>
      <c r="CN57" s="29" t="str">
        <f t="shared" si="34"/>
        <v/>
      </c>
      <c r="CO57" s="27" t="str">
        <f t="shared" si="35"/>
        <v/>
      </c>
      <c r="CT57" s="27"/>
      <c r="DA57" s="27" t="str">
        <f t="shared" si="36"/>
        <v/>
      </c>
      <c r="DB57" s="27" t="str">
        <f t="shared" si="37"/>
        <v/>
      </c>
      <c r="DC57" s="27" t="str">
        <f t="shared" si="38"/>
        <v/>
      </c>
      <c r="DD57" s="29" t="str">
        <f t="shared" si="39"/>
        <v/>
      </c>
      <c r="DE57" s="27" t="str">
        <f t="shared" si="40"/>
        <v/>
      </c>
      <c r="DF57" s="27" t="str">
        <f t="shared" si="41"/>
        <v/>
      </c>
      <c r="DG57" s="27" t="str">
        <f t="shared" si="42"/>
        <v/>
      </c>
      <c r="DH57" s="27" t="str">
        <f t="shared" si="43"/>
        <v/>
      </c>
      <c r="DI57" s="29" t="str">
        <f t="shared" si="44"/>
        <v/>
      </c>
      <c r="DJ57" s="27" t="str">
        <f t="shared" si="45"/>
        <v/>
      </c>
      <c r="DK57" s="27" t="str">
        <f t="shared" si="46"/>
        <v/>
      </c>
      <c r="DL57" s="27" t="str">
        <f t="shared" si="47"/>
        <v/>
      </c>
      <c r="DM57" s="27" t="str">
        <f t="shared" si="48"/>
        <v/>
      </c>
      <c r="DN57" s="29" t="str">
        <f t="shared" si="49"/>
        <v/>
      </c>
      <c r="DO57" s="27" t="str">
        <f t="shared" si="50"/>
        <v/>
      </c>
      <c r="DP57" s="27"/>
      <c r="DQ57" s="27"/>
      <c r="DR57" s="27"/>
      <c r="DS57" s="29"/>
      <c r="DT57" s="27"/>
      <c r="DU57" s="27"/>
      <c r="DV57" s="27"/>
      <c r="DW57" s="27"/>
      <c r="DX57" s="27"/>
      <c r="DY57" s="27"/>
      <c r="DZ57" s="27"/>
      <c r="EA57" s="27" t="str">
        <f t="shared" si="51"/>
        <v/>
      </c>
      <c r="EB57" s="27" t="str">
        <f t="shared" si="52"/>
        <v/>
      </c>
      <c r="EC57" s="27" t="str">
        <f t="shared" si="53"/>
        <v/>
      </c>
      <c r="ED57" s="29" t="str">
        <f t="shared" si="54"/>
        <v/>
      </c>
      <c r="EE57" s="27" t="str">
        <f t="shared" si="55"/>
        <v/>
      </c>
      <c r="EF57" s="27" t="str">
        <f t="shared" si="56"/>
        <v/>
      </c>
      <c r="EG57" s="27" t="str">
        <f t="shared" si="57"/>
        <v/>
      </c>
      <c r="EH57" s="27" t="str">
        <f t="shared" si="58"/>
        <v/>
      </c>
      <c r="EI57" s="29" t="str">
        <f t="shared" si="59"/>
        <v/>
      </c>
      <c r="EJ57" s="27" t="str">
        <f t="shared" si="60"/>
        <v/>
      </c>
      <c r="EK57" s="27" t="str">
        <f t="shared" si="61"/>
        <v/>
      </c>
      <c r="EL57" s="27" t="str">
        <f t="shared" si="62"/>
        <v/>
      </c>
      <c r="EM57" s="27" t="str">
        <f t="shared" si="63"/>
        <v/>
      </c>
      <c r="EN57" s="29" t="str">
        <f t="shared" si="64"/>
        <v/>
      </c>
      <c r="EO57" s="27" t="str">
        <f t="shared" si="65"/>
        <v/>
      </c>
      <c r="EP57" s="27"/>
      <c r="EQ57" s="27"/>
      <c r="ER57" s="27"/>
      <c r="ES57" s="27"/>
      <c r="ET57" s="27"/>
      <c r="EU57" s="27"/>
      <c r="EV57" s="27"/>
      <c r="EW57" s="27"/>
      <c r="EX57" s="27"/>
      <c r="EY57" s="27"/>
      <c r="EZ57" s="27"/>
      <c r="FA57" s="27" t="str">
        <f t="shared" si="66"/>
        <v/>
      </c>
      <c r="FB57" s="27" t="str">
        <f t="shared" si="67"/>
        <v/>
      </c>
      <c r="FC57" s="27" t="str">
        <f t="shared" si="68"/>
        <v/>
      </c>
      <c r="FD57" s="29" t="str">
        <f t="shared" si="69"/>
        <v/>
      </c>
      <c r="FE57" s="27" t="str">
        <f t="shared" si="70"/>
        <v/>
      </c>
      <c r="FF57" s="27" t="str">
        <f t="shared" si="71"/>
        <v/>
      </c>
      <c r="FG57" s="27" t="str">
        <f t="shared" si="72"/>
        <v/>
      </c>
      <c r="FH57" s="27" t="str">
        <f t="shared" si="73"/>
        <v/>
      </c>
      <c r="FI57" s="29" t="str">
        <f t="shared" si="74"/>
        <v/>
      </c>
      <c r="FJ57" s="27" t="str">
        <f t="shared" si="75"/>
        <v/>
      </c>
      <c r="FK57" s="27" t="str">
        <f t="shared" si="76"/>
        <v/>
      </c>
      <c r="FL57" s="27" t="str">
        <f t="shared" si="77"/>
        <v/>
      </c>
      <c r="FM57" s="27" t="str">
        <f t="shared" si="78"/>
        <v/>
      </c>
      <c r="FN57" s="29" t="str">
        <f t="shared" si="79"/>
        <v/>
      </c>
      <c r="FO57" s="27" t="str">
        <f t="shared" si="80"/>
        <v/>
      </c>
      <c r="FP57" s="27"/>
      <c r="FQ57" s="27"/>
      <c r="FR57" s="27"/>
      <c r="FS57" s="27"/>
      <c r="FT57" s="27"/>
      <c r="FU57" s="27"/>
      <c r="FV57" s="27"/>
      <c r="FW57" s="27"/>
      <c r="FX57" s="27"/>
      <c r="FY57" s="27"/>
      <c r="GA57" s="5">
        <f t="shared" si="81"/>
        <v>0</v>
      </c>
      <c r="GB57" s="5">
        <f>SUM($GA$26:$GA57)</f>
        <v>0</v>
      </c>
      <c r="GC57" s="41">
        <f t="shared" si="82"/>
        <v>0</v>
      </c>
    </row>
    <row r="58" spans="1:185" x14ac:dyDescent="0.25">
      <c r="A58" s="1">
        <f t="shared" si="83"/>
        <v>33</v>
      </c>
      <c r="B58" s="19"/>
      <c r="C58" s="57"/>
      <c r="D58" s="58"/>
      <c r="E58" s="59"/>
      <c r="F58" s="19"/>
      <c r="G58" s="19"/>
      <c r="H58" s="19"/>
      <c r="I58" s="19"/>
      <c r="J58" s="58"/>
      <c r="K58" s="19"/>
      <c r="L58" s="19"/>
      <c r="M58" s="19"/>
      <c r="N58" s="19"/>
      <c r="O58" s="19"/>
      <c r="P58" s="60"/>
      <c r="Q58" s="61" t="str">
        <f t="shared" si="84"/>
        <v/>
      </c>
      <c r="R58" s="61" t="str">
        <f t="shared" si="85"/>
        <v/>
      </c>
      <c r="S58" s="61" t="str">
        <f t="shared" si="86"/>
        <v/>
      </c>
      <c r="T58" s="60"/>
      <c r="U58" s="62" t="str">
        <f t="shared" si="87"/>
        <v/>
      </c>
      <c r="V58" s="62" t="str">
        <f t="shared" si="88"/>
        <v/>
      </c>
      <c r="W58" s="62" t="str">
        <f t="shared" si="89"/>
        <v/>
      </c>
      <c r="X58" s="63"/>
      <c r="Y58" s="60"/>
      <c r="Z58" s="61" t="str">
        <f t="shared" si="90"/>
        <v/>
      </c>
      <c r="AA58" s="61" t="str">
        <f t="shared" si="91"/>
        <v/>
      </c>
      <c r="AB58" s="61" t="str">
        <f t="shared" si="92"/>
        <v/>
      </c>
      <c r="AC58" s="64"/>
      <c r="AD58" s="62" t="str">
        <f t="shared" si="93"/>
        <v/>
      </c>
      <c r="AE58" s="62" t="str">
        <f t="shared" si="94"/>
        <v/>
      </c>
      <c r="AF58" s="62" t="str">
        <f t="shared" si="95"/>
        <v/>
      </c>
      <c r="AG58" s="60"/>
      <c r="AH58" s="19"/>
      <c r="AI58" s="19"/>
      <c r="AJ58" s="19"/>
      <c r="AK58" s="13" t="str">
        <f t="shared" ref="AK58:AK75" si="96">IF($B58="N",IF(AND($AK57&lt;&gt;"",$Q58&lt;&gt;""),$AK57+$Q58,""),IF($B58="Y",0,""))</f>
        <v/>
      </c>
      <c r="AL58" s="16" t="str">
        <f t="shared" ref="AL58:AL75" si="97">IF($B58="N",AL57+1,IF($B58="Y",0,""))</f>
        <v/>
      </c>
      <c r="AM58" s="13" t="str">
        <f t="shared" ref="AM58:AM75" si="98">IF($B58="N",IF(AND($AM57&lt;&gt;"",$U58&lt;&gt;""),$AM57+$U58,""),IF($B58="Y",0,""))</f>
        <v/>
      </c>
      <c r="AN58" s="16" t="str">
        <f t="shared" ref="AN58:AN75" si="99">IF($B58="N",AN57+1,IF($B58="Y",0,""))</f>
        <v/>
      </c>
      <c r="AO58" s="13" t="str">
        <f t="shared" ref="AO58:AO75" si="100">IF($B58="N",IF(AND($AO57&lt;&gt;"",$Z58&lt;&gt;""),$AO57+$Z58,""),IF($B58="Y",0,""))</f>
        <v/>
      </c>
      <c r="AP58" s="16" t="str">
        <f t="shared" ref="AP58:AP75" si="101">IF($B58="N",AP57+1,IF($B58="Y",0,""))</f>
        <v/>
      </c>
      <c r="AQ58" s="13" t="str">
        <f t="shared" ref="AQ58:AQ75" si="102">IF($B58="N",IF(AND($AQ57&lt;&gt;"",$AD58&lt;&gt;""),$AQ57+$AD58,""),IF($B58="Y",0,""))</f>
        <v/>
      </c>
      <c r="AR58" s="16" t="str">
        <f t="shared" ref="AR58:AR75" si="103">IF($B58="N",AR57+1,IF($B58="Y",0,""))</f>
        <v/>
      </c>
      <c r="AT58" s="5">
        <f t="shared" ref="AT58:AT75" si="104">IF(AND(B58&lt;&gt;"",C58&lt;&gt;"",D58&lt;&gt;"",E58&lt;&gt;"",F58&lt;&gt;"",G58&lt;&gt;"",H58&lt;&gt;"",I58&lt;&gt;"",J58&lt;&gt;"",K58&lt;&gt;"",M58&lt;&gt;"",N58&lt;&gt;"",O58&lt;&gt;""),1,0)</f>
        <v>0</v>
      </c>
      <c r="BC58" s="21" t="str">
        <f t="shared" ref="BC58:BC75" si="105">IF(AND($P58&lt;&gt;"",$AT58=1),$P58,"")</f>
        <v/>
      </c>
      <c r="BD58" s="24" t="str">
        <f t="shared" ref="BD58:BD75" si="106">IF($B58="Y",IF(AND($Q58&lt;&gt;"",$AK57&lt;&gt;"",$AL57&lt;&gt;""),($Q58+$AK57)/($AL57+1),""),"")</f>
        <v/>
      </c>
      <c r="BE58" s="21" t="str">
        <f t="shared" ref="BE58:BE75" si="107">IF(AND($B58="Y",$R58&lt;&gt;"",$R$18&lt;&gt;""),IF($R$19="additive",$R58+$R$18,IF($R$19="multiplicative",$R58*$R$18,"")),"")</f>
        <v/>
      </c>
      <c r="BG58" s="21" t="str">
        <f t="shared" ref="BG58:BG75" si="108">IF(AND($T58&lt;&gt;"",$AT58=1),$T58,"")</f>
        <v/>
      </c>
      <c r="BH58" s="24" t="str">
        <f t="shared" ref="BH58:BH75" si="109">IF($B58="Y",IF(AND($U58&lt;&gt;"",$AM57&lt;&gt;"",$AN57&lt;&gt;""),($U58+$AM57)/($AN57+1),""),"")</f>
        <v/>
      </c>
      <c r="BI58" s="21" t="str">
        <f t="shared" ref="BI58:BI75" si="110">IF(AND($B58="Y",$V58&lt;&gt;"",$V$18&lt;&gt;""),IF($V$19="additive",$V58+$V$18,IF($V$19="multiplicative",$V58*$V$18,"")),"")</f>
        <v/>
      </c>
      <c r="BK58" s="50" t="str">
        <f t="shared" ref="BK58:BK75" si="111">IF(AND($Y58&lt;&gt;"",$AT58=1),$Y58,"")</f>
        <v/>
      </c>
      <c r="BL58" s="24" t="str">
        <f t="shared" ref="BL58:BL75" si="112">IF($B58="Y",IF(AND($Z58&lt;&gt;"",$AO57&lt;&gt;"",$AP57&lt;&gt;""),($Z58+$AO57)/($AP57+1),""),"")</f>
        <v/>
      </c>
      <c r="BM58" s="21" t="str">
        <f t="shared" ref="BM58:BM75" si="113">IF(AND($B58="Y",$AA58&lt;&gt;"",$AA$18&lt;&gt;""),IF($AA$19="additive",$AA58+$AA$18,IF($AA$19="multiplicative",$AA58*$AA$18,"")),"")</f>
        <v/>
      </c>
      <c r="BO58" s="50" t="str">
        <f t="shared" ref="BO58:BO75" si="114">IF(AND($AC58&lt;&gt;"",$AT58=1),$AC58,"")</f>
        <v/>
      </c>
      <c r="BP58" s="24" t="str">
        <f t="shared" ref="BP58:BP75" si="115">IF($B58="Y",IF(AND($AD58&lt;&gt;"",$AQ57&lt;&gt;"",$AR57&lt;&gt;""),($AD58+$AQ57)/($AR57+1),""),"")</f>
        <v/>
      </c>
      <c r="BQ58" s="21" t="str">
        <f t="shared" ref="BQ58:BQ75" si="116">IF(AND($B58="Y",$AE58&lt;&gt;"",$AE$18&lt;&gt;""),IF($AE$19="additive",$AE58+$AE$18,IF($AE$19="multiplicative",$AE58*$AE$18,"")),"")</f>
        <v/>
      </c>
      <c r="CA58" s="27" t="str">
        <f t="shared" ref="CA58:CA75" si="117">IF($BC58&lt;&gt;"",TRUNC($BC58*1000),"")</f>
        <v/>
      </c>
      <c r="CB58" s="27" t="str">
        <f t="shared" ref="CB58:CB75" si="118">IF($BC58&lt;&gt;"",RIGHT($CA58),"")</f>
        <v/>
      </c>
      <c r="CC58" s="27" t="str">
        <f t="shared" ref="CC58:CC75" si="119">IF($BC58&lt;&gt;"",$BC58*1000-$CA58,"")</f>
        <v/>
      </c>
      <c r="CD58" s="29" t="str">
        <f t="shared" ref="CD58:CD75" si="120">IF($BC58&lt;&gt;"",MOD(RIGHT(TRUNC($BC58*100)),2),"")</f>
        <v/>
      </c>
      <c r="CE58" s="27" t="str">
        <f t="shared" ref="CE58:CE75" si="121">IF($BC58&lt;&gt;"",IF($CB58&lt;&gt;"5",ROUND($BC58,2),IF($CC58&gt;0.00000000001,ROUND($BC58,2),IF($CD58=0,ROUNDDOWN($BC58,2),ROUNDUP($BC58,2)))),"")</f>
        <v/>
      </c>
      <c r="CF58" s="27" t="str">
        <f t="shared" ref="CF58:CF75" si="122">IF($BD58&lt;&gt;"",TRUNC($BD58*1000),"")</f>
        <v/>
      </c>
      <c r="CG58" s="27" t="str">
        <f t="shared" ref="CG58:CG75" si="123">IF($BD58&lt;&gt;"",RIGHT($CF58),"")</f>
        <v/>
      </c>
      <c r="CH58" s="27" t="str">
        <f t="shared" ref="CH58:CH75" si="124">IF($BD58&lt;&gt;"",$BD58*1000-$CF58,"")</f>
        <v/>
      </c>
      <c r="CI58" s="29" t="str">
        <f t="shared" ref="CI58:CI75" si="125">IF($BD58&lt;&gt;"",MOD(RIGHT(TRUNC($BD58*100)),2),"")</f>
        <v/>
      </c>
      <c r="CJ58" s="27" t="str">
        <f t="shared" ref="CJ58:CJ75" si="126">IF($BD58&lt;&gt;"",IF($CG58&lt;&gt;"5",ROUND($BD58,2),IF($CH58&gt;0.00000000001,ROUND($BD58,2),IF($CI58=0,ROUNDDOWN($BD58,2),ROUNDUP($BD58,2)))),"")</f>
        <v/>
      </c>
      <c r="CK58" s="27" t="str">
        <f t="shared" ref="CK58:CK75" si="127">IF($BE58&lt;&gt;"",TRUNC($BE58*1000),"")</f>
        <v/>
      </c>
      <c r="CL58" s="27" t="str">
        <f t="shared" ref="CL58:CL75" si="128">IF($BE58&lt;&gt;"",RIGHT($CK58),"")</f>
        <v/>
      </c>
      <c r="CM58" s="27" t="str">
        <f t="shared" ref="CM58:CM75" si="129">IF($BE58&lt;&gt;"",$BE58*1000-$CK58,"")</f>
        <v/>
      </c>
      <c r="CN58" s="29" t="str">
        <f t="shared" ref="CN58:CN75" si="130">IF($BE58&lt;&gt;"",MOD(RIGHT(TRUNC($BE58*100)),2),"")</f>
        <v/>
      </c>
      <c r="CO58" s="27" t="str">
        <f t="shared" ref="CO58:CO75" si="131">IF($BE58&lt;&gt;"",IF($CL58&lt;&gt;"5",ROUND($BE58,2),IF($CM58&gt;0.00000000001,ROUND($BE58,2),IF($CN58=0,ROUNDDOWN($BE58,2),ROUNDUP($BE58,2)))),"")</f>
        <v/>
      </c>
      <c r="CT58" s="27"/>
      <c r="DA58" s="27" t="str">
        <f t="shared" ref="DA58:DA75" si="132">IF($BG58&lt;&gt;"",TRUNC($BG58*10000),"")</f>
        <v/>
      </c>
      <c r="DB58" s="27" t="str">
        <f t="shared" ref="DB58:DB75" si="133">IF($BG58&lt;&gt;"",RIGHT($DA58),"")</f>
        <v/>
      </c>
      <c r="DC58" s="27" t="str">
        <f t="shared" ref="DC58:DC75" si="134">IF($BG58&lt;&gt;"",$BG58*10000-$DA58,"")</f>
        <v/>
      </c>
      <c r="DD58" s="29" t="str">
        <f t="shared" ref="DD58:DD75" si="135">IF($BG58&lt;&gt;"",MOD(RIGHT(TRUNC($BG58*1000)),2),"")</f>
        <v/>
      </c>
      <c r="DE58" s="27" t="str">
        <f t="shared" ref="DE58:DE75" si="136">IF($BG58&lt;&gt;"",IF($DB58&lt;&gt;"5",ROUND($BG58,3),IF($DC58&gt;0.00000000001,ROUND($BG58,3),IF($DD58=0,ROUNDDOWN($BG58,3),ROUNDUP($BG58,3)))),"")</f>
        <v/>
      </c>
      <c r="DF58" s="27" t="str">
        <f t="shared" ref="DF58:DF75" si="137">IF($BH58&lt;&gt;"",TRUNC($BH58*10000),"")</f>
        <v/>
      </c>
      <c r="DG58" s="27" t="str">
        <f t="shared" ref="DG58:DG75" si="138">IF($BH58&lt;&gt;"",RIGHT($DF58),"")</f>
        <v/>
      </c>
      <c r="DH58" s="27" t="str">
        <f t="shared" ref="DH58:DH75" si="139">IF($BH58&lt;&gt;"",$BH58*10000-$DF58,"")</f>
        <v/>
      </c>
      <c r="DI58" s="29" t="str">
        <f t="shared" ref="DI58:DI75" si="140">IF($BH58&lt;&gt;"",MOD(RIGHT(TRUNC($BH58*1000)),2),"")</f>
        <v/>
      </c>
      <c r="DJ58" s="27" t="str">
        <f t="shared" ref="DJ58:DJ75" si="141">IF($BH58&lt;&gt;"",IF($DG58&lt;&gt;"5",ROUND($BH58,3),IF($DH58&gt;0.00000000001,ROUND($BH58,3),IF($DI58=0,ROUNDDOWN($BH58,3),ROUNDUP($BH58,3)))),"")</f>
        <v/>
      </c>
      <c r="DK58" s="27" t="str">
        <f t="shared" ref="DK58:DK75" si="142">IF($BI58&lt;&gt;"",TRUNC($BI58*10000),"")</f>
        <v/>
      </c>
      <c r="DL58" s="27" t="str">
        <f t="shared" ref="DL58:DL75" si="143">IF($BI58&lt;&gt;"",RIGHT($DK58),"")</f>
        <v/>
      </c>
      <c r="DM58" s="27" t="str">
        <f t="shared" ref="DM58:DM75" si="144">IF($BI58&lt;&gt;"",$BI58*10000-$DK58,"")</f>
        <v/>
      </c>
      <c r="DN58" s="29" t="str">
        <f t="shared" ref="DN58:DN75" si="145">IF($BI58&lt;&gt;"",MOD(RIGHT(TRUNC($BI58*1000)),2),"")</f>
        <v/>
      </c>
      <c r="DO58" s="27" t="str">
        <f t="shared" ref="DO58:DO75" si="146">IF($BI58&lt;&gt;"",IF($DL58&lt;&gt;"5",ROUND($BI58,3),IF($DM58&gt;0.00000000001,ROUND($BI58,3),IF($DN58=0,ROUNDDOWN($BI58,3),ROUNDUP($BI58,3)))),"")</f>
        <v/>
      </c>
      <c r="DP58" s="27"/>
      <c r="DQ58" s="27"/>
      <c r="DR58" s="27"/>
      <c r="DS58" s="29"/>
      <c r="DT58" s="27"/>
      <c r="DU58" s="27"/>
      <c r="DV58" s="27"/>
      <c r="DW58" s="27"/>
      <c r="DX58" s="27"/>
      <c r="DY58" s="27"/>
      <c r="DZ58" s="27"/>
      <c r="EA58" s="27" t="str">
        <f t="shared" ref="EA58:EA75" si="147">IF($BK58&lt;&gt;"",TRUNC($BK58*1000),"")</f>
        <v/>
      </c>
      <c r="EB58" s="27" t="str">
        <f t="shared" ref="EB58:EB75" si="148">IF($BK58&lt;&gt;"",RIGHT($EA58),"")</f>
        <v/>
      </c>
      <c r="EC58" s="27" t="str">
        <f t="shared" ref="EC58:EC75" si="149">IF($BK58&lt;&gt;"",$BK58*1000-$EA58,"")</f>
        <v/>
      </c>
      <c r="ED58" s="29" t="str">
        <f t="shared" ref="ED58:ED75" si="150">IF($BK58&lt;&gt;"",MOD(RIGHT(TRUNC($BK58*100)),2),"")</f>
        <v/>
      </c>
      <c r="EE58" s="27" t="str">
        <f t="shared" ref="EE58:EE75" si="151">IF($BK58&lt;&gt;"",IF($EB58&lt;&gt;"5",ROUND($BK58,2),IF($EC58&gt;0.00000000001,ROUND($BK58,2),IF($ED58=0,ROUNDDOWN($BK58,2),ROUNDUP($BK58,2)))),"")</f>
        <v/>
      </c>
      <c r="EF58" s="27" t="str">
        <f t="shared" ref="EF58:EF75" si="152">IF($BL58&lt;&gt;"",TRUNC($BL58*1000),"")</f>
        <v/>
      </c>
      <c r="EG58" s="27" t="str">
        <f t="shared" ref="EG58:EG75" si="153">IF($BL58&lt;&gt;"",RIGHT($EF58),"")</f>
        <v/>
      </c>
      <c r="EH58" s="27" t="str">
        <f t="shared" ref="EH58:EH75" si="154">IF($BL58&lt;&gt;"",$BL58*1000-$EF58,"")</f>
        <v/>
      </c>
      <c r="EI58" s="29" t="str">
        <f t="shared" ref="EI58:EI75" si="155">IF($BL58&lt;&gt;"",MOD(RIGHT(TRUNC($BL58*100)),2),"")</f>
        <v/>
      </c>
      <c r="EJ58" s="27" t="str">
        <f t="shared" ref="EJ58:EJ75" si="156">IF($BL58&lt;&gt;"",IF($EG58&lt;&gt;"5",ROUND($BL58,2),IF($EH58&gt;0.00000000001,ROUND($BL58,2),IF($EI58=0,ROUNDDOWN($BL58,2),ROUNDUP($BL58,2)))),"")</f>
        <v/>
      </c>
      <c r="EK58" s="27" t="str">
        <f t="shared" ref="EK58:EK75" si="157">IF($BM58&lt;&gt;"",TRUNC($BM58*1000),"")</f>
        <v/>
      </c>
      <c r="EL58" s="27" t="str">
        <f t="shared" ref="EL58:EL75" si="158">IF($BM58&lt;&gt;"",RIGHT($EK58),"")</f>
        <v/>
      </c>
      <c r="EM58" s="27" t="str">
        <f t="shared" ref="EM58:EM75" si="159">IF($BM58&lt;&gt;"",$BM58*1000-$EK58,"")</f>
        <v/>
      </c>
      <c r="EN58" s="29" t="str">
        <f t="shared" ref="EN58:EN75" si="160">IF($BM58&lt;&gt;"",MOD(RIGHT(TRUNC($BM58*100)),2),"")</f>
        <v/>
      </c>
      <c r="EO58" s="27" t="str">
        <f t="shared" ref="EO58:EO75" si="161">IF($BM58&lt;&gt;"",IF($EL58&lt;&gt;"5",ROUND($BM58,2),IF($EM58&gt;0.00000000001,ROUND($BM58,2),IF($EN58=0,ROUNDDOWN($BM58,2),ROUNDUP($BM58,2)))),"")</f>
        <v/>
      </c>
      <c r="EP58" s="27"/>
      <c r="EQ58" s="27"/>
      <c r="ER58" s="27"/>
      <c r="ES58" s="27"/>
      <c r="ET58" s="27"/>
      <c r="EU58" s="27"/>
      <c r="EV58" s="27"/>
      <c r="EW58" s="27"/>
      <c r="EX58" s="27"/>
      <c r="EY58" s="27"/>
      <c r="EZ58" s="27"/>
      <c r="FA58" s="27" t="str">
        <f t="shared" ref="FA58:FA75" si="162">IF($BO58&lt;&gt;"",TRUNC($BO58*10000),"")</f>
        <v/>
      </c>
      <c r="FB58" s="27" t="str">
        <f t="shared" ref="FB58:FB75" si="163">IF($BO58&lt;&gt;"",RIGHT($FA58),"")</f>
        <v/>
      </c>
      <c r="FC58" s="27" t="str">
        <f t="shared" ref="FC58:FC75" si="164">IF($BO58&lt;&gt;"",$BO58*10000-$FA58,"")</f>
        <v/>
      </c>
      <c r="FD58" s="29" t="str">
        <f t="shared" ref="FD58:FD75" si="165">IF($BO58&lt;&gt;"",MOD(RIGHT(TRUNC($BO58*1000)),2),"")</f>
        <v/>
      </c>
      <c r="FE58" s="27" t="str">
        <f t="shared" ref="FE58:FE75" si="166">IF($BO58&lt;&gt;"",IF($FB58&lt;&gt;"5",ROUND($BO58,3),IF($FC58&gt;0.00000000001,ROUND($BO58,3),IF($FD58=0,ROUNDDOWN($BO58,3),ROUNDUP($BO58,3)))),"")</f>
        <v/>
      </c>
      <c r="FF58" s="27" t="str">
        <f t="shared" ref="FF58:FF75" si="167">IF($BP58&lt;&gt;"",TRUNC($BP58*10000),"")</f>
        <v/>
      </c>
      <c r="FG58" s="27" t="str">
        <f t="shared" ref="FG58:FG75" si="168">IF($BP58&lt;&gt;"",RIGHT($FF58),"")</f>
        <v/>
      </c>
      <c r="FH58" s="27" t="str">
        <f t="shared" ref="FH58:FH75" si="169">IF($BP58&lt;&gt;"",$BP58*10000-$FF58,"")</f>
        <v/>
      </c>
      <c r="FI58" s="29" t="str">
        <f t="shared" ref="FI58:FI75" si="170">IF($BP58&lt;&gt;"",MOD(RIGHT(TRUNC($BP58*1000)),2),"")</f>
        <v/>
      </c>
      <c r="FJ58" s="27" t="str">
        <f t="shared" ref="FJ58:FJ75" si="171">IF($BP58&lt;&gt;"",IF($FG58&lt;&gt;"5",ROUND($BP58,3),IF($FH58&gt;0.00000000001,ROUND($BP58,3),IF($FI58=0,ROUNDDOWN($BP58,3),ROUNDUP($BP58,3)))),"")</f>
        <v/>
      </c>
      <c r="FK58" s="27" t="str">
        <f t="shared" ref="FK58:FK75" si="172">IF($BQ58&lt;&gt;"",TRUNC($BQ58*10000),"")</f>
        <v/>
      </c>
      <c r="FL58" s="27" t="str">
        <f t="shared" ref="FL58:FL75" si="173">IF($BQ58&lt;&gt;"",RIGHT($FK58),"")</f>
        <v/>
      </c>
      <c r="FM58" s="27" t="str">
        <f t="shared" ref="FM58:FM75" si="174">IF($BQ58&lt;&gt;"",$BQ58*10000-$FK58,"")</f>
        <v/>
      </c>
      <c r="FN58" s="29" t="str">
        <f t="shared" ref="FN58:FN75" si="175">IF($BQ58&lt;&gt;"",MOD(RIGHT(TRUNC($BQ58*1000)),2),"")</f>
        <v/>
      </c>
      <c r="FO58" s="27" t="str">
        <f t="shared" ref="FO58:FO75" si="176">IF($BQ58&lt;&gt;"",IF($FL58&lt;&gt;"5",ROUND($BQ58,3),IF($FM58&gt;0.00000000001,ROUND($BQ58,3),IF($FN58=0,ROUNDDOWN($BQ58,3),ROUNDUP($BQ58,3)))),"")</f>
        <v/>
      </c>
      <c r="FP58" s="27"/>
      <c r="FQ58" s="27"/>
      <c r="FR58" s="27"/>
      <c r="FS58" s="27"/>
      <c r="FT58" s="27"/>
      <c r="FU58" s="27"/>
      <c r="FV58" s="27"/>
      <c r="FW58" s="27"/>
      <c r="FX58" s="27"/>
      <c r="FY58" s="27"/>
      <c r="GA58" s="5">
        <f t="shared" ref="GA58:GA75" si="177">IF(AND($B58="Y",$S58&lt;&gt;"",$W58&lt;&gt;"",$AB58&lt;&gt;"",$AF58&lt;&gt;""),1,0)</f>
        <v>0</v>
      </c>
      <c r="GB58" s="5">
        <f>SUM($GA$26:$GA58)</f>
        <v>0</v>
      </c>
      <c r="GC58" s="41">
        <f t="shared" ref="GC58:GC75" si="178">IF(AND($GB58=1,$GA58=1),IF(OR($S58&gt;$R$16,$W58&gt;$V$16,$AB58&gt;$AA$16,$AF58&gt;$AE$16),3,1),0)</f>
        <v>0</v>
      </c>
    </row>
    <row r="59" spans="1:185" x14ac:dyDescent="0.25">
      <c r="A59" s="1">
        <f t="shared" ref="A59:A75" si="179">A58+1</f>
        <v>34</v>
      </c>
      <c r="B59" s="19"/>
      <c r="C59" s="57"/>
      <c r="D59" s="58"/>
      <c r="E59" s="59"/>
      <c r="F59" s="19"/>
      <c r="G59" s="19"/>
      <c r="H59" s="19"/>
      <c r="I59" s="19"/>
      <c r="J59" s="58"/>
      <c r="K59" s="19"/>
      <c r="L59" s="19"/>
      <c r="M59" s="19"/>
      <c r="N59" s="19"/>
      <c r="O59" s="19"/>
      <c r="P59" s="60"/>
      <c r="Q59" s="61" t="str">
        <f t="shared" si="84"/>
        <v/>
      </c>
      <c r="R59" s="61" t="str">
        <f t="shared" si="85"/>
        <v/>
      </c>
      <c r="S59" s="61" t="str">
        <f t="shared" si="86"/>
        <v/>
      </c>
      <c r="T59" s="60"/>
      <c r="U59" s="62" t="str">
        <f t="shared" si="87"/>
        <v/>
      </c>
      <c r="V59" s="62" t="str">
        <f t="shared" si="88"/>
        <v/>
      </c>
      <c r="W59" s="62" t="str">
        <f t="shared" si="89"/>
        <v/>
      </c>
      <c r="X59" s="63"/>
      <c r="Y59" s="60"/>
      <c r="Z59" s="61" t="str">
        <f t="shared" si="90"/>
        <v/>
      </c>
      <c r="AA59" s="61" t="str">
        <f t="shared" si="91"/>
        <v/>
      </c>
      <c r="AB59" s="61" t="str">
        <f t="shared" si="92"/>
        <v/>
      </c>
      <c r="AC59" s="64"/>
      <c r="AD59" s="62" t="str">
        <f t="shared" si="93"/>
        <v/>
      </c>
      <c r="AE59" s="62" t="str">
        <f t="shared" si="94"/>
        <v/>
      </c>
      <c r="AF59" s="62" t="str">
        <f t="shared" si="95"/>
        <v/>
      </c>
      <c r="AG59" s="60"/>
      <c r="AH59" s="19"/>
      <c r="AI59" s="19"/>
      <c r="AJ59" s="19"/>
      <c r="AK59" s="13" t="str">
        <f t="shared" si="96"/>
        <v/>
      </c>
      <c r="AL59" s="16" t="str">
        <f t="shared" si="97"/>
        <v/>
      </c>
      <c r="AM59" s="13" t="str">
        <f t="shared" si="98"/>
        <v/>
      </c>
      <c r="AN59" s="16" t="str">
        <f t="shared" si="99"/>
        <v/>
      </c>
      <c r="AO59" s="13" t="str">
        <f t="shared" si="100"/>
        <v/>
      </c>
      <c r="AP59" s="16" t="str">
        <f t="shared" si="101"/>
        <v/>
      </c>
      <c r="AQ59" s="13" t="str">
        <f t="shared" si="102"/>
        <v/>
      </c>
      <c r="AR59" s="16" t="str">
        <f t="shared" si="103"/>
        <v/>
      </c>
      <c r="AT59" s="5">
        <f t="shared" si="104"/>
        <v>0</v>
      </c>
      <c r="BC59" s="21" t="str">
        <f t="shared" si="105"/>
        <v/>
      </c>
      <c r="BD59" s="24" t="str">
        <f t="shared" si="106"/>
        <v/>
      </c>
      <c r="BE59" s="21" t="str">
        <f t="shared" si="107"/>
        <v/>
      </c>
      <c r="BG59" s="21" t="str">
        <f t="shared" si="108"/>
        <v/>
      </c>
      <c r="BH59" s="24" t="str">
        <f t="shared" si="109"/>
        <v/>
      </c>
      <c r="BI59" s="21" t="str">
        <f t="shared" si="110"/>
        <v/>
      </c>
      <c r="BK59" s="50" t="str">
        <f t="shared" si="111"/>
        <v/>
      </c>
      <c r="BL59" s="24" t="str">
        <f t="shared" si="112"/>
        <v/>
      </c>
      <c r="BM59" s="21" t="str">
        <f t="shared" si="113"/>
        <v/>
      </c>
      <c r="BO59" s="50" t="str">
        <f t="shared" si="114"/>
        <v/>
      </c>
      <c r="BP59" s="24" t="str">
        <f t="shared" si="115"/>
        <v/>
      </c>
      <c r="BQ59" s="21" t="str">
        <f t="shared" si="116"/>
        <v/>
      </c>
      <c r="CA59" s="27" t="str">
        <f t="shared" si="117"/>
        <v/>
      </c>
      <c r="CB59" s="27" t="str">
        <f t="shared" si="118"/>
        <v/>
      </c>
      <c r="CC59" s="27" t="str">
        <f t="shared" si="119"/>
        <v/>
      </c>
      <c r="CD59" s="29" t="str">
        <f t="shared" si="120"/>
        <v/>
      </c>
      <c r="CE59" s="27" t="str">
        <f t="shared" si="121"/>
        <v/>
      </c>
      <c r="CF59" s="27" t="str">
        <f t="shared" si="122"/>
        <v/>
      </c>
      <c r="CG59" s="27" t="str">
        <f t="shared" si="123"/>
        <v/>
      </c>
      <c r="CH59" s="27" t="str">
        <f t="shared" si="124"/>
        <v/>
      </c>
      <c r="CI59" s="29" t="str">
        <f t="shared" si="125"/>
        <v/>
      </c>
      <c r="CJ59" s="27" t="str">
        <f t="shared" si="126"/>
        <v/>
      </c>
      <c r="CK59" s="27" t="str">
        <f t="shared" si="127"/>
        <v/>
      </c>
      <c r="CL59" s="27" t="str">
        <f t="shared" si="128"/>
        <v/>
      </c>
      <c r="CM59" s="27" t="str">
        <f t="shared" si="129"/>
        <v/>
      </c>
      <c r="CN59" s="29" t="str">
        <f t="shared" si="130"/>
        <v/>
      </c>
      <c r="CO59" s="27" t="str">
        <f t="shared" si="131"/>
        <v/>
      </c>
      <c r="CT59" s="27"/>
      <c r="DA59" s="27" t="str">
        <f t="shared" si="132"/>
        <v/>
      </c>
      <c r="DB59" s="27" t="str">
        <f t="shared" si="133"/>
        <v/>
      </c>
      <c r="DC59" s="27" t="str">
        <f t="shared" si="134"/>
        <v/>
      </c>
      <c r="DD59" s="29" t="str">
        <f t="shared" si="135"/>
        <v/>
      </c>
      <c r="DE59" s="27" t="str">
        <f t="shared" si="136"/>
        <v/>
      </c>
      <c r="DF59" s="27" t="str">
        <f t="shared" si="137"/>
        <v/>
      </c>
      <c r="DG59" s="27" t="str">
        <f t="shared" si="138"/>
        <v/>
      </c>
      <c r="DH59" s="27" t="str">
        <f t="shared" si="139"/>
        <v/>
      </c>
      <c r="DI59" s="29" t="str">
        <f t="shared" si="140"/>
        <v/>
      </c>
      <c r="DJ59" s="27" t="str">
        <f t="shared" si="141"/>
        <v/>
      </c>
      <c r="DK59" s="27" t="str">
        <f t="shared" si="142"/>
        <v/>
      </c>
      <c r="DL59" s="27" t="str">
        <f t="shared" si="143"/>
        <v/>
      </c>
      <c r="DM59" s="27" t="str">
        <f t="shared" si="144"/>
        <v/>
      </c>
      <c r="DN59" s="29" t="str">
        <f t="shared" si="145"/>
        <v/>
      </c>
      <c r="DO59" s="27" t="str">
        <f t="shared" si="146"/>
        <v/>
      </c>
      <c r="DP59" s="27"/>
      <c r="DQ59" s="27"/>
      <c r="DR59" s="27"/>
      <c r="DS59" s="29"/>
      <c r="DT59" s="27"/>
      <c r="DU59" s="27"/>
      <c r="DV59" s="27"/>
      <c r="DW59" s="27"/>
      <c r="DX59" s="27"/>
      <c r="DY59" s="27"/>
      <c r="DZ59" s="27"/>
      <c r="EA59" s="27" t="str">
        <f t="shared" si="147"/>
        <v/>
      </c>
      <c r="EB59" s="27" t="str">
        <f t="shared" si="148"/>
        <v/>
      </c>
      <c r="EC59" s="27" t="str">
        <f t="shared" si="149"/>
        <v/>
      </c>
      <c r="ED59" s="29" t="str">
        <f t="shared" si="150"/>
        <v/>
      </c>
      <c r="EE59" s="27" t="str">
        <f t="shared" si="151"/>
        <v/>
      </c>
      <c r="EF59" s="27" t="str">
        <f t="shared" si="152"/>
        <v/>
      </c>
      <c r="EG59" s="27" t="str">
        <f t="shared" si="153"/>
        <v/>
      </c>
      <c r="EH59" s="27" t="str">
        <f t="shared" si="154"/>
        <v/>
      </c>
      <c r="EI59" s="29" t="str">
        <f t="shared" si="155"/>
        <v/>
      </c>
      <c r="EJ59" s="27" t="str">
        <f t="shared" si="156"/>
        <v/>
      </c>
      <c r="EK59" s="27" t="str">
        <f t="shared" si="157"/>
        <v/>
      </c>
      <c r="EL59" s="27" t="str">
        <f t="shared" si="158"/>
        <v/>
      </c>
      <c r="EM59" s="27" t="str">
        <f t="shared" si="159"/>
        <v/>
      </c>
      <c r="EN59" s="29" t="str">
        <f t="shared" si="160"/>
        <v/>
      </c>
      <c r="EO59" s="27" t="str">
        <f t="shared" si="161"/>
        <v/>
      </c>
      <c r="EP59" s="27"/>
      <c r="EQ59" s="27"/>
      <c r="ER59" s="27"/>
      <c r="ES59" s="27"/>
      <c r="ET59" s="27"/>
      <c r="EU59" s="27"/>
      <c r="EV59" s="27"/>
      <c r="EW59" s="27"/>
      <c r="EX59" s="27"/>
      <c r="EY59" s="27"/>
      <c r="EZ59" s="27"/>
      <c r="FA59" s="27" t="str">
        <f t="shared" si="162"/>
        <v/>
      </c>
      <c r="FB59" s="27" t="str">
        <f t="shared" si="163"/>
        <v/>
      </c>
      <c r="FC59" s="27" t="str">
        <f t="shared" si="164"/>
        <v/>
      </c>
      <c r="FD59" s="29" t="str">
        <f t="shared" si="165"/>
        <v/>
      </c>
      <c r="FE59" s="27" t="str">
        <f t="shared" si="166"/>
        <v/>
      </c>
      <c r="FF59" s="27" t="str">
        <f t="shared" si="167"/>
        <v/>
      </c>
      <c r="FG59" s="27" t="str">
        <f t="shared" si="168"/>
        <v/>
      </c>
      <c r="FH59" s="27" t="str">
        <f t="shared" si="169"/>
        <v/>
      </c>
      <c r="FI59" s="29" t="str">
        <f t="shared" si="170"/>
        <v/>
      </c>
      <c r="FJ59" s="27" t="str">
        <f t="shared" si="171"/>
        <v/>
      </c>
      <c r="FK59" s="27" t="str">
        <f t="shared" si="172"/>
        <v/>
      </c>
      <c r="FL59" s="27" t="str">
        <f t="shared" si="173"/>
        <v/>
      </c>
      <c r="FM59" s="27" t="str">
        <f t="shared" si="174"/>
        <v/>
      </c>
      <c r="FN59" s="29" t="str">
        <f t="shared" si="175"/>
        <v/>
      </c>
      <c r="FO59" s="27" t="str">
        <f t="shared" si="176"/>
        <v/>
      </c>
      <c r="FP59" s="27"/>
      <c r="FQ59" s="27"/>
      <c r="FR59" s="27"/>
      <c r="FS59" s="27"/>
      <c r="FT59" s="27"/>
      <c r="FU59" s="27"/>
      <c r="FV59" s="27"/>
      <c r="FW59" s="27"/>
      <c r="FX59" s="27"/>
      <c r="FY59" s="27"/>
      <c r="GA59" s="5">
        <f t="shared" si="177"/>
        <v>0</v>
      </c>
      <c r="GB59" s="5">
        <f>SUM($GA$26:$GA59)</f>
        <v>0</v>
      </c>
      <c r="GC59" s="41">
        <f t="shared" si="178"/>
        <v>0</v>
      </c>
    </row>
    <row r="60" spans="1:185" x14ac:dyDescent="0.25">
      <c r="A60" s="1">
        <f t="shared" si="179"/>
        <v>35</v>
      </c>
      <c r="B60" s="19"/>
      <c r="C60" s="57"/>
      <c r="D60" s="58"/>
      <c r="E60" s="59"/>
      <c r="F60" s="19"/>
      <c r="G60" s="19"/>
      <c r="H60" s="19"/>
      <c r="I60" s="19"/>
      <c r="J60" s="58"/>
      <c r="K60" s="19"/>
      <c r="L60" s="19"/>
      <c r="M60" s="19"/>
      <c r="N60" s="19"/>
      <c r="O60" s="19"/>
      <c r="P60" s="60"/>
      <c r="Q60" s="61" t="str">
        <f t="shared" si="84"/>
        <v/>
      </c>
      <c r="R60" s="61" t="str">
        <f t="shared" si="85"/>
        <v/>
      </c>
      <c r="S60" s="61" t="str">
        <f t="shared" si="86"/>
        <v/>
      </c>
      <c r="T60" s="60"/>
      <c r="U60" s="62" t="str">
        <f t="shared" si="87"/>
        <v/>
      </c>
      <c r="V60" s="62" t="str">
        <f t="shared" si="88"/>
        <v/>
      </c>
      <c r="W60" s="62" t="str">
        <f t="shared" si="89"/>
        <v/>
      </c>
      <c r="X60" s="63"/>
      <c r="Y60" s="60"/>
      <c r="Z60" s="61" t="str">
        <f t="shared" si="90"/>
        <v/>
      </c>
      <c r="AA60" s="61" t="str">
        <f t="shared" si="91"/>
        <v/>
      </c>
      <c r="AB60" s="61" t="str">
        <f t="shared" si="92"/>
        <v/>
      </c>
      <c r="AC60" s="64"/>
      <c r="AD60" s="62" t="str">
        <f t="shared" si="93"/>
        <v/>
      </c>
      <c r="AE60" s="62" t="str">
        <f t="shared" si="94"/>
        <v/>
      </c>
      <c r="AF60" s="62" t="str">
        <f t="shared" si="95"/>
        <v/>
      </c>
      <c r="AG60" s="60"/>
      <c r="AH60" s="19"/>
      <c r="AI60" s="19"/>
      <c r="AJ60" s="19"/>
      <c r="AK60" s="13" t="str">
        <f t="shared" si="96"/>
        <v/>
      </c>
      <c r="AL60" s="16" t="str">
        <f t="shared" si="97"/>
        <v/>
      </c>
      <c r="AM60" s="13" t="str">
        <f t="shared" si="98"/>
        <v/>
      </c>
      <c r="AN60" s="16" t="str">
        <f t="shared" si="99"/>
        <v/>
      </c>
      <c r="AO60" s="13" t="str">
        <f t="shared" si="100"/>
        <v/>
      </c>
      <c r="AP60" s="16" t="str">
        <f t="shared" si="101"/>
        <v/>
      </c>
      <c r="AQ60" s="13" t="str">
        <f t="shared" si="102"/>
        <v/>
      </c>
      <c r="AR60" s="16" t="str">
        <f t="shared" si="103"/>
        <v/>
      </c>
      <c r="AT60" s="5">
        <f t="shared" si="104"/>
        <v>0</v>
      </c>
      <c r="BC60" s="21" t="str">
        <f t="shared" si="105"/>
        <v/>
      </c>
      <c r="BD60" s="24" t="str">
        <f t="shared" si="106"/>
        <v/>
      </c>
      <c r="BE60" s="21" t="str">
        <f t="shared" si="107"/>
        <v/>
      </c>
      <c r="BG60" s="21" t="str">
        <f t="shared" si="108"/>
        <v/>
      </c>
      <c r="BH60" s="24" t="str">
        <f t="shared" si="109"/>
        <v/>
      </c>
      <c r="BI60" s="21" t="str">
        <f t="shared" si="110"/>
        <v/>
      </c>
      <c r="BK60" s="50" t="str">
        <f t="shared" si="111"/>
        <v/>
      </c>
      <c r="BL60" s="24" t="str">
        <f t="shared" si="112"/>
        <v/>
      </c>
      <c r="BM60" s="21" t="str">
        <f t="shared" si="113"/>
        <v/>
      </c>
      <c r="BO60" s="50" t="str">
        <f t="shared" si="114"/>
        <v/>
      </c>
      <c r="BP60" s="24" t="str">
        <f t="shared" si="115"/>
        <v/>
      </c>
      <c r="BQ60" s="21" t="str">
        <f t="shared" si="116"/>
        <v/>
      </c>
      <c r="CA60" s="27" t="str">
        <f t="shared" si="117"/>
        <v/>
      </c>
      <c r="CB60" s="27" t="str">
        <f t="shared" si="118"/>
        <v/>
      </c>
      <c r="CC60" s="27" t="str">
        <f t="shared" si="119"/>
        <v/>
      </c>
      <c r="CD60" s="29" t="str">
        <f t="shared" si="120"/>
        <v/>
      </c>
      <c r="CE60" s="27" t="str">
        <f t="shared" si="121"/>
        <v/>
      </c>
      <c r="CF60" s="27" t="str">
        <f t="shared" si="122"/>
        <v/>
      </c>
      <c r="CG60" s="27" t="str">
        <f t="shared" si="123"/>
        <v/>
      </c>
      <c r="CH60" s="27" t="str">
        <f t="shared" si="124"/>
        <v/>
      </c>
      <c r="CI60" s="29" t="str">
        <f t="shared" si="125"/>
        <v/>
      </c>
      <c r="CJ60" s="27" t="str">
        <f t="shared" si="126"/>
        <v/>
      </c>
      <c r="CK60" s="27" t="str">
        <f t="shared" si="127"/>
        <v/>
      </c>
      <c r="CL60" s="27" t="str">
        <f t="shared" si="128"/>
        <v/>
      </c>
      <c r="CM60" s="27" t="str">
        <f t="shared" si="129"/>
        <v/>
      </c>
      <c r="CN60" s="29" t="str">
        <f t="shared" si="130"/>
        <v/>
      </c>
      <c r="CO60" s="27" t="str">
        <f t="shared" si="131"/>
        <v/>
      </c>
      <c r="CT60" s="27"/>
      <c r="DA60" s="27" t="str">
        <f t="shared" si="132"/>
        <v/>
      </c>
      <c r="DB60" s="27" t="str">
        <f t="shared" si="133"/>
        <v/>
      </c>
      <c r="DC60" s="27" t="str">
        <f t="shared" si="134"/>
        <v/>
      </c>
      <c r="DD60" s="29" t="str">
        <f t="shared" si="135"/>
        <v/>
      </c>
      <c r="DE60" s="27" t="str">
        <f t="shared" si="136"/>
        <v/>
      </c>
      <c r="DF60" s="27" t="str">
        <f t="shared" si="137"/>
        <v/>
      </c>
      <c r="DG60" s="27" t="str">
        <f t="shared" si="138"/>
        <v/>
      </c>
      <c r="DH60" s="27" t="str">
        <f t="shared" si="139"/>
        <v/>
      </c>
      <c r="DI60" s="29" t="str">
        <f t="shared" si="140"/>
        <v/>
      </c>
      <c r="DJ60" s="27" t="str">
        <f t="shared" si="141"/>
        <v/>
      </c>
      <c r="DK60" s="27" t="str">
        <f t="shared" si="142"/>
        <v/>
      </c>
      <c r="DL60" s="27" t="str">
        <f t="shared" si="143"/>
        <v/>
      </c>
      <c r="DM60" s="27" t="str">
        <f t="shared" si="144"/>
        <v/>
      </c>
      <c r="DN60" s="29" t="str">
        <f t="shared" si="145"/>
        <v/>
      </c>
      <c r="DO60" s="27" t="str">
        <f t="shared" si="146"/>
        <v/>
      </c>
      <c r="DP60" s="27"/>
      <c r="DQ60" s="27"/>
      <c r="DR60" s="27"/>
      <c r="DS60" s="29"/>
      <c r="DT60" s="27"/>
      <c r="DU60" s="27"/>
      <c r="DV60" s="27"/>
      <c r="DW60" s="27"/>
      <c r="DX60" s="27"/>
      <c r="DY60" s="27"/>
      <c r="DZ60" s="27"/>
      <c r="EA60" s="27" t="str">
        <f t="shared" si="147"/>
        <v/>
      </c>
      <c r="EB60" s="27" t="str">
        <f t="shared" si="148"/>
        <v/>
      </c>
      <c r="EC60" s="27" t="str">
        <f t="shared" si="149"/>
        <v/>
      </c>
      <c r="ED60" s="29" t="str">
        <f t="shared" si="150"/>
        <v/>
      </c>
      <c r="EE60" s="27" t="str">
        <f t="shared" si="151"/>
        <v/>
      </c>
      <c r="EF60" s="27" t="str">
        <f t="shared" si="152"/>
        <v/>
      </c>
      <c r="EG60" s="27" t="str">
        <f t="shared" si="153"/>
        <v/>
      </c>
      <c r="EH60" s="27" t="str">
        <f t="shared" si="154"/>
        <v/>
      </c>
      <c r="EI60" s="29" t="str">
        <f t="shared" si="155"/>
        <v/>
      </c>
      <c r="EJ60" s="27" t="str">
        <f t="shared" si="156"/>
        <v/>
      </c>
      <c r="EK60" s="27" t="str">
        <f t="shared" si="157"/>
        <v/>
      </c>
      <c r="EL60" s="27" t="str">
        <f t="shared" si="158"/>
        <v/>
      </c>
      <c r="EM60" s="27" t="str">
        <f t="shared" si="159"/>
        <v/>
      </c>
      <c r="EN60" s="29" t="str">
        <f t="shared" si="160"/>
        <v/>
      </c>
      <c r="EO60" s="27" t="str">
        <f t="shared" si="161"/>
        <v/>
      </c>
      <c r="EP60" s="27"/>
      <c r="EQ60" s="27"/>
      <c r="ER60" s="27"/>
      <c r="ES60" s="27"/>
      <c r="ET60" s="27"/>
      <c r="EU60" s="27"/>
      <c r="EV60" s="27"/>
      <c r="EW60" s="27"/>
      <c r="EX60" s="27"/>
      <c r="EY60" s="27"/>
      <c r="EZ60" s="27"/>
      <c r="FA60" s="27" t="str">
        <f t="shared" si="162"/>
        <v/>
      </c>
      <c r="FB60" s="27" t="str">
        <f t="shared" si="163"/>
        <v/>
      </c>
      <c r="FC60" s="27" t="str">
        <f t="shared" si="164"/>
        <v/>
      </c>
      <c r="FD60" s="29" t="str">
        <f t="shared" si="165"/>
        <v/>
      </c>
      <c r="FE60" s="27" t="str">
        <f t="shared" si="166"/>
        <v/>
      </c>
      <c r="FF60" s="27" t="str">
        <f t="shared" si="167"/>
        <v/>
      </c>
      <c r="FG60" s="27" t="str">
        <f t="shared" si="168"/>
        <v/>
      </c>
      <c r="FH60" s="27" t="str">
        <f t="shared" si="169"/>
        <v/>
      </c>
      <c r="FI60" s="29" t="str">
        <f t="shared" si="170"/>
        <v/>
      </c>
      <c r="FJ60" s="27" t="str">
        <f t="shared" si="171"/>
        <v/>
      </c>
      <c r="FK60" s="27" t="str">
        <f t="shared" si="172"/>
        <v/>
      </c>
      <c r="FL60" s="27" t="str">
        <f t="shared" si="173"/>
        <v/>
      </c>
      <c r="FM60" s="27" t="str">
        <f t="shared" si="174"/>
        <v/>
      </c>
      <c r="FN60" s="29" t="str">
        <f t="shared" si="175"/>
        <v/>
      </c>
      <c r="FO60" s="27" t="str">
        <f t="shared" si="176"/>
        <v/>
      </c>
      <c r="FP60" s="27"/>
      <c r="FQ60" s="27"/>
      <c r="FR60" s="27"/>
      <c r="FS60" s="27"/>
      <c r="FT60" s="27"/>
      <c r="FU60" s="27"/>
      <c r="FV60" s="27"/>
      <c r="FW60" s="27"/>
      <c r="FX60" s="27"/>
      <c r="FY60" s="27"/>
      <c r="GA60" s="5">
        <f t="shared" si="177"/>
        <v>0</v>
      </c>
      <c r="GB60" s="5">
        <f>SUM($GA$26:$GA60)</f>
        <v>0</v>
      </c>
      <c r="GC60" s="41">
        <f t="shared" si="178"/>
        <v>0</v>
      </c>
    </row>
    <row r="61" spans="1:185" x14ac:dyDescent="0.25">
      <c r="A61" s="1">
        <f t="shared" si="179"/>
        <v>36</v>
      </c>
      <c r="B61" s="19"/>
      <c r="C61" s="57"/>
      <c r="D61" s="58"/>
      <c r="E61" s="59"/>
      <c r="F61" s="19"/>
      <c r="G61" s="19"/>
      <c r="H61" s="19"/>
      <c r="I61" s="19"/>
      <c r="J61" s="58"/>
      <c r="K61" s="19"/>
      <c r="L61" s="19"/>
      <c r="M61" s="19"/>
      <c r="N61" s="19"/>
      <c r="O61" s="19"/>
      <c r="P61" s="60"/>
      <c r="Q61" s="61" t="str">
        <f t="shared" si="84"/>
        <v/>
      </c>
      <c r="R61" s="61" t="str">
        <f t="shared" si="85"/>
        <v/>
      </c>
      <c r="S61" s="61" t="str">
        <f t="shared" si="86"/>
        <v/>
      </c>
      <c r="T61" s="60"/>
      <c r="U61" s="62" t="str">
        <f t="shared" si="87"/>
        <v/>
      </c>
      <c r="V61" s="62" t="str">
        <f t="shared" si="88"/>
        <v/>
      </c>
      <c r="W61" s="62" t="str">
        <f t="shared" si="89"/>
        <v/>
      </c>
      <c r="X61" s="63"/>
      <c r="Y61" s="60"/>
      <c r="Z61" s="61" t="str">
        <f t="shared" si="90"/>
        <v/>
      </c>
      <c r="AA61" s="61" t="str">
        <f t="shared" si="91"/>
        <v/>
      </c>
      <c r="AB61" s="61" t="str">
        <f t="shared" si="92"/>
        <v/>
      </c>
      <c r="AC61" s="64"/>
      <c r="AD61" s="62" t="str">
        <f t="shared" si="93"/>
        <v/>
      </c>
      <c r="AE61" s="62" t="str">
        <f t="shared" si="94"/>
        <v/>
      </c>
      <c r="AF61" s="62" t="str">
        <f t="shared" si="95"/>
        <v/>
      </c>
      <c r="AG61" s="60"/>
      <c r="AH61" s="19"/>
      <c r="AI61" s="19"/>
      <c r="AJ61" s="19"/>
      <c r="AK61" s="13" t="str">
        <f t="shared" si="96"/>
        <v/>
      </c>
      <c r="AL61" s="16" t="str">
        <f t="shared" si="97"/>
        <v/>
      </c>
      <c r="AM61" s="13" t="str">
        <f t="shared" si="98"/>
        <v/>
      </c>
      <c r="AN61" s="16" t="str">
        <f t="shared" si="99"/>
        <v/>
      </c>
      <c r="AO61" s="13" t="str">
        <f t="shared" si="100"/>
        <v/>
      </c>
      <c r="AP61" s="16" t="str">
        <f t="shared" si="101"/>
        <v/>
      </c>
      <c r="AQ61" s="13" t="str">
        <f t="shared" si="102"/>
        <v/>
      </c>
      <c r="AR61" s="16" t="str">
        <f t="shared" si="103"/>
        <v/>
      </c>
      <c r="AT61" s="5">
        <f t="shared" si="104"/>
        <v>0</v>
      </c>
      <c r="BC61" s="21" t="str">
        <f t="shared" si="105"/>
        <v/>
      </c>
      <c r="BD61" s="24" t="str">
        <f t="shared" si="106"/>
        <v/>
      </c>
      <c r="BE61" s="21" t="str">
        <f t="shared" si="107"/>
        <v/>
      </c>
      <c r="BG61" s="21" t="str">
        <f t="shared" si="108"/>
        <v/>
      </c>
      <c r="BH61" s="24" t="str">
        <f t="shared" si="109"/>
        <v/>
      </c>
      <c r="BI61" s="21" t="str">
        <f t="shared" si="110"/>
        <v/>
      </c>
      <c r="BK61" s="50" t="str">
        <f t="shared" si="111"/>
        <v/>
      </c>
      <c r="BL61" s="24" t="str">
        <f t="shared" si="112"/>
        <v/>
      </c>
      <c r="BM61" s="21" t="str">
        <f t="shared" si="113"/>
        <v/>
      </c>
      <c r="BO61" s="50" t="str">
        <f t="shared" si="114"/>
        <v/>
      </c>
      <c r="BP61" s="24" t="str">
        <f t="shared" si="115"/>
        <v/>
      </c>
      <c r="BQ61" s="21" t="str">
        <f t="shared" si="116"/>
        <v/>
      </c>
      <c r="CA61" s="27" t="str">
        <f t="shared" si="117"/>
        <v/>
      </c>
      <c r="CB61" s="27" t="str">
        <f t="shared" si="118"/>
        <v/>
      </c>
      <c r="CC61" s="27" t="str">
        <f t="shared" si="119"/>
        <v/>
      </c>
      <c r="CD61" s="29" t="str">
        <f t="shared" si="120"/>
        <v/>
      </c>
      <c r="CE61" s="27" t="str">
        <f t="shared" si="121"/>
        <v/>
      </c>
      <c r="CF61" s="27" t="str">
        <f t="shared" si="122"/>
        <v/>
      </c>
      <c r="CG61" s="27" t="str">
        <f t="shared" si="123"/>
        <v/>
      </c>
      <c r="CH61" s="27" t="str">
        <f t="shared" si="124"/>
        <v/>
      </c>
      <c r="CI61" s="29" t="str">
        <f t="shared" si="125"/>
        <v/>
      </c>
      <c r="CJ61" s="27" t="str">
        <f t="shared" si="126"/>
        <v/>
      </c>
      <c r="CK61" s="27" t="str">
        <f t="shared" si="127"/>
        <v/>
      </c>
      <c r="CL61" s="27" t="str">
        <f t="shared" si="128"/>
        <v/>
      </c>
      <c r="CM61" s="27" t="str">
        <f t="shared" si="129"/>
        <v/>
      </c>
      <c r="CN61" s="29" t="str">
        <f t="shared" si="130"/>
        <v/>
      </c>
      <c r="CO61" s="27" t="str">
        <f t="shared" si="131"/>
        <v/>
      </c>
      <c r="CT61" s="27"/>
      <c r="DA61" s="27" t="str">
        <f t="shared" si="132"/>
        <v/>
      </c>
      <c r="DB61" s="27" t="str">
        <f t="shared" si="133"/>
        <v/>
      </c>
      <c r="DC61" s="27" t="str">
        <f t="shared" si="134"/>
        <v/>
      </c>
      <c r="DD61" s="29" t="str">
        <f t="shared" si="135"/>
        <v/>
      </c>
      <c r="DE61" s="27" t="str">
        <f t="shared" si="136"/>
        <v/>
      </c>
      <c r="DF61" s="27" t="str">
        <f t="shared" si="137"/>
        <v/>
      </c>
      <c r="DG61" s="27" t="str">
        <f t="shared" si="138"/>
        <v/>
      </c>
      <c r="DH61" s="27" t="str">
        <f t="shared" si="139"/>
        <v/>
      </c>
      <c r="DI61" s="29" t="str">
        <f t="shared" si="140"/>
        <v/>
      </c>
      <c r="DJ61" s="27" t="str">
        <f t="shared" si="141"/>
        <v/>
      </c>
      <c r="DK61" s="27" t="str">
        <f t="shared" si="142"/>
        <v/>
      </c>
      <c r="DL61" s="27" t="str">
        <f t="shared" si="143"/>
        <v/>
      </c>
      <c r="DM61" s="27" t="str">
        <f t="shared" si="144"/>
        <v/>
      </c>
      <c r="DN61" s="29" t="str">
        <f t="shared" si="145"/>
        <v/>
      </c>
      <c r="DO61" s="27" t="str">
        <f t="shared" si="146"/>
        <v/>
      </c>
      <c r="DP61" s="27"/>
      <c r="DQ61" s="27"/>
      <c r="DR61" s="27"/>
      <c r="DS61" s="29"/>
      <c r="DT61" s="27"/>
      <c r="DU61" s="27"/>
      <c r="DV61" s="27"/>
      <c r="DW61" s="27"/>
      <c r="DX61" s="27"/>
      <c r="DY61" s="27"/>
      <c r="DZ61" s="27"/>
      <c r="EA61" s="27" t="str">
        <f t="shared" si="147"/>
        <v/>
      </c>
      <c r="EB61" s="27" t="str">
        <f t="shared" si="148"/>
        <v/>
      </c>
      <c r="EC61" s="27" t="str">
        <f t="shared" si="149"/>
        <v/>
      </c>
      <c r="ED61" s="29" t="str">
        <f t="shared" si="150"/>
        <v/>
      </c>
      <c r="EE61" s="27" t="str">
        <f t="shared" si="151"/>
        <v/>
      </c>
      <c r="EF61" s="27" t="str">
        <f t="shared" si="152"/>
        <v/>
      </c>
      <c r="EG61" s="27" t="str">
        <f t="shared" si="153"/>
        <v/>
      </c>
      <c r="EH61" s="27" t="str">
        <f t="shared" si="154"/>
        <v/>
      </c>
      <c r="EI61" s="29" t="str">
        <f t="shared" si="155"/>
        <v/>
      </c>
      <c r="EJ61" s="27" t="str">
        <f t="shared" si="156"/>
        <v/>
      </c>
      <c r="EK61" s="27" t="str">
        <f t="shared" si="157"/>
        <v/>
      </c>
      <c r="EL61" s="27" t="str">
        <f t="shared" si="158"/>
        <v/>
      </c>
      <c r="EM61" s="27" t="str">
        <f t="shared" si="159"/>
        <v/>
      </c>
      <c r="EN61" s="29" t="str">
        <f t="shared" si="160"/>
        <v/>
      </c>
      <c r="EO61" s="27" t="str">
        <f t="shared" si="161"/>
        <v/>
      </c>
      <c r="EP61" s="27"/>
      <c r="EQ61" s="27"/>
      <c r="ER61" s="27"/>
      <c r="ES61" s="27"/>
      <c r="ET61" s="27"/>
      <c r="EU61" s="27"/>
      <c r="EV61" s="27"/>
      <c r="EW61" s="27"/>
      <c r="EX61" s="27"/>
      <c r="EY61" s="27"/>
      <c r="EZ61" s="27"/>
      <c r="FA61" s="27" t="str">
        <f t="shared" si="162"/>
        <v/>
      </c>
      <c r="FB61" s="27" t="str">
        <f t="shared" si="163"/>
        <v/>
      </c>
      <c r="FC61" s="27" t="str">
        <f t="shared" si="164"/>
        <v/>
      </c>
      <c r="FD61" s="29" t="str">
        <f t="shared" si="165"/>
        <v/>
      </c>
      <c r="FE61" s="27" t="str">
        <f t="shared" si="166"/>
        <v/>
      </c>
      <c r="FF61" s="27" t="str">
        <f t="shared" si="167"/>
        <v/>
      </c>
      <c r="FG61" s="27" t="str">
        <f t="shared" si="168"/>
        <v/>
      </c>
      <c r="FH61" s="27" t="str">
        <f t="shared" si="169"/>
        <v/>
      </c>
      <c r="FI61" s="29" t="str">
        <f t="shared" si="170"/>
        <v/>
      </c>
      <c r="FJ61" s="27" t="str">
        <f t="shared" si="171"/>
        <v/>
      </c>
      <c r="FK61" s="27" t="str">
        <f t="shared" si="172"/>
        <v/>
      </c>
      <c r="FL61" s="27" t="str">
        <f t="shared" si="173"/>
        <v/>
      </c>
      <c r="FM61" s="27" t="str">
        <f t="shared" si="174"/>
        <v/>
      </c>
      <c r="FN61" s="29" t="str">
        <f t="shared" si="175"/>
        <v/>
      </c>
      <c r="FO61" s="27" t="str">
        <f t="shared" si="176"/>
        <v/>
      </c>
      <c r="FP61" s="27"/>
      <c r="FQ61" s="27"/>
      <c r="FR61" s="27"/>
      <c r="FS61" s="27"/>
      <c r="FT61" s="27"/>
      <c r="FU61" s="27"/>
      <c r="FV61" s="27"/>
      <c r="FW61" s="27"/>
      <c r="FX61" s="27"/>
      <c r="FY61" s="27"/>
      <c r="GA61" s="5">
        <f t="shared" si="177"/>
        <v>0</v>
      </c>
      <c r="GB61" s="5">
        <f>SUM($GA$26:$GA61)</f>
        <v>0</v>
      </c>
      <c r="GC61" s="41">
        <f t="shared" si="178"/>
        <v>0</v>
      </c>
    </row>
    <row r="62" spans="1:185" x14ac:dyDescent="0.25">
      <c r="A62" s="1">
        <f t="shared" si="179"/>
        <v>37</v>
      </c>
      <c r="B62" s="19"/>
      <c r="C62" s="57"/>
      <c r="D62" s="58"/>
      <c r="E62" s="59"/>
      <c r="F62" s="19"/>
      <c r="G62" s="19"/>
      <c r="H62" s="19"/>
      <c r="I62" s="19"/>
      <c r="J62" s="58"/>
      <c r="K62" s="19"/>
      <c r="L62" s="19"/>
      <c r="M62" s="19"/>
      <c r="N62" s="19"/>
      <c r="O62" s="19"/>
      <c r="P62" s="60"/>
      <c r="Q62" s="61" t="str">
        <f t="shared" si="84"/>
        <v/>
      </c>
      <c r="R62" s="61" t="str">
        <f t="shared" si="85"/>
        <v/>
      </c>
      <c r="S62" s="61" t="str">
        <f t="shared" si="86"/>
        <v/>
      </c>
      <c r="T62" s="60"/>
      <c r="U62" s="62" t="str">
        <f t="shared" si="87"/>
        <v/>
      </c>
      <c r="V62" s="62" t="str">
        <f t="shared" si="88"/>
        <v/>
      </c>
      <c r="W62" s="62" t="str">
        <f t="shared" si="89"/>
        <v/>
      </c>
      <c r="X62" s="63"/>
      <c r="Y62" s="60"/>
      <c r="Z62" s="61" t="str">
        <f t="shared" si="90"/>
        <v/>
      </c>
      <c r="AA62" s="61" t="str">
        <f t="shared" si="91"/>
        <v/>
      </c>
      <c r="AB62" s="61" t="str">
        <f t="shared" si="92"/>
        <v/>
      </c>
      <c r="AC62" s="64"/>
      <c r="AD62" s="62" t="str">
        <f t="shared" si="93"/>
        <v/>
      </c>
      <c r="AE62" s="62" t="str">
        <f t="shared" si="94"/>
        <v/>
      </c>
      <c r="AF62" s="62" t="str">
        <f t="shared" si="95"/>
        <v/>
      </c>
      <c r="AG62" s="60"/>
      <c r="AH62" s="19"/>
      <c r="AI62" s="19"/>
      <c r="AJ62" s="19"/>
      <c r="AK62" s="13" t="str">
        <f t="shared" si="96"/>
        <v/>
      </c>
      <c r="AL62" s="16" t="str">
        <f t="shared" si="97"/>
        <v/>
      </c>
      <c r="AM62" s="13" t="str">
        <f t="shared" si="98"/>
        <v/>
      </c>
      <c r="AN62" s="16" t="str">
        <f t="shared" si="99"/>
        <v/>
      </c>
      <c r="AO62" s="13" t="str">
        <f t="shared" si="100"/>
        <v/>
      </c>
      <c r="AP62" s="16" t="str">
        <f t="shared" si="101"/>
        <v/>
      </c>
      <c r="AQ62" s="13" t="str">
        <f t="shared" si="102"/>
        <v/>
      </c>
      <c r="AR62" s="16" t="str">
        <f t="shared" si="103"/>
        <v/>
      </c>
      <c r="AT62" s="5">
        <f t="shared" si="104"/>
        <v>0</v>
      </c>
      <c r="BC62" s="21" t="str">
        <f t="shared" si="105"/>
        <v/>
      </c>
      <c r="BD62" s="24" t="str">
        <f t="shared" si="106"/>
        <v/>
      </c>
      <c r="BE62" s="21" t="str">
        <f t="shared" si="107"/>
        <v/>
      </c>
      <c r="BG62" s="21" t="str">
        <f t="shared" si="108"/>
        <v/>
      </c>
      <c r="BH62" s="24" t="str">
        <f t="shared" si="109"/>
        <v/>
      </c>
      <c r="BI62" s="21" t="str">
        <f t="shared" si="110"/>
        <v/>
      </c>
      <c r="BK62" s="50" t="str">
        <f t="shared" si="111"/>
        <v/>
      </c>
      <c r="BL62" s="24" t="str">
        <f t="shared" si="112"/>
        <v/>
      </c>
      <c r="BM62" s="21" t="str">
        <f t="shared" si="113"/>
        <v/>
      </c>
      <c r="BO62" s="50" t="str">
        <f t="shared" si="114"/>
        <v/>
      </c>
      <c r="BP62" s="24" t="str">
        <f t="shared" si="115"/>
        <v/>
      </c>
      <c r="BQ62" s="21" t="str">
        <f t="shared" si="116"/>
        <v/>
      </c>
      <c r="CA62" s="27" t="str">
        <f t="shared" si="117"/>
        <v/>
      </c>
      <c r="CB62" s="27" t="str">
        <f t="shared" si="118"/>
        <v/>
      </c>
      <c r="CC62" s="27" t="str">
        <f t="shared" si="119"/>
        <v/>
      </c>
      <c r="CD62" s="29" t="str">
        <f t="shared" si="120"/>
        <v/>
      </c>
      <c r="CE62" s="27" t="str">
        <f t="shared" si="121"/>
        <v/>
      </c>
      <c r="CF62" s="27" t="str">
        <f t="shared" si="122"/>
        <v/>
      </c>
      <c r="CG62" s="27" t="str">
        <f t="shared" si="123"/>
        <v/>
      </c>
      <c r="CH62" s="27" t="str">
        <f t="shared" si="124"/>
        <v/>
      </c>
      <c r="CI62" s="29" t="str">
        <f t="shared" si="125"/>
        <v/>
      </c>
      <c r="CJ62" s="27" t="str">
        <f t="shared" si="126"/>
        <v/>
      </c>
      <c r="CK62" s="27" t="str">
        <f t="shared" si="127"/>
        <v/>
      </c>
      <c r="CL62" s="27" t="str">
        <f t="shared" si="128"/>
        <v/>
      </c>
      <c r="CM62" s="27" t="str">
        <f t="shared" si="129"/>
        <v/>
      </c>
      <c r="CN62" s="29" t="str">
        <f t="shared" si="130"/>
        <v/>
      </c>
      <c r="CO62" s="27" t="str">
        <f t="shared" si="131"/>
        <v/>
      </c>
      <c r="CT62" s="27"/>
      <c r="DA62" s="27" t="str">
        <f t="shared" si="132"/>
        <v/>
      </c>
      <c r="DB62" s="27" t="str">
        <f t="shared" si="133"/>
        <v/>
      </c>
      <c r="DC62" s="27" t="str">
        <f t="shared" si="134"/>
        <v/>
      </c>
      <c r="DD62" s="29" t="str">
        <f t="shared" si="135"/>
        <v/>
      </c>
      <c r="DE62" s="27" t="str">
        <f t="shared" si="136"/>
        <v/>
      </c>
      <c r="DF62" s="27" t="str">
        <f t="shared" si="137"/>
        <v/>
      </c>
      <c r="DG62" s="27" t="str">
        <f t="shared" si="138"/>
        <v/>
      </c>
      <c r="DH62" s="27" t="str">
        <f t="shared" si="139"/>
        <v/>
      </c>
      <c r="DI62" s="29" t="str">
        <f t="shared" si="140"/>
        <v/>
      </c>
      <c r="DJ62" s="27" t="str">
        <f t="shared" si="141"/>
        <v/>
      </c>
      <c r="DK62" s="27" t="str">
        <f t="shared" si="142"/>
        <v/>
      </c>
      <c r="DL62" s="27" t="str">
        <f t="shared" si="143"/>
        <v/>
      </c>
      <c r="DM62" s="27" t="str">
        <f t="shared" si="144"/>
        <v/>
      </c>
      <c r="DN62" s="29" t="str">
        <f t="shared" si="145"/>
        <v/>
      </c>
      <c r="DO62" s="27" t="str">
        <f t="shared" si="146"/>
        <v/>
      </c>
      <c r="DP62" s="27"/>
      <c r="DQ62" s="27"/>
      <c r="DR62" s="27"/>
      <c r="DS62" s="29"/>
      <c r="DT62" s="27"/>
      <c r="DU62" s="27"/>
      <c r="DV62" s="27"/>
      <c r="DW62" s="27"/>
      <c r="DX62" s="27"/>
      <c r="DY62" s="27"/>
      <c r="DZ62" s="27"/>
      <c r="EA62" s="27" t="str">
        <f t="shared" si="147"/>
        <v/>
      </c>
      <c r="EB62" s="27" t="str">
        <f t="shared" si="148"/>
        <v/>
      </c>
      <c r="EC62" s="27" t="str">
        <f t="shared" si="149"/>
        <v/>
      </c>
      <c r="ED62" s="29" t="str">
        <f t="shared" si="150"/>
        <v/>
      </c>
      <c r="EE62" s="27" t="str">
        <f t="shared" si="151"/>
        <v/>
      </c>
      <c r="EF62" s="27" t="str">
        <f t="shared" si="152"/>
        <v/>
      </c>
      <c r="EG62" s="27" t="str">
        <f t="shared" si="153"/>
        <v/>
      </c>
      <c r="EH62" s="27" t="str">
        <f t="shared" si="154"/>
        <v/>
      </c>
      <c r="EI62" s="29" t="str">
        <f t="shared" si="155"/>
        <v/>
      </c>
      <c r="EJ62" s="27" t="str">
        <f t="shared" si="156"/>
        <v/>
      </c>
      <c r="EK62" s="27" t="str">
        <f t="shared" si="157"/>
        <v/>
      </c>
      <c r="EL62" s="27" t="str">
        <f t="shared" si="158"/>
        <v/>
      </c>
      <c r="EM62" s="27" t="str">
        <f t="shared" si="159"/>
        <v/>
      </c>
      <c r="EN62" s="29" t="str">
        <f t="shared" si="160"/>
        <v/>
      </c>
      <c r="EO62" s="27" t="str">
        <f t="shared" si="161"/>
        <v/>
      </c>
      <c r="EP62" s="27"/>
      <c r="EQ62" s="27"/>
      <c r="ER62" s="27"/>
      <c r="ES62" s="27"/>
      <c r="ET62" s="27"/>
      <c r="EU62" s="27"/>
      <c r="EV62" s="27"/>
      <c r="EW62" s="27"/>
      <c r="EX62" s="27"/>
      <c r="EY62" s="27"/>
      <c r="EZ62" s="27"/>
      <c r="FA62" s="27" t="str">
        <f t="shared" si="162"/>
        <v/>
      </c>
      <c r="FB62" s="27" t="str">
        <f t="shared" si="163"/>
        <v/>
      </c>
      <c r="FC62" s="27" t="str">
        <f t="shared" si="164"/>
        <v/>
      </c>
      <c r="FD62" s="29" t="str">
        <f t="shared" si="165"/>
        <v/>
      </c>
      <c r="FE62" s="27" t="str">
        <f t="shared" si="166"/>
        <v/>
      </c>
      <c r="FF62" s="27" t="str">
        <f t="shared" si="167"/>
        <v/>
      </c>
      <c r="FG62" s="27" t="str">
        <f t="shared" si="168"/>
        <v/>
      </c>
      <c r="FH62" s="27" t="str">
        <f t="shared" si="169"/>
        <v/>
      </c>
      <c r="FI62" s="29" t="str">
        <f t="shared" si="170"/>
        <v/>
      </c>
      <c r="FJ62" s="27" t="str">
        <f t="shared" si="171"/>
        <v/>
      </c>
      <c r="FK62" s="27" t="str">
        <f t="shared" si="172"/>
        <v/>
      </c>
      <c r="FL62" s="27" t="str">
        <f t="shared" si="173"/>
        <v/>
      </c>
      <c r="FM62" s="27" t="str">
        <f t="shared" si="174"/>
        <v/>
      </c>
      <c r="FN62" s="29" t="str">
        <f t="shared" si="175"/>
        <v/>
      </c>
      <c r="FO62" s="27" t="str">
        <f t="shared" si="176"/>
        <v/>
      </c>
      <c r="FP62" s="27"/>
      <c r="FQ62" s="27"/>
      <c r="FR62" s="27"/>
      <c r="FS62" s="27"/>
      <c r="FT62" s="27"/>
      <c r="FU62" s="27"/>
      <c r="FV62" s="27"/>
      <c r="FW62" s="27"/>
      <c r="FX62" s="27"/>
      <c r="FY62" s="27"/>
      <c r="GA62" s="5">
        <f t="shared" si="177"/>
        <v>0</v>
      </c>
      <c r="GB62" s="5">
        <f>SUM($GA$26:$GA62)</f>
        <v>0</v>
      </c>
      <c r="GC62" s="41">
        <f t="shared" si="178"/>
        <v>0</v>
      </c>
    </row>
    <row r="63" spans="1:185" x14ac:dyDescent="0.25">
      <c r="A63" s="1">
        <f t="shared" si="179"/>
        <v>38</v>
      </c>
      <c r="B63" s="19"/>
      <c r="C63" s="57"/>
      <c r="D63" s="58"/>
      <c r="E63" s="59"/>
      <c r="F63" s="19"/>
      <c r="G63" s="19"/>
      <c r="H63" s="19"/>
      <c r="I63" s="19"/>
      <c r="J63" s="58"/>
      <c r="K63" s="19"/>
      <c r="L63" s="19"/>
      <c r="M63" s="19"/>
      <c r="N63" s="19"/>
      <c r="O63" s="19"/>
      <c r="P63" s="60"/>
      <c r="Q63" s="61" t="str">
        <f t="shared" si="84"/>
        <v/>
      </c>
      <c r="R63" s="61" t="str">
        <f t="shared" si="85"/>
        <v/>
      </c>
      <c r="S63" s="61" t="str">
        <f t="shared" si="86"/>
        <v/>
      </c>
      <c r="T63" s="60"/>
      <c r="U63" s="62" t="str">
        <f t="shared" si="87"/>
        <v/>
      </c>
      <c r="V63" s="62" t="str">
        <f t="shared" si="88"/>
        <v/>
      </c>
      <c r="W63" s="62" t="str">
        <f t="shared" si="89"/>
        <v/>
      </c>
      <c r="X63" s="63"/>
      <c r="Y63" s="60"/>
      <c r="Z63" s="61" t="str">
        <f t="shared" si="90"/>
        <v/>
      </c>
      <c r="AA63" s="61" t="str">
        <f t="shared" si="91"/>
        <v/>
      </c>
      <c r="AB63" s="61" t="str">
        <f t="shared" si="92"/>
        <v/>
      </c>
      <c r="AC63" s="64"/>
      <c r="AD63" s="62" t="str">
        <f t="shared" si="93"/>
        <v/>
      </c>
      <c r="AE63" s="62" t="str">
        <f t="shared" si="94"/>
        <v/>
      </c>
      <c r="AF63" s="62" t="str">
        <f t="shared" si="95"/>
        <v/>
      </c>
      <c r="AG63" s="60"/>
      <c r="AH63" s="19"/>
      <c r="AI63" s="19"/>
      <c r="AJ63" s="19"/>
      <c r="AK63" s="13" t="str">
        <f t="shared" si="96"/>
        <v/>
      </c>
      <c r="AL63" s="16" t="str">
        <f t="shared" si="97"/>
        <v/>
      </c>
      <c r="AM63" s="13" t="str">
        <f t="shared" si="98"/>
        <v/>
      </c>
      <c r="AN63" s="16" t="str">
        <f t="shared" si="99"/>
        <v/>
      </c>
      <c r="AO63" s="13" t="str">
        <f t="shared" si="100"/>
        <v/>
      </c>
      <c r="AP63" s="16" t="str">
        <f t="shared" si="101"/>
        <v/>
      </c>
      <c r="AQ63" s="13" t="str">
        <f t="shared" si="102"/>
        <v/>
      </c>
      <c r="AR63" s="16" t="str">
        <f t="shared" si="103"/>
        <v/>
      </c>
      <c r="AT63" s="5">
        <f t="shared" si="104"/>
        <v>0</v>
      </c>
      <c r="BC63" s="21" t="str">
        <f t="shared" si="105"/>
        <v/>
      </c>
      <c r="BD63" s="24" t="str">
        <f t="shared" si="106"/>
        <v/>
      </c>
      <c r="BE63" s="21" t="str">
        <f t="shared" si="107"/>
        <v/>
      </c>
      <c r="BG63" s="21" t="str">
        <f t="shared" si="108"/>
        <v/>
      </c>
      <c r="BH63" s="24" t="str">
        <f t="shared" si="109"/>
        <v/>
      </c>
      <c r="BI63" s="21" t="str">
        <f t="shared" si="110"/>
        <v/>
      </c>
      <c r="BK63" s="50" t="str">
        <f t="shared" si="111"/>
        <v/>
      </c>
      <c r="BL63" s="24" t="str">
        <f t="shared" si="112"/>
        <v/>
      </c>
      <c r="BM63" s="21" t="str">
        <f t="shared" si="113"/>
        <v/>
      </c>
      <c r="BO63" s="50" t="str">
        <f t="shared" si="114"/>
        <v/>
      </c>
      <c r="BP63" s="24" t="str">
        <f t="shared" si="115"/>
        <v/>
      </c>
      <c r="BQ63" s="21" t="str">
        <f t="shared" si="116"/>
        <v/>
      </c>
      <c r="CA63" s="27" t="str">
        <f t="shared" si="117"/>
        <v/>
      </c>
      <c r="CB63" s="27" t="str">
        <f t="shared" si="118"/>
        <v/>
      </c>
      <c r="CC63" s="27" t="str">
        <f t="shared" si="119"/>
        <v/>
      </c>
      <c r="CD63" s="29" t="str">
        <f t="shared" si="120"/>
        <v/>
      </c>
      <c r="CE63" s="27" t="str">
        <f t="shared" si="121"/>
        <v/>
      </c>
      <c r="CF63" s="27" t="str">
        <f t="shared" si="122"/>
        <v/>
      </c>
      <c r="CG63" s="27" t="str">
        <f t="shared" si="123"/>
        <v/>
      </c>
      <c r="CH63" s="27" t="str">
        <f t="shared" si="124"/>
        <v/>
      </c>
      <c r="CI63" s="29" t="str">
        <f t="shared" si="125"/>
        <v/>
      </c>
      <c r="CJ63" s="27" t="str">
        <f t="shared" si="126"/>
        <v/>
      </c>
      <c r="CK63" s="27" t="str">
        <f t="shared" si="127"/>
        <v/>
      </c>
      <c r="CL63" s="27" t="str">
        <f t="shared" si="128"/>
        <v/>
      </c>
      <c r="CM63" s="27" t="str">
        <f t="shared" si="129"/>
        <v/>
      </c>
      <c r="CN63" s="29" t="str">
        <f t="shared" si="130"/>
        <v/>
      </c>
      <c r="CO63" s="27" t="str">
        <f t="shared" si="131"/>
        <v/>
      </c>
      <c r="CT63" s="27"/>
      <c r="DA63" s="27" t="str">
        <f t="shared" si="132"/>
        <v/>
      </c>
      <c r="DB63" s="27" t="str">
        <f t="shared" si="133"/>
        <v/>
      </c>
      <c r="DC63" s="27" t="str">
        <f t="shared" si="134"/>
        <v/>
      </c>
      <c r="DD63" s="29" t="str">
        <f t="shared" si="135"/>
        <v/>
      </c>
      <c r="DE63" s="27" t="str">
        <f t="shared" si="136"/>
        <v/>
      </c>
      <c r="DF63" s="27" t="str">
        <f t="shared" si="137"/>
        <v/>
      </c>
      <c r="DG63" s="27" t="str">
        <f t="shared" si="138"/>
        <v/>
      </c>
      <c r="DH63" s="27" t="str">
        <f t="shared" si="139"/>
        <v/>
      </c>
      <c r="DI63" s="29" t="str">
        <f t="shared" si="140"/>
        <v/>
      </c>
      <c r="DJ63" s="27" t="str">
        <f t="shared" si="141"/>
        <v/>
      </c>
      <c r="DK63" s="27" t="str">
        <f t="shared" si="142"/>
        <v/>
      </c>
      <c r="DL63" s="27" t="str">
        <f t="shared" si="143"/>
        <v/>
      </c>
      <c r="DM63" s="27" t="str">
        <f t="shared" si="144"/>
        <v/>
      </c>
      <c r="DN63" s="29" t="str">
        <f t="shared" si="145"/>
        <v/>
      </c>
      <c r="DO63" s="27" t="str">
        <f t="shared" si="146"/>
        <v/>
      </c>
      <c r="DP63" s="27"/>
      <c r="DQ63" s="27"/>
      <c r="DR63" s="27"/>
      <c r="DS63" s="29"/>
      <c r="DT63" s="27"/>
      <c r="DU63" s="27"/>
      <c r="DV63" s="27"/>
      <c r="DW63" s="27"/>
      <c r="DX63" s="27"/>
      <c r="DY63" s="27"/>
      <c r="DZ63" s="27"/>
      <c r="EA63" s="27" t="str">
        <f t="shared" si="147"/>
        <v/>
      </c>
      <c r="EB63" s="27" t="str">
        <f t="shared" si="148"/>
        <v/>
      </c>
      <c r="EC63" s="27" t="str">
        <f t="shared" si="149"/>
        <v/>
      </c>
      <c r="ED63" s="29" t="str">
        <f t="shared" si="150"/>
        <v/>
      </c>
      <c r="EE63" s="27" t="str">
        <f t="shared" si="151"/>
        <v/>
      </c>
      <c r="EF63" s="27" t="str">
        <f t="shared" si="152"/>
        <v/>
      </c>
      <c r="EG63" s="27" t="str">
        <f t="shared" si="153"/>
        <v/>
      </c>
      <c r="EH63" s="27" t="str">
        <f t="shared" si="154"/>
        <v/>
      </c>
      <c r="EI63" s="29" t="str">
        <f t="shared" si="155"/>
        <v/>
      </c>
      <c r="EJ63" s="27" t="str">
        <f t="shared" si="156"/>
        <v/>
      </c>
      <c r="EK63" s="27" t="str">
        <f t="shared" si="157"/>
        <v/>
      </c>
      <c r="EL63" s="27" t="str">
        <f t="shared" si="158"/>
        <v/>
      </c>
      <c r="EM63" s="27" t="str">
        <f t="shared" si="159"/>
        <v/>
      </c>
      <c r="EN63" s="29" t="str">
        <f t="shared" si="160"/>
        <v/>
      </c>
      <c r="EO63" s="27" t="str">
        <f t="shared" si="161"/>
        <v/>
      </c>
      <c r="EP63" s="27"/>
      <c r="EQ63" s="27"/>
      <c r="ER63" s="27"/>
      <c r="ES63" s="27"/>
      <c r="ET63" s="27"/>
      <c r="EU63" s="27"/>
      <c r="EV63" s="27"/>
      <c r="EW63" s="27"/>
      <c r="EX63" s="27"/>
      <c r="EY63" s="27"/>
      <c r="EZ63" s="27"/>
      <c r="FA63" s="27" t="str">
        <f t="shared" si="162"/>
        <v/>
      </c>
      <c r="FB63" s="27" t="str">
        <f t="shared" si="163"/>
        <v/>
      </c>
      <c r="FC63" s="27" t="str">
        <f t="shared" si="164"/>
        <v/>
      </c>
      <c r="FD63" s="29" t="str">
        <f t="shared" si="165"/>
        <v/>
      </c>
      <c r="FE63" s="27" t="str">
        <f t="shared" si="166"/>
        <v/>
      </c>
      <c r="FF63" s="27" t="str">
        <f t="shared" si="167"/>
        <v/>
      </c>
      <c r="FG63" s="27" t="str">
        <f t="shared" si="168"/>
        <v/>
      </c>
      <c r="FH63" s="27" t="str">
        <f t="shared" si="169"/>
        <v/>
      </c>
      <c r="FI63" s="29" t="str">
        <f t="shared" si="170"/>
        <v/>
      </c>
      <c r="FJ63" s="27" t="str">
        <f t="shared" si="171"/>
        <v/>
      </c>
      <c r="FK63" s="27" t="str">
        <f t="shared" si="172"/>
        <v/>
      </c>
      <c r="FL63" s="27" t="str">
        <f t="shared" si="173"/>
        <v/>
      </c>
      <c r="FM63" s="27" t="str">
        <f t="shared" si="174"/>
        <v/>
      </c>
      <c r="FN63" s="29" t="str">
        <f t="shared" si="175"/>
        <v/>
      </c>
      <c r="FO63" s="27" t="str">
        <f t="shared" si="176"/>
        <v/>
      </c>
      <c r="FP63" s="27"/>
      <c r="FQ63" s="27"/>
      <c r="FR63" s="27"/>
      <c r="FS63" s="27"/>
      <c r="FT63" s="27"/>
      <c r="FU63" s="27"/>
      <c r="FV63" s="27"/>
      <c r="FW63" s="27"/>
      <c r="FX63" s="27"/>
      <c r="FY63" s="27"/>
      <c r="GA63" s="5">
        <f t="shared" si="177"/>
        <v>0</v>
      </c>
      <c r="GB63" s="5">
        <f>SUM($GA$26:$GA63)</f>
        <v>0</v>
      </c>
      <c r="GC63" s="41">
        <f t="shared" si="178"/>
        <v>0</v>
      </c>
    </row>
    <row r="64" spans="1:185" x14ac:dyDescent="0.25">
      <c r="A64" s="1">
        <f t="shared" si="179"/>
        <v>39</v>
      </c>
      <c r="B64" s="19"/>
      <c r="C64" s="57"/>
      <c r="D64" s="58"/>
      <c r="E64" s="59"/>
      <c r="F64" s="19"/>
      <c r="G64" s="19"/>
      <c r="H64" s="19"/>
      <c r="I64" s="19"/>
      <c r="J64" s="58"/>
      <c r="K64" s="19"/>
      <c r="L64" s="19"/>
      <c r="M64" s="19"/>
      <c r="N64" s="19"/>
      <c r="O64" s="19"/>
      <c r="P64" s="60"/>
      <c r="Q64" s="61" t="str">
        <f t="shared" si="84"/>
        <v/>
      </c>
      <c r="R64" s="61" t="str">
        <f t="shared" si="85"/>
        <v/>
      </c>
      <c r="S64" s="61" t="str">
        <f t="shared" si="86"/>
        <v/>
      </c>
      <c r="T64" s="60"/>
      <c r="U64" s="62" t="str">
        <f t="shared" si="87"/>
        <v/>
      </c>
      <c r="V64" s="62" t="str">
        <f t="shared" si="88"/>
        <v/>
      </c>
      <c r="W64" s="62" t="str">
        <f t="shared" si="89"/>
        <v/>
      </c>
      <c r="X64" s="63"/>
      <c r="Y64" s="60"/>
      <c r="Z64" s="61" t="str">
        <f t="shared" si="90"/>
        <v/>
      </c>
      <c r="AA64" s="61" t="str">
        <f t="shared" si="91"/>
        <v/>
      </c>
      <c r="AB64" s="61" t="str">
        <f t="shared" si="92"/>
        <v/>
      </c>
      <c r="AC64" s="64"/>
      <c r="AD64" s="62" t="str">
        <f t="shared" si="93"/>
        <v/>
      </c>
      <c r="AE64" s="62" t="str">
        <f t="shared" si="94"/>
        <v/>
      </c>
      <c r="AF64" s="62" t="str">
        <f t="shared" si="95"/>
        <v/>
      </c>
      <c r="AG64" s="60"/>
      <c r="AH64" s="19"/>
      <c r="AI64" s="19"/>
      <c r="AJ64" s="19"/>
      <c r="AK64" s="13" t="str">
        <f t="shared" si="96"/>
        <v/>
      </c>
      <c r="AL64" s="16" t="str">
        <f t="shared" si="97"/>
        <v/>
      </c>
      <c r="AM64" s="13" t="str">
        <f t="shared" si="98"/>
        <v/>
      </c>
      <c r="AN64" s="16" t="str">
        <f t="shared" si="99"/>
        <v/>
      </c>
      <c r="AO64" s="13" t="str">
        <f t="shared" si="100"/>
        <v/>
      </c>
      <c r="AP64" s="16" t="str">
        <f t="shared" si="101"/>
        <v/>
      </c>
      <c r="AQ64" s="13" t="str">
        <f t="shared" si="102"/>
        <v/>
      </c>
      <c r="AR64" s="16" t="str">
        <f t="shared" si="103"/>
        <v/>
      </c>
      <c r="AT64" s="5">
        <f t="shared" si="104"/>
        <v>0</v>
      </c>
      <c r="BC64" s="21" t="str">
        <f t="shared" si="105"/>
        <v/>
      </c>
      <c r="BD64" s="24" t="str">
        <f t="shared" si="106"/>
        <v/>
      </c>
      <c r="BE64" s="21" t="str">
        <f t="shared" si="107"/>
        <v/>
      </c>
      <c r="BG64" s="21" t="str">
        <f t="shared" si="108"/>
        <v/>
      </c>
      <c r="BH64" s="24" t="str">
        <f t="shared" si="109"/>
        <v/>
      </c>
      <c r="BI64" s="21" t="str">
        <f t="shared" si="110"/>
        <v/>
      </c>
      <c r="BK64" s="50" t="str">
        <f t="shared" si="111"/>
        <v/>
      </c>
      <c r="BL64" s="24" t="str">
        <f t="shared" si="112"/>
        <v/>
      </c>
      <c r="BM64" s="21" t="str">
        <f t="shared" si="113"/>
        <v/>
      </c>
      <c r="BO64" s="50" t="str">
        <f t="shared" si="114"/>
        <v/>
      </c>
      <c r="BP64" s="24" t="str">
        <f t="shared" si="115"/>
        <v/>
      </c>
      <c r="BQ64" s="21" t="str">
        <f t="shared" si="116"/>
        <v/>
      </c>
      <c r="CA64" s="27" t="str">
        <f t="shared" si="117"/>
        <v/>
      </c>
      <c r="CB64" s="27" t="str">
        <f t="shared" si="118"/>
        <v/>
      </c>
      <c r="CC64" s="27" t="str">
        <f t="shared" si="119"/>
        <v/>
      </c>
      <c r="CD64" s="29" t="str">
        <f t="shared" si="120"/>
        <v/>
      </c>
      <c r="CE64" s="27" t="str">
        <f t="shared" si="121"/>
        <v/>
      </c>
      <c r="CF64" s="27" t="str">
        <f t="shared" si="122"/>
        <v/>
      </c>
      <c r="CG64" s="27" t="str">
        <f t="shared" si="123"/>
        <v/>
      </c>
      <c r="CH64" s="27" t="str">
        <f t="shared" si="124"/>
        <v/>
      </c>
      <c r="CI64" s="29" t="str">
        <f t="shared" si="125"/>
        <v/>
      </c>
      <c r="CJ64" s="27" t="str">
        <f t="shared" si="126"/>
        <v/>
      </c>
      <c r="CK64" s="27" t="str">
        <f t="shared" si="127"/>
        <v/>
      </c>
      <c r="CL64" s="27" t="str">
        <f t="shared" si="128"/>
        <v/>
      </c>
      <c r="CM64" s="27" t="str">
        <f t="shared" si="129"/>
        <v/>
      </c>
      <c r="CN64" s="29" t="str">
        <f t="shared" si="130"/>
        <v/>
      </c>
      <c r="CO64" s="27" t="str">
        <f t="shared" si="131"/>
        <v/>
      </c>
      <c r="CT64" s="27"/>
      <c r="DA64" s="27" t="str">
        <f t="shared" si="132"/>
        <v/>
      </c>
      <c r="DB64" s="27" t="str">
        <f t="shared" si="133"/>
        <v/>
      </c>
      <c r="DC64" s="27" t="str">
        <f t="shared" si="134"/>
        <v/>
      </c>
      <c r="DD64" s="29" t="str">
        <f t="shared" si="135"/>
        <v/>
      </c>
      <c r="DE64" s="27" t="str">
        <f t="shared" si="136"/>
        <v/>
      </c>
      <c r="DF64" s="27" t="str">
        <f t="shared" si="137"/>
        <v/>
      </c>
      <c r="DG64" s="27" t="str">
        <f t="shared" si="138"/>
        <v/>
      </c>
      <c r="DH64" s="27" t="str">
        <f t="shared" si="139"/>
        <v/>
      </c>
      <c r="DI64" s="29" t="str">
        <f t="shared" si="140"/>
        <v/>
      </c>
      <c r="DJ64" s="27" t="str">
        <f t="shared" si="141"/>
        <v/>
      </c>
      <c r="DK64" s="27" t="str">
        <f t="shared" si="142"/>
        <v/>
      </c>
      <c r="DL64" s="27" t="str">
        <f t="shared" si="143"/>
        <v/>
      </c>
      <c r="DM64" s="27" t="str">
        <f t="shared" si="144"/>
        <v/>
      </c>
      <c r="DN64" s="29" t="str">
        <f t="shared" si="145"/>
        <v/>
      </c>
      <c r="DO64" s="27" t="str">
        <f t="shared" si="146"/>
        <v/>
      </c>
      <c r="DP64" s="27"/>
      <c r="DQ64" s="27"/>
      <c r="DR64" s="27"/>
      <c r="DS64" s="29"/>
      <c r="DT64" s="27"/>
      <c r="DU64" s="27"/>
      <c r="DV64" s="27"/>
      <c r="DW64" s="27"/>
      <c r="DX64" s="27"/>
      <c r="DY64" s="27"/>
      <c r="DZ64" s="27"/>
      <c r="EA64" s="27" t="str">
        <f t="shared" si="147"/>
        <v/>
      </c>
      <c r="EB64" s="27" t="str">
        <f t="shared" si="148"/>
        <v/>
      </c>
      <c r="EC64" s="27" t="str">
        <f t="shared" si="149"/>
        <v/>
      </c>
      <c r="ED64" s="29" t="str">
        <f t="shared" si="150"/>
        <v/>
      </c>
      <c r="EE64" s="27" t="str">
        <f t="shared" si="151"/>
        <v/>
      </c>
      <c r="EF64" s="27" t="str">
        <f t="shared" si="152"/>
        <v/>
      </c>
      <c r="EG64" s="27" t="str">
        <f t="shared" si="153"/>
        <v/>
      </c>
      <c r="EH64" s="27" t="str">
        <f t="shared" si="154"/>
        <v/>
      </c>
      <c r="EI64" s="29" t="str">
        <f t="shared" si="155"/>
        <v/>
      </c>
      <c r="EJ64" s="27" t="str">
        <f t="shared" si="156"/>
        <v/>
      </c>
      <c r="EK64" s="27" t="str">
        <f t="shared" si="157"/>
        <v/>
      </c>
      <c r="EL64" s="27" t="str">
        <f t="shared" si="158"/>
        <v/>
      </c>
      <c r="EM64" s="27" t="str">
        <f t="shared" si="159"/>
        <v/>
      </c>
      <c r="EN64" s="29" t="str">
        <f t="shared" si="160"/>
        <v/>
      </c>
      <c r="EO64" s="27" t="str">
        <f t="shared" si="161"/>
        <v/>
      </c>
      <c r="EP64" s="27"/>
      <c r="EQ64" s="27"/>
      <c r="ER64" s="27"/>
      <c r="ES64" s="27"/>
      <c r="ET64" s="27"/>
      <c r="EU64" s="27"/>
      <c r="EV64" s="27"/>
      <c r="EW64" s="27"/>
      <c r="EX64" s="27"/>
      <c r="EY64" s="27"/>
      <c r="EZ64" s="27"/>
      <c r="FA64" s="27" t="str">
        <f t="shared" si="162"/>
        <v/>
      </c>
      <c r="FB64" s="27" t="str">
        <f t="shared" si="163"/>
        <v/>
      </c>
      <c r="FC64" s="27" t="str">
        <f t="shared" si="164"/>
        <v/>
      </c>
      <c r="FD64" s="29" t="str">
        <f t="shared" si="165"/>
        <v/>
      </c>
      <c r="FE64" s="27" t="str">
        <f t="shared" si="166"/>
        <v/>
      </c>
      <c r="FF64" s="27" t="str">
        <f t="shared" si="167"/>
        <v/>
      </c>
      <c r="FG64" s="27" t="str">
        <f t="shared" si="168"/>
        <v/>
      </c>
      <c r="FH64" s="27" t="str">
        <f t="shared" si="169"/>
        <v/>
      </c>
      <c r="FI64" s="29" t="str">
        <f t="shared" si="170"/>
        <v/>
      </c>
      <c r="FJ64" s="27" t="str">
        <f t="shared" si="171"/>
        <v/>
      </c>
      <c r="FK64" s="27" t="str">
        <f t="shared" si="172"/>
        <v/>
      </c>
      <c r="FL64" s="27" t="str">
        <f t="shared" si="173"/>
        <v/>
      </c>
      <c r="FM64" s="27" t="str">
        <f t="shared" si="174"/>
        <v/>
      </c>
      <c r="FN64" s="29" t="str">
        <f t="shared" si="175"/>
        <v/>
      </c>
      <c r="FO64" s="27" t="str">
        <f t="shared" si="176"/>
        <v/>
      </c>
      <c r="FP64" s="27"/>
      <c r="FQ64" s="27"/>
      <c r="FR64" s="27"/>
      <c r="FS64" s="27"/>
      <c r="FT64" s="27"/>
      <c r="FU64" s="27"/>
      <c r="FV64" s="27"/>
      <c r="FW64" s="27"/>
      <c r="FX64" s="27"/>
      <c r="FY64" s="27"/>
      <c r="GA64" s="5">
        <f t="shared" si="177"/>
        <v>0</v>
      </c>
      <c r="GB64" s="5">
        <f>SUM($GA$26:$GA64)</f>
        <v>0</v>
      </c>
      <c r="GC64" s="41">
        <f t="shared" si="178"/>
        <v>0</v>
      </c>
    </row>
    <row r="65" spans="1:185" x14ac:dyDescent="0.25">
      <c r="A65" s="1">
        <f t="shared" si="179"/>
        <v>40</v>
      </c>
      <c r="B65" s="19"/>
      <c r="C65" s="57"/>
      <c r="D65" s="58"/>
      <c r="E65" s="59"/>
      <c r="F65" s="19"/>
      <c r="G65" s="19"/>
      <c r="H65" s="19"/>
      <c r="I65" s="19"/>
      <c r="J65" s="58"/>
      <c r="K65" s="19"/>
      <c r="L65" s="19"/>
      <c r="M65" s="19"/>
      <c r="N65" s="19"/>
      <c r="O65" s="19"/>
      <c r="P65" s="60"/>
      <c r="Q65" s="61" t="str">
        <f t="shared" si="84"/>
        <v/>
      </c>
      <c r="R65" s="61" t="str">
        <f t="shared" si="85"/>
        <v/>
      </c>
      <c r="S65" s="61" t="str">
        <f t="shared" si="86"/>
        <v/>
      </c>
      <c r="T65" s="60"/>
      <c r="U65" s="62" t="str">
        <f t="shared" si="87"/>
        <v/>
      </c>
      <c r="V65" s="62" t="str">
        <f t="shared" si="88"/>
        <v/>
      </c>
      <c r="W65" s="62" t="str">
        <f t="shared" si="89"/>
        <v/>
      </c>
      <c r="X65" s="63"/>
      <c r="Y65" s="60"/>
      <c r="Z65" s="61" t="str">
        <f t="shared" si="90"/>
        <v/>
      </c>
      <c r="AA65" s="61" t="str">
        <f t="shared" si="91"/>
        <v/>
      </c>
      <c r="AB65" s="61" t="str">
        <f t="shared" si="92"/>
        <v/>
      </c>
      <c r="AC65" s="64"/>
      <c r="AD65" s="62" t="str">
        <f t="shared" si="93"/>
        <v/>
      </c>
      <c r="AE65" s="62" t="str">
        <f t="shared" si="94"/>
        <v/>
      </c>
      <c r="AF65" s="62" t="str">
        <f t="shared" si="95"/>
        <v/>
      </c>
      <c r="AG65" s="60"/>
      <c r="AH65" s="19"/>
      <c r="AI65" s="19"/>
      <c r="AJ65" s="19"/>
      <c r="AK65" s="13" t="str">
        <f t="shared" si="96"/>
        <v/>
      </c>
      <c r="AL65" s="16" t="str">
        <f t="shared" si="97"/>
        <v/>
      </c>
      <c r="AM65" s="13" t="str">
        <f t="shared" si="98"/>
        <v/>
      </c>
      <c r="AN65" s="16" t="str">
        <f t="shared" si="99"/>
        <v/>
      </c>
      <c r="AO65" s="13" t="str">
        <f t="shared" si="100"/>
        <v/>
      </c>
      <c r="AP65" s="16" t="str">
        <f t="shared" si="101"/>
        <v/>
      </c>
      <c r="AQ65" s="13" t="str">
        <f t="shared" si="102"/>
        <v/>
      </c>
      <c r="AR65" s="16" t="str">
        <f t="shared" si="103"/>
        <v/>
      </c>
      <c r="AT65" s="5">
        <f t="shared" si="104"/>
        <v>0</v>
      </c>
      <c r="BC65" s="21" t="str">
        <f t="shared" si="105"/>
        <v/>
      </c>
      <c r="BD65" s="24" t="str">
        <f t="shared" si="106"/>
        <v/>
      </c>
      <c r="BE65" s="21" t="str">
        <f t="shared" si="107"/>
        <v/>
      </c>
      <c r="BG65" s="21" t="str">
        <f t="shared" si="108"/>
        <v/>
      </c>
      <c r="BH65" s="24" t="str">
        <f t="shared" si="109"/>
        <v/>
      </c>
      <c r="BI65" s="21" t="str">
        <f t="shared" si="110"/>
        <v/>
      </c>
      <c r="BK65" s="50" t="str">
        <f t="shared" si="111"/>
        <v/>
      </c>
      <c r="BL65" s="24" t="str">
        <f t="shared" si="112"/>
        <v/>
      </c>
      <c r="BM65" s="21" t="str">
        <f t="shared" si="113"/>
        <v/>
      </c>
      <c r="BO65" s="50" t="str">
        <f t="shared" si="114"/>
        <v/>
      </c>
      <c r="BP65" s="24" t="str">
        <f t="shared" si="115"/>
        <v/>
      </c>
      <c r="BQ65" s="21" t="str">
        <f t="shared" si="116"/>
        <v/>
      </c>
      <c r="CA65" s="27" t="str">
        <f t="shared" si="117"/>
        <v/>
      </c>
      <c r="CB65" s="27" t="str">
        <f t="shared" si="118"/>
        <v/>
      </c>
      <c r="CC65" s="27" t="str">
        <f t="shared" si="119"/>
        <v/>
      </c>
      <c r="CD65" s="29" t="str">
        <f t="shared" si="120"/>
        <v/>
      </c>
      <c r="CE65" s="27" t="str">
        <f t="shared" si="121"/>
        <v/>
      </c>
      <c r="CF65" s="27" t="str">
        <f t="shared" si="122"/>
        <v/>
      </c>
      <c r="CG65" s="27" t="str">
        <f t="shared" si="123"/>
        <v/>
      </c>
      <c r="CH65" s="27" t="str">
        <f t="shared" si="124"/>
        <v/>
      </c>
      <c r="CI65" s="29" t="str">
        <f t="shared" si="125"/>
        <v/>
      </c>
      <c r="CJ65" s="27" t="str">
        <f t="shared" si="126"/>
        <v/>
      </c>
      <c r="CK65" s="27" t="str">
        <f t="shared" si="127"/>
        <v/>
      </c>
      <c r="CL65" s="27" t="str">
        <f t="shared" si="128"/>
        <v/>
      </c>
      <c r="CM65" s="27" t="str">
        <f t="shared" si="129"/>
        <v/>
      </c>
      <c r="CN65" s="29" t="str">
        <f t="shared" si="130"/>
        <v/>
      </c>
      <c r="CO65" s="27" t="str">
        <f t="shared" si="131"/>
        <v/>
      </c>
      <c r="CT65" s="27"/>
      <c r="DA65" s="27" t="str">
        <f t="shared" si="132"/>
        <v/>
      </c>
      <c r="DB65" s="27" t="str">
        <f t="shared" si="133"/>
        <v/>
      </c>
      <c r="DC65" s="27" t="str">
        <f t="shared" si="134"/>
        <v/>
      </c>
      <c r="DD65" s="29" t="str">
        <f t="shared" si="135"/>
        <v/>
      </c>
      <c r="DE65" s="27" t="str">
        <f t="shared" si="136"/>
        <v/>
      </c>
      <c r="DF65" s="27" t="str">
        <f t="shared" si="137"/>
        <v/>
      </c>
      <c r="DG65" s="27" t="str">
        <f t="shared" si="138"/>
        <v/>
      </c>
      <c r="DH65" s="27" t="str">
        <f t="shared" si="139"/>
        <v/>
      </c>
      <c r="DI65" s="29" t="str">
        <f t="shared" si="140"/>
        <v/>
      </c>
      <c r="DJ65" s="27" t="str">
        <f t="shared" si="141"/>
        <v/>
      </c>
      <c r="DK65" s="27" t="str">
        <f t="shared" si="142"/>
        <v/>
      </c>
      <c r="DL65" s="27" t="str">
        <f t="shared" si="143"/>
        <v/>
      </c>
      <c r="DM65" s="27" t="str">
        <f t="shared" si="144"/>
        <v/>
      </c>
      <c r="DN65" s="29" t="str">
        <f t="shared" si="145"/>
        <v/>
      </c>
      <c r="DO65" s="27" t="str">
        <f t="shared" si="146"/>
        <v/>
      </c>
      <c r="DP65" s="27"/>
      <c r="DQ65" s="27"/>
      <c r="DR65" s="27"/>
      <c r="DS65" s="29"/>
      <c r="DT65" s="27"/>
      <c r="DU65" s="27"/>
      <c r="DV65" s="27"/>
      <c r="DW65" s="27"/>
      <c r="DX65" s="27"/>
      <c r="DY65" s="27"/>
      <c r="DZ65" s="27"/>
      <c r="EA65" s="27" t="str">
        <f t="shared" si="147"/>
        <v/>
      </c>
      <c r="EB65" s="27" t="str">
        <f t="shared" si="148"/>
        <v/>
      </c>
      <c r="EC65" s="27" t="str">
        <f t="shared" si="149"/>
        <v/>
      </c>
      <c r="ED65" s="29" t="str">
        <f t="shared" si="150"/>
        <v/>
      </c>
      <c r="EE65" s="27" t="str">
        <f t="shared" si="151"/>
        <v/>
      </c>
      <c r="EF65" s="27" t="str">
        <f t="shared" si="152"/>
        <v/>
      </c>
      <c r="EG65" s="27" t="str">
        <f t="shared" si="153"/>
        <v/>
      </c>
      <c r="EH65" s="27" t="str">
        <f t="shared" si="154"/>
        <v/>
      </c>
      <c r="EI65" s="29" t="str">
        <f t="shared" si="155"/>
        <v/>
      </c>
      <c r="EJ65" s="27" t="str">
        <f t="shared" si="156"/>
        <v/>
      </c>
      <c r="EK65" s="27" t="str">
        <f t="shared" si="157"/>
        <v/>
      </c>
      <c r="EL65" s="27" t="str">
        <f t="shared" si="158"/>
        <v/>
      </c>
      <c r="EM65" s="27" t="str">
        <f t="shared" si="159"/>
        <v/>
      </c>
      <c r="EN65" s="29" t="str">
        <f t="shared" si="160"/>
        <v/>
      </c>
      <c r="EO65" s="27" t="str">
        <f t="shared" si="161"/>
        <v/>
      </c>
      <c r="EP65" s="27"/>
      <c r="EQ65" s="27"/>
      <c r="ER65" s="27"/>
      <c r="ES65" s="27"/>
      <c r="ET65" s="27"/>
      <c r="EU65" s="27"/>
      <c r="EV65" s="27"/>
      <c r="EW65" s="27"/>
      <c r="EX65" s="27"/>
      <c r="EY65" s="27"/>
      <c r="EZ65" s="27"/>
      <c r="FA65" s="27" t="str">
        <f t="shared" si="162"/>
        <v/>
      </c>
      <c r="FB65" s="27" t="str">
        <f t="shared" si="163"/>
        <v/>
      </c>
      <c r="FC65" s="27" t="str">
        <f t="shared" si="164"/>
        <v/>
      </c>
      <c r="FD65" s="29" t="str">
        <f t="shared" si="165"/>
        <v/>
      </c>
      <c r="FE65" s="27" t="str">
        <f t="shared" si="166"/>
        <v/>
      </c>
      <c r="FF65" s="27" t="str">
        <f t="shared" si="167"/>
        <v/>
      </c>
      <c r="FG65" s="27" t="str">
        <f t="shared" si="168"/>
        <v/>
      </c>
      <c r="FH65" s="27" t="str">
        <f t="shared" si="169"/>
        <v/>
      </c>
      <c r="FI65" s="29" t="str">
        <f t="shared" si="170"/>
        <v/>
      </c>
      <c r="FJ65" s="27" t="str">
        <f t="shared" si="171"/>
        <v/>
      </c>
      <c r="FK65" s="27" t="str">
        <f t="shared" si="172"/>
        <v/>
      </c>
      <c r="FL65" s="27" t="str">
        <f t="shared" si="173"/>
        <v/>
      </c>
      <c r="FM65" s="27" t="str">
        <f t="shared" si="174"/>
        <v/>
      </c>
      <c r="FN65" s="29" t="str">
        <f t="shared" si="175"/>
        <v/>
      </c>
      <c r="FO65" s="27" t="str">
        <f t="shared" si="176"/>
        <v/>
      </c>
      <c r="FP65" s="27"/>
      <c r="FQ65" s="27"/>
      <c r="FR65" s="27"/>
      <c r="FS65" s="27"/>
      <c r="FT65" s="27"/>
      <c r="FU65" s="27"/>
      <c r="FV65" s="27"/>
      <c r="FW65" s="27"/>
      <c r="FX65" s="27"/>
      <c r="FY65" s="27"/>
      <c r="GA65" s="5">
        <f t="shared" si="177"/>
        <v>0</v>
      </c>
      <c r="GB65" s="5">
        <f>SUM($GA$26:$GA65)</f>
        <v>0</v>
      </c>
      <c r="GC65" s="41">
        <f t="shared" si="178"/>
        <v>0</v>
      </c>
    </row>
    <row r="66" spans="1:185" x14ac:dyDescent="0.25">
      <c r="A66" s="1">
        <f t="shared" si="179"/>
        <v>41</v>
      </c>
      <c r="B66" s="19"/>
      <c r="C66" s="57"/>
      <c r="D66" s="58"/>
      <c r="E66" s="59"/>
      <c r="F66" s="19"/>
      <c r="G66" s="19"/>
      <c r="H66" s="19"/>
      <c r="I66" s="19"/>
      <c r="J66" s="58"/>
      <c r="K66" s="19"/>
      <c r="L66" s="19"/>
      <c r="M66" s="19"/>
      <c r="N66" s="19"/>
      <c r="O66" s="19"/>
      <c r="P66" s="60"/>
      <c r="Q66" s="61" t="str">
        <f t="shared" si="84"/>
        <v/>
      </c>
      <c r="R66" s="61" t="str">
        <f t="shared" si="85"/>
        <v/>
      </c>
      <c r="S66" s="61" t="str">
        <f t="shared" si="86"/>
        <v/>
      </c>
      <c r="T66" s="60"/>
      <c r="U66" s="62" t="str">
        <f t="shared" si="87"/>
        <v/>
      </c>
      <c r="V66" s="62" t="str">
        <f t="shared" si="88"/>
        <v/>
      </c>
      <c r="W66" s="62" t="str">
        <f t="shared" si="89"/>
        <v/>
      </c>
      <c r="X66" s="63"/>
      <c r="Y66" s="60"/>
      <c r="Z66" s="61" t="str">
        <f t="shared" si="90"/>
        <v/>
      </c>
      <c r="AA66" s="61" t="str">
        <f t="shared" si="91"/>
        <v/>
      </c>
      <c r="AB66" s="61" t="str">
        <f t="shared" si="92"/>
        <v/>
      </c>
      <c r="AC66" s="64"/>
      <c r="AD66" s="62" t="str">
        <f t="shared" si="93"/>
        <v/>
      </c>
      <c r="AE66" s="62" t="str">
        <f t="shared" si="94"/>
        <v/>
      </c>
      <c r="AF66" s="62" t="str">
        <f t="shared" si="95"/>
        <v/>
      </c>
      <c r="AG66" s="60"/>
      <c r="AH66" s="19"/>
      <c r="AI66" s="19"/>
      <c r="AJ66" s="19"/>
      <c r="AK66" s="13" t="str">
        <f t="shared" si="96"/>
        <v/>
      </c>
      <c r="AL66" s="16" t="str">
        <f t="shared" si="97"/>
        <v/>
      </c>
      <c r="AM66" s="13" t="str">
        <f t="shared" si="98"/>
        <v/>
      </c>
      <c r="AN66" s="16" t="str">
        <f t="shared" si="99"/>
        <v/>
      </c>
      <c r="AO66" s="13" t="str">
        <f t="shared" si="100"/>
        <v/>
      </c>
      <c r="AP66" s="16" t="str">
        <f t="shared" si="101"/>
        <v/>
      </c>
      <c r="AQ66" s="13" t="str">
        <f t="shared" si="102"/>
        <v/>
      </c>
      <c r="AR66" s="16" t="str">
        <f t="shared" si="103"/>
        <v/>
      </c>
      <c r="AT66" s="5">
        <f t="shared" si="104"/>
        <v>0</v>
      </c>
      <c r="BC66" s="21" t="str">
        <f t="shared" si="105"/>
        <v/>
      </c>
      <c r="BD66" s="24" t="str">
        <f t="shared" si="106"/>
        <v/>
      </c>
      <c r="BE66" s="21" t="str">
        <f t="shared" si="107"/>
        <v/>
      </c>
      <c r="BG66" s="21" t="str">
        <f t="shared" si="108"/>
        <v/>
      </c>
      <c r="BH66" s="24" t="str">
        <f t="shared" si="109"/>
        <v/>
      </c>
      <c r="BI66" s="21" t="str">
        <f t="shared" si="110"/>
        <v/>
      </c>
      <c r="BK66" s="50" t="str">
        <f t="shared" si="111"/>
        <v/>
      </c>
      <c r="BL66" s="24" t="str">
        <f t="shared" si="112"/>
        <v/>
      </c>
      <c r="BM66" s="21" t="str">
        <f t="shared" si="113"/>
        <v/>
      </c>
      <c r="BO66" s="50" t="str">
        <f t="shared" si="114"/>
        <v/>
      </c>
      <c r="BP66" s="24" t="str">
        <f t="shared" si="115"/>
        <v/>
      </c>
      <c r="BQ66" s="21" t="str">
        <f t="shared" si="116"/>
        <v/>
      </c>
      <c r="CA66" s="27" t="str">
        <f t="shared" si="117"/>
        <v/>
      </c>
      <c r="CB66" s="27" t="str">
        <f t="shared" si="118"/>
        <v/>
      </c>
      <c r="CC66" s="27" t="str">
        <f t="shared" si="119"/>
        <v/>
      </c>
      <c r="CD66" s="29" t="str">
        <f t="shared" si="120"/>
        <v/>
      </c>
      <c r="CE66" s="27" t="str">
        <f t="shared" si="121"/>
        <v/>
      </c>
      <c r="CF66" s="27" t="str">
        <f t="shared" si="122"/>
        <v/>
      </c>
      <c r="CG66" s="27" t="str">
        <f t="shared" si="123"/>
        <v/>
      </c>
      <c r="CH66" s="27" t="str">
        <f t="shared" si="124"/>
        <v/>
      </c>
      <c r="CI66" s="29" t="str">
        <f t="shared" si="125"/>
        <v/>
      </c>
      <c r="CJ66" s="27" t="str">
        <f t="shared" si="126"/>
        <v/>
      </c>
      <c r="CK66" s="27" t="str">
        <f t="shared" si="127"/>
        <v/>
      </c>
      <c r="CL66" s="27" t="str">
        <f t="shared" si="128"/>
        <v/>
      </c>
      <c r="CM66" s="27" t="str">
        <f t="shared" si="129"/>
        <v/>
      </c>
      <c r="CN66" s="29" t="str">
        <f t="shared" si="130"/>
        <v/>
      </c>
      <c r="CO66" s="27" t="str">
        <f t="shared" si="131"/>
        <v/>
      </c>
      <c r="CT66" s="27"/>
      <c r="DA66" s="27" t="str">
        <f t="shared" si="132"/>
        <v/>
      </c>
      <c r="DB66" s="27" t="str">
        <f t="shared" si="133"/>
        <v/>
      </c>
      <c r="DC66" s="27" t="str">
        <f t="shared" si="134"/>
        <v/>
      </c>
      <c r="DD66" s="29" t="str">
        <f t="shared" si="135"/>
        <v/>
      </c>
      <c r="DE66" s="27" t="str">
        <f t="shared" si="136"/>
        <v/>
      </c>
      <c r="DF66" s="27" t="str">
        <f t="shared" si="137"/>
        <v/>
      </c>
      <c r="DG66" s="27" t="str">
        <f t="shared" si="138"/>
        <v/>
      </c>
      <c r="DH66" s="27" t="str">
        <f t="shared" si="139"/>
        <v/>
      </c>
      <c r="DI66" s="29" t="str">
        <f t="shared" si="140"/>
        <v/>
      </c>
      <c r="DJ66" s="27" t="str">
        <f t="shared" si="141"/>
        <v/>
      </c>
      <c r="DK66" s="27" t="str">
        <f t="shared" si="142"/>
        <v/>
      </c>
      <c r="DL66" s="27" t="str">
        <f t="shared" si="143"/>
        <v/>
      </c>
      <c r="DM66" s="27" t="str">
        <f t="shared" si="144"/>
        <v/>
      </c>
      <c r="DN66" s="29" t="str">
        <f t="shared" si="145"/>
        <v/>
      </c>
      <c r="DO66" s="27" t="str">
        <f t="shared" si="146"/>
        <v/>
      </c>
      <c r="DP66" s="27"/>
      <c r="DQ66" s="27"/>
      <c r="DR66" s="27"/>
      <c r="DS66" s="29"/>
      <c r="DT66" s="27"/>
      <c r="DU66" s="27"/>
      <c r="DV66" s="27"/>
      <c r="DW66" s="27"/>
      <c r="DX66" s="27"/>
      <c r="DY66" s="27"/>
      <c r="DZ66" s="27"/>
      <c r="EA66" s="27" t="str">
        <f t="shared" si="147"/>
        <v/>
      </c>
      <c r="EB66" s="27" t="str">
        <f t="shared" si="148"/>
        <v/>
      </c>
      <c r="EC66" s="27" t="str">
        <f t="shared" si="149"/>
        <v/>
      </c>
      <c r="ED66" s="29" t="str">
        <f t="shared" si="150"/>
        <v/>
      </c>
      <c r="EE66" s="27" t="str">
        <f t="shared" si="151"/>
        <v/>
      </c>
      <c r="EF66" s="27" t="str">
        <f t="shared" si="152"/>
        <v/>
      </c>
      <c r="EG66" s="27" t="str">
        <f t="shared" si="153"/>
        <v/>
      </c>
      <c r="EH66" s="27" t="str">
        <f t="shared" si="154"/>
        <v/>
      </c>
      <c r="EI66" s="29" t="str">
        <f t="shared" si="155"/>
        <v/>
      </c>
      <c r="EJ66" s="27" t="str">
        <f t="shared" si="156"/>
        <v/>
      </c>
      <c r="EK66" s="27" t="str">
        <f t="shared" si="157"/>
        <v/>
      </c>
      <c r="EL66" s="27" t="str">
        <f t="shared" si="158"/>
        <v/>
      </c>
      <c r="EM66" s="27" t="str">
        <f t="shared" si="159"/>
        <v/>
      </c>
      <c r="EN66" s="29" t="str">
        <f t="shared" si="160"/>
        <v/>
      </c>
      <c r="EO66" s="27" t="str">
        <f t="shared" si="161"/>
        <v/>
      </c>
      <c r="EP66" s="27"/>
      <c r="EQ66" s="27"/>
      <c r="ER66" s="27"/>
      <c r="ES66" s="27"/>
      <c r="ET66" s="27"/>
      <c r="EU66" s="27"/>
      <c r="EV66" s="27"/>
      <c r="EW66" s="27"/>
      <c r="EX66" s="27"/>
      <c r="EY66" s="27"/>
      <c r="EZ66" s="27"/>
      <c r="FA66" s="27" t="str">
        <f t="shared" si="162"/>
        <v/>
      </c>
      <c r="FB66" s="27" t="str">
        <f t="shared" si="163"/>
        <v/>
      </c>
      <c r="FC66" s="27" t="str">
        <f t="shared" si="164"/>
        <v/>
      </c>
      <c r="FD66" s="29" t="str">
        <f t="shared" si="165"/>
        <v/>
      </c>
      <c r="FE66" s="27" t="str">
        <f t="shared" si="166"/>
        <v/>
      </c>
      <c r="FF66" s="27" t="str">
        <f t="shared" si="167"/>
        <v/>
      </c>
      <c r="FG66" s="27" t="str">
        <f t="shared" si="168"/>
        <v/>
      </c>
      <c r="FH66" s="27" t="str">
        <f t="shared" si="169"/>
        <v/>
      </c>
      <c r="FI66" s="29" t="str">
        <f t="shared" si="170"/>
        <v/>
      </c>
      <c r="FJ66" s="27" t="str">
        <f t="shared" si="171"/>
        <v/>
      </c>
      <c r="FK66" s="27" t="str">
        <f t="shared" si="172"/>
        <v/>
      </c>
      <c r="FL66" s="27" t="str">
        <f t="shared" si="173"/>
        <v/>
      </c>
      <c r="FM66" s="27" t="str">
        <f t="shared" si="174"/>
        <v/>
      </c>
      <c r="FN66" s="29" t="str">
        <f t="shared" si="175"/>
        <v/>
      </c>
      <c r="FO66" s="27" t="str">
        <f t="shared" si="176"/>
        <v/>
      </c>
      <c r="FP66" s="27"/>
      <c r="FQ66" s="27"/>
      <c r="FR66" s="27"/>
      <c r="FS66" s="27"/>
      <c r="FT66" s="27"/>
      <c r="FU66" s="27"/>
      <c r="FV66" s="27"/>
      <c r="FW66" s="27"/>
      <c r="FX66" s="27"/>
      <c r="FY66" s="27"/>
      <c r="GA66" s="5">
        <f t="shared" si="177"/>
        <v>0</v>
      </c>
      <c r="GB66" s="5">
        <f>SUM($GA$26:$GA66)</f>
        <v>0</v>
      </c>
      <c r="GC66" s="41">
        <f t="shared" si="178"/>
        <v>0</v>
      </c>
    </row>
    <row r="67" spans="1:185" x14ac:dyDescent="0.25">
      <c r="A67" s="1">
        <f t="shared" si="179"/>
        <v>42</v>
      </c>
      <c r="B67" s="19"/>
      <c r="C67" s="57"/>
      <c r="D67" s="58"/>
      <c r="E67" s="59"/>
      <c r="F67" s="19"/>
      <c r="G67" s="19"/>
      <c r="H67" s="19"/>
      <c r="I67" s="19"/>
      <c r="J67" s="58"/>
      <c r="K67" s="19"/>
      <c r="L67" s="19"/>
      <c r="M67" s="19"/>
      <c r="N67" s="19"/>
      <c r="O67" s="19"/>
      <c r="P67" s="60"/>
      <c r="Q67" s="61" t="str">
        <f t="shared" si="84"/>
        <v/>
      </c>
      <c r="R67" s="61" t="str">
        <f t="shared" si="85"/>
        <v/>
      </c>
      <c r="S67" s="61" t="str">
        <f t="shared" si="86"/>
        <v/>
      </c>
      <c r="T67" s="60"/>
      <c r="U67" s="62" t="str">
        <f t="shared" si="87"/>
        <v/>
      </c>
      <c r="V67" s="62" t="str">
        <f t="shared" si="88"/>
        <v/>
      </c>
      <c r="W67" s="62" t="str">
        <f t="shared" si="89"/>
        <v/>
      </c>
      <c r="X67" s="63"/>
      <c r="Y67" s="60"/>
      <c r="Z67" s="61" t="str">
        <f t="shared" si="90"/>
        <v/>
      </c>
      <c r="AA67" s="61" t="str">
        <f t="shared" si="91"/>
        <v/>
      </c>
      <c r="AB67" s="61" t="str">
        <f t="shared" si="92"/>
        <v/>
      </c>
      <c r="AC67" s="64"/>
      <c r="AD67" s="62" t="str">
        <f t="shared" si="93"/>
        <v/>
      </c>
      <c r="AE67" s="62" t="str">
        <f t="shared" si="94"/>
        <v/>
      </c>
      <c r="AF67" s="62" t="str">
        <f t="shared" si="95"/>
        <v/>
      </c>
      <c r="AG67" s="60"/>
      <c r="AH67" s="19"/>
      <c r="AI67" s="19"/>
      <c r="AJ67" s="19"/>
      <c r="AK67" s="13" t="str">
        <f t="shared" si="96"/>
        <v/>
      </c>
      <c r="AL67" s="16" t="str">
        <f t="shared" si="97"/>
        <v/>
      </c>
      <c r="AM67" s="13" t="str">
        <f t="shared" si="98"/>
        <v/>
      </c>
      <c r="AN67" s="16" t="str">
        <f t="shared" si="99"/>
        <v/>
      </c>
      <c r="AO67" s="13" t="str">
        <f t="shared" si="100"/>
        <v/>
      </c>
      <c r="AP67" s="16" t="str">
        <f t="shared" si="101"/>
        <v/>
      </c>
      <c r="AQ67" s="13" t="str">
        <f t="shared" si="102"/>
        <v/>
      </c>
      <c r="AR67" s="16" t="str">
        <f t="shared" si="103"/>
        <v/>
      </c>
      <c r="AT67" s="5">
        <f t="shared" si="104"/>
        <v>0</v>
      </c>
      <c r="BC67" s="21" t="str">
        <f t="shared" si="105"/>
        <v/>
      </c>
      <c r="BD67" s="24" t="str">
        <f t="shared" si="106"/>
        <v/>
      </c>
      <c r="BE67" s="21" t="str">
        <f t="shared" si="107"/>
        <v/>
      </c>
      <c r="BG67" s="21" t="str">
        <f t="shared" si="108"/>
        <v/>
      </c>
      <c r="BH67" s="24" t="str">
        <f t="shared" si="109"/>
        <v/>
      </c>
      <c r="BI67" s="21" t="str">
        <f t="shared" si="110"/>
        <v/>
      </c>
      <c r="BK67" s="50" t="str">
        <f t="shared" si="111"/>
        <v/>
      </c>
      <c r="BL67" s="24" t="str">
        <f t="shared" si="112"/>
        <v/>
      </c>
      <c r="BM67" s="21" t="str">
        <f t="shared" si="113"/>
        <v/>
      </c>
      <c r="BO67" s="50" t="str">
        <f t="shared" si="114"/>
        <v/>
      </c>
      <c r="BP67" s="24" t="str">
        <f t="shared" si="115"/>
        <v/>
      </c>
      <c r="BQ67" s="21" t="str">
        <f t="shared" si="116"/>
        <v/>
      </c>
      <c r="CA67" s="27" t="str">
        <f t="shared" si="117"/>
        <v/>
      </c>
      <c r="CB67" s="27" t="str">
        <f t="shared" si="118"/>
        <v/>
      </c>
      <c r="CC67" s="27" t="str">
        <f t="shared" si="119"/>
        <v/>
      </c>
      <c r="CD67" s="29" t="str">
        <f t="shared" si="120"/>
        <v/>
      </c>
      <c r="CE67" s="27" t="str">
        <f t="shared" si="121"/>
        <v/>
      </c>
      <c r="CF67" s="27" t="str">
        <f t="shared" si="122"/>
        <v/>
      </c>
      <c r="CG67" s="27" t="str">
        <f t="shared" si="123"/>
        <v/>
      </c>
      <c r="CH67" s="27" t="str">
        <f t="shared" si="124"/>
        <v/>
      </c>
      <c r="CI67" s="29" t="str">
        <f t="shared" si="125"/>
        <v/>
      </c>
      <c r="CJ67" s="27" t="str">
        <f t="shared" si="126"/>
        <v/>
      </c>
      <c r="CK67" s="27" t="str">
        <f t="shared" si="127"/>
        <v/>
      </c>
      <c r="CL67" s="27" t="str">
        <f t="shared" si="128"/>
        <v/>
      </c>
      <c r="CM67" s="27" t="str">
        <f t="shared" si="129"/>
        <v/>
      </c>
      <c r="CN67" s="29" t="str">
        <f t="shared" si="130"/>
        <v/>
      </c>
      <c r="CO67" s="27" t="str">
        <f t="shared" si="131"/>
        <v/>
      </c>
      <c r="CT67" s="27"/>
      <c r="DA67" s="27" t="str">
        <f t="shared" si="132"/>
        <v/>
      </c>
      <c r="DB67" s="27" t="str">
        <f t="shared" si="133"/>
        <v/>
      </c>
      <c r="DC67" s="27" t="str">
        <f t="shared" si="134"/>
        <v/>
      </c>
      <c r="DD67" s="29" t="str">
        <f t="shared" si="135"/>
        <v/>
      </c>
      <c r="DE67" s="27" t="str">
        <f t="shared" si="136"/>
        <v/>
      </c>
      <c r="DF67" s="27" t="str">
        <f t="shared" si="137"/>
        <v/>
      </c>
      <c r="DG67" s="27" t="str">
        <f t="shared" si="138"/>
        <v/>
      </c>
      <c r="DH67" s="27" t="str">
        <f t="shared" si="139"/>
        <v/>
      </c>
      <c r="DI67" s="29" t="str">
        <f t="shared" si="140"/>
        <v/>
      </c>
      <c r="DJ67" s="27" t="str">
        <f t="shared" si="141"/>
        <v/>
      </c>
      <c r="DK67" s="27" t="str">
        <f t="shared" si="142"/>
        <v/>
      </c>
      <c r="DL67" s="27" t="str">
        <f t="shared" si="143"/>
        <v/>
      </c>
      <c r="DM67" s="27" t="str">
        <f t="shared" si="144"/>
        <v/>
      </c>
      <c r="DN67" s="29" t="str">
        <f t="shared" si="145"/>
        <v/>
      </c>
      <c r="DO67" s="27" t="str">
        <f t="shared" si="146"/>
        <v/>
      </c>
      <c r="DP67" s="27"/>
      <c r="DQ67" s="27"/>
      <c r="DR67" s="27"/>
      <c r="DS67" s="29"/>
      <c r="DT67" s="27"/>
      <c r="DU67" s="27"/>
      <c r="DV67" s="27"/>
      <c r="DW67" s="27"/>
      <c r="DX67" s="27"/>
      <c r="DY67" s="27"/>
      <c r="DZ67" s="27"/>
      <c r="EA67" s="27" t="str">
        <f t="shared" si="147"/>
        <v/>
      </c>
      <c r="EB67" s="27" t="str">
        <f t="shared" si="148"/>
        <v/>
      </c>
      <c r="EC67" s="27" t="str">
        <f t="shared" si="149"/>
        <v/>
      </c>
      <c r="ED67" s="29" t="str">
        <f t="shared" si="150"/>
        <v/>
      </c>
      <c r="EE67" s="27" t="str">
        <f t="shared" si="151"/>
        <v/>
      </c>
      <c r="EF67" s="27" t="str">
        <f t="shared" si="152"/>
        <v/>
      </c>
      <c r="EG67" s="27" t="str">
        <f t="shared" si="153"/>
        <v/>
      </c>
      <c r="EH67" s="27" t="str">
        <f t="shared" si="154"/>
        <v/>
      </c>
      <c r="EI67" s="29" t="str">
        <f t="shared" si="155"/>
        <v/>
      </c>
      <c r="EJ67" s="27" t="str">
        <f t="shared" si="156"/>
        <v/>
      </c>
      <c r="EK67" s="27" t="str">
        <f t="shared" si="157"/>
        <v/>
      </c>
      <c r="EL67" s="27" t="str">
        <f t="shared" si="158"/>
        <v/>
      </c>
      <c r="EM67" s="27" t="str">
        <f t="shared" si="159"/>
        <v/>
      </c>
      <c r="EN67" s="29" t="str">
        <f t="shared" si="160"/>
        <v/>
      </c>
      <c r="EO67" s="27" t="str">
        <f t="shared" si="161"/>
        <v/>
      </c>
      <c r="EP67" s="27"/>
      <c r="EQ67" s="27"/>
      <c r="ER67" s="27"/>
      <c r="ES67" s="27"/>
      <c r="ET67" s="27"/>
      <c r="EU67" s="27"/>
      <c r="EV67" s="27"/>
      <c r="EW67" s="27"/>
      <c r="EX67" s="27"/>
      <c r="EY67" s="27"/>
      <c r="EZ67" s="27"/>
      <c r="FA67" s="27" t="str">
        <f t="shared" si="162"/>
        <v/>
      </c>
      <c r="FB67" s="27" t="str">
        <f t="shared" si="163"/>
        <v/>
      </c>
      <c r="FC67" s="27" t="str">
        <f t="shared" si="164"/>
        <v/>
      </c>
      <c r="FD67" s="29" t="str">
        <f t="shared" si="165"/>
        <v/>
      </c>
      <c r="FE67" s="27" t="str">
        <f t="shared" si="166"/>
        <v/>
      </c>
      <c r="FF67" s="27" t="str">
        <f t="shared" si="167"/>
        <v/>
      </c>
      <c r="FG67" s="27" t="str">
        <f t="shared" si="168"/>
        <v/>
      </c>
      <c r="FH67" s="27" t="str">
        <f t="shared" si="169"/>
        <v/>
      </c>
      <c r="FI67" s="29" t="str">
        <f t="shared" si="170"/>
        <v/>
      </c>
      <c r="FJ67" s="27" t="str">
        <f t="shared" si="171"/>
        <v/>
      </c>
      <c r="FK67" s="27" t="str">
        <f t="shared" si="172"/>
        <v/>
      </c>
      <c r="FL67" s="27" t="str">
        <f t="shared" si="173"/>
        <v/>
      </c>
      <c r="FM67" s="27" t="str">
        <f t="shared" si="174"/>
        <v/>
      </c>
      <c r="FN67" s="29" t="str">
        <f t="shared" si="175"/>
        <v/>
      </c>
      <c r="FO67" s="27" t="str">
        <f t="shared" si="176"/>
        <v/>
      </c>
      <c r="FP67" s="27"/>
      <c r="FQ67" s="27"/>
      <c r="FR67" s="27"/>
      <c r="FS67" s="27"/>
      <c r="FT67" s="27"/>
      <c r="FU67" s="27"/>
      <c r="FV67" s="27"/>
      <c r="FW67" s="27"/>
      <c r="FX67" s="27"/>
      <c r="FY67" s="27"/>
      <c r="GA67" s="5">
        <f t="shared" si="177"/>
        <v>0</v>
      </c>
      <c r="GB67" s="5">
        <f>SUM($GA$26:$GA67)</f>
        <v>0</v>
      </c>
      <c r="GC67" s="41">
        <f t="shared" si="178"/>
        <v>0</v>
      </c>
    </row>
    <row r="68" spans="1:185" x14ac:dyDescent="0.25">
      <c r="A68" s="1">
        <f t="shared" si="179"/>
        <v>43</v>
      </c>
      <c r="B68" s="19"/>
      <c r="C68" s="57"/>
      <c r="D68" s="58"/>
      <c r="E68" s="59"/>
      <c r="F68" s="19"/>
      <c r="G68" s="19"/>
      <c r="H68" s="19"/>
      <c r="I68" s="19"/>
      <c r="J68" s="58"/>
      <c r="K68" s="19"/>
      <c r="L68" s="19"/>
      <c r="M68" s="19"/>
      <c r="N68" s="19"/>
      <c r="O68" s="19"/>
      <c r="P68" s="60"/>
      <c r="Q68" s="61" t="str">
        <f t="shared" si="84"/>
        <v/>
      </c>
      <c r="R68" s="61" t="str">
        <f t="shared" si="85"/>
        <v/>
      </c>
      <c r="S68" s="61" t="str">
        <f t="shared" si="86"/>
        <v/>
      </c>
      <c r="T68" s="60"/>
      <c r="U68" s="62" t="str">
        <f t="shared" si="87"/>
        <v/>
      </c>
      <c r="V68" s="62" t="str">
        <f t="shared" si="88"/>
        <v/>
      </c>
      <c r="W68" s="62" t="str">
        <f t="shared" si="89"/>
        <v/>
      </c>
      <c r="X68" s="63"/>
      <c r="Y68" s="60"/>
      <c r="Z68" s="61" t="str">
        <f t="shared" si="90"/>
        <v/>
      </c>
      <c r="AA68" s="61" t="str">
        <f t="shared" si="91"/>
        <v/>
      </c>
      <c r="AB68" s="61" t="str">
        <f t="shared" si="92"/>
        <v/>
      </c>
      <c r="AC68" s="64"/>
      <c r="AD68" s="62" t="str">
        <f t="shared" si="93"/>
        <v/>
      </c>
      <c r="AE68" s="62" t="str">
        <f t="shared" si="94"/>
        <v/>
      </c>
      <c r="AF68" s="62" t="str">
        <f t="shared" si="95"/>
        <v/>
      </c>
      <c r="AG68" s="60"/>
      <c r="AH68" s="19"/>
      <c r="AI68" s="19"/>
      <c r="AJ68" s="19"/>
      <c r="AK68" s="13" t="str">
        <f t="shared" si="96"/>
        <v/>
      </c>
      <c r="AL68" s="16" t="str">
        <f t="shared" si="97"/>
        <v/>
      </c>
      <c r="AM68" s="13" t="str">
        <f t="shared" si="98"/>
        <v/>
      </c>
      <c r="AN68" s="16" t="str">
        <f t="shared" si="99"/>
        <v/>
      </c>
      <c r="AO68" s="13" t="str">
        <f t="shared" si="100"/>
        <v/>
      </c>
      <c r="AP68" s="16" t="str">
        <f t="shared" si="101"/>
        <v/>
      </c>
      <c r="AQ68" s="13" t="str">
        <f t="shared" si="102"/>
        <v/>
      </c>
      <c r="AR68" s="16" t="str">
        <f t="shared" si="103"/>
        <v/>
      </c>
      <c r="AT68" s="5">
        <f t="shared" si="104"/>
        <v>0</v>
      </c>
      <c r="BC68" s="21" t="str">
        <f t="shared" si="105"/>
        <v/>
      </c>
      <c r="BD68" s="24" t="str">
        <f t="shared" si="106"/>
        <v/>
      </c>
      <c r="BE68" s="21" t="str">
        <f t="shared" si="107"/>
        <v/>
      </c>
      <c r="BG68" s="21" t="str">
        <f t="shared" si="108"/>
        <v/>
      </c>
      <c r="BH68" s="24" t="str">
        <f t="shared" si="109"/>
        <v/>
      </c>
      <c r="BI68" s="21" t="str">
        <f t="shared" si="110"/>
        <v/>
      </c>
      <c r="BK68" s="50" t="str">
        <f t="shared" si="111"/>
        <v/>
      </c>
      <c r="BL68" s="24" t="str">
        <f t="shared" si="112"/>
        <v/>
      </c>
      <c r="BM68" s="21" t="str">
        <f t="shared" si="113"/>
        <v/>
      </c>
      <c r="BO68" s="50" t="str">
        <f t="shared" si="114"/>
        <v/>
      </c>
      <c r="BP68" s="24" t="str">
        <f t="shared" si="115"/>
        <v/>
      </c>
      <c r="BQ68" s="21" t="str">
        <f t="shared" si="116"/>
        <v/>
      </c>
      <c r="CA68" s="27" t="str">
        <f t="shared" si="117"/>
        <v/>
      </c>
      <c r="CB68" s="27" t="str">
        <f t="shared" si="118"/>
        <v/>
      </c>
      <c r="CC68" s="27" t="str">
        <f t="shared" si="119"/>
        <v/>
      </c>
      <c r="CD68" s="29" t="str">
        <f t="shared" si="120"/>
        <v/>
      </c>
      <c r="CE68" s="27" t="str">
        <f t="shared" si="121"/>
        <v/>
      </c>
      <c r="CF68" s="27" t="str">
        <f t="shared" si="122"/>
        <v/>
      </c>
      <c r="CG68" s="27" t="str">
        <f t="shared" si="123"/>
        <v/>
      </c>
      <c r="CH68" s="27" t="str">
        <f t="shared" si="124"/>
        <v/>
      </c>
      <c r="CI68" s="29" t="str">
        <f t="shared" si="125"/>
        <v/>
      </c>
      <c r="CJ68" s="27" t="str">
        <f t="shared" si="126"/>
        <v/>
      </c>
      <c r="CK68" s="27" t="str">
        <f t="shared" si="127"/>
        <v/>
      </c>
      <c r="CL68" s="27" t="str">
        <f t="shared" si="128"/>
        <v/>
      </c>
      <c r="CM68" s="27" t="str">
        <f t="shared" si="129"/>
        <v/>
      </c>
      <c r="CN68" s="29" t="str">
        <f t="shared" si="130"/>
        <v/>
      </c>
      <c r="CO68" s="27" t="str">
        <f t="shared" si="131"/>
        <v/>
      </c>
      <c r="CT68" s="27"/>
      <c r="DA68" s="27" t="str">
        <f t="shared" si="132"/>
        <v/>
      </c>
      <c r="DB68" s="27" t="str">
        <f t="shared" si="133"/>
        <v/>
      </c>
      <c r="DC68" s="27" t="str">
        <f t="shared" si="134"/>
        <v/>
      </c>
      <c r="DD68" s="29" t="str">
        <f t="shared" si="135"/>
        <v/>
      </c>
      <c r="DE68" s="27" t="str">
        <f t="shared" si="136"/>
        <v/>
      </c>
      <c r="DF68" s="27" t="str">
        <f t="shared" si="137"/>
        <v/>
      </c>
      <c r="DG68" s="27" t="str">
        <f t="shared" si="138"/>
        <v/>
      </c>
      <c r="DH68" s="27" t="str">
        <f t="shared" si="139"/>
        <v/>
      </c>
      <c r="DI68" s="29" t="str">
        <f t="shared" si="140"/>
        <v/>
      </c>
      <c r="DJ68" s="27" t="str">
        <f t="shared" si="141"/>
        <v/>
      </c>
      <c r="DK68" s="27" t="str">
        <f t="shared" si="142"/>
        <v/>
      </c>
      <c r="DL68" s="27" t="str">
        <f t="shared" si="143"/>
        <v/>
      </c>
      <c r="DM68" s="27" t="str">
        <f t="shared" si="144"/>
        <v/>
      </c>
      <c r="DN68" s="29" t="str">
        <f t="shared" si="145"/>
        <v/>
      </c>
      <c r="DO68" s="27" t="str">
        <f t="shared" si="146"/>
        <v/>
      </c>
      <c r="DP68" s="27"/>
      <c r="DQ68" s="27"/>
      <c r="DR68" s="27"/>
      <c r="DS68" s="29"/>
      <c r="DT68" s="27"/>
      <c r="DU68" s="27"/>
      <c r="DV68" s="27"/>
      <c r="DW68" s="27"/>
      <c r="DX68" s="27"/>
      <c r="DY68" s="27"/>
      <c r="DZ68" s="27"/>
      <c r="EA68" s="27" t="str">
        <f t="shared" si="147"/>
        <v/>
      </c>
      <c r="EB68" s="27" t="str">
        <f t="shared" si="148"/>
        <v/>
      </c>
      <c r="EC68" s="27" t="str">
        <f t="shared" si="149"/>
        <v/>
      </c>
      <c r="ED68" s="29" t="str">
        <f t="shared" si="150"/>
        <v/>
      </c>
      <c r="EE68" s="27" t="str">
        <f t="shared" si="151"/>
        <v/>
      </c>
      <c r="EF68" s="27" t="str">
        <f t="shared" si="152"/>
        <v/>
      </c>
      <c r="EG68" s="27" t="str">
        <f t="shared" si="153"/>
        <v/>
      </c>
      <c r="EH68" s="27" t="str">
        <f t="shared" si="154"/>
        <v/>
      </c>
      <c r="EI68" s="29" t="str">
        <f t="shared" si="155"/>
        <v/>
      </c>
      <c r="EJ68" s="27" t="str">
        <f t="shared" si="156"/>
        <v/>
      </c>
      <c r="EK68" s="27" t="str">
        <f t="shared" si="157"/>
        <v/>
      </c>
      <c r="EL68" s="27" t="str">
        <f t="shared" si="158"/>
        <v/>
      </c>
      <c r="EM68" s="27" t="str">
        <f t="shared" si="159"/>
        <v/>
      </c>
      <c r="EN68" s="29" t="str">
        <f t="shared" si="160"/>
        <v/>
      </c>
      <c r="EO68" s="27" t="str">
        <f t="shared" si="161"/>
        <v/>
      </c>
      <c r="EP68" s="27"/>
      <c r="EQ68" s="27"/>
      <c r="ER68" s="27"/>
      <c r="ES68" s="27"/>
      <c r="ET68" s="27"/>
      <c r="EU68" s="27"/>
      <c r="EV68" s="27"/>
      <c r="EW68" s="27"/>
      <c r="EX68" s="27"/>
      <c r="EY68" s="27"/>
      <c r="EZ68" s="27"/>
      <c r="FA68" s="27" t="str">
        <f t="shared" si="162"/>
        <v/>
      </c>
      <c r="FB68" s="27" t="str">
        <f t="shared" si="163"/>
        <v/>
      </c>
      <c r="FC68" s="27" t="str">
        <f t="shared" si="164"/>
        <v/>
      </c>
      <c r="FD68" s="29" t="str">
        <f t="shared" si="165"/>
        <v/>
      </c>
      <c r="FE68" s="27" t="str">
        <f t="shared" si="166"/>
        <v/>
      </c>
      <c r="FF68" s="27" t="str">
        <f t="shared" si="167"/>
        <v/>
      </c>
      <c r="FG68" s="27" t="str">
        <f t="shared" si="168"/>
        <v/>
      </c>
      <c r="FH68" s="27" t="str">
        <f t="shared" si="169"/>
        <v/>
      </c>
      <c r="FI68" s="29" t="str">
        <f t="shared" si="170"/>
        <v/>
      </c>
      <c r="FJ68" s="27" t="str">
        <f t="shared" si="171"/>
        <v/>
      </c>
      <c r="FK68" s="27" t="str">
        <f t="shared" si="172"/>
        <v/>
      </c>
      <c r="FL68" s="27" t="str">
        <f t="shared" si="173"/>
        <v/>
      </c>
      <c r="FM68" s="27" t="str">
        <f t="shared" si="174"/>
        <v/>
      </c>
      <c r="FN68" s="29" t="str">
        <f t="shared" si="175"/>
        <v/>
      </c>
      <c r="FO68" s="27" t="str">
        <f t="shared" si="176"/>
        <v/>
      </c>
      <c r="FP68" s="27"/>
      <c r="FQ68" s="27"/>
      <c r="FR68" s="27"/>
      <c r="FS68" s="27"/>
      <c r="FT68" s="27"/>
      <c r="FU68" s="27"/>
      <c r="FV68" s="27"/>
      <c r="FW68" s="27"/>
      <c r="FX68" s="27"/>
      <c r="FY68" s="27"/>
      <c r="GA68" s="5">
        <f t="shared" si="177"/>
        <v>0</v>
      </c>
      <c r="GB68" s="5">
        <f>SUM($GA$26:$GA68)</f>
        <v>0</v>
      </c>
      <c r="GC68" s="41">
        <f t="shared" si="178"/>
        <v>0</v>
      </c>
    </row>
    <row r="69" spans="1:185" x14ac:dyDescent="0.25">
      <c r="A69" s="1">
        <f t="shared" si="179"/>
        <v>44</v>
      </c>
      <c r="B69" s="19"/>
      <c r="C69" s="57"/>
      <c r="D69" s="58"/>
      <c r="E69" s="59"/>
      <c r="F69" s="19"/>
      <c r="G69" s="19"/>
      <c r="H69" s="19"/>
      <c r="I69" s="19"/>
      <c r="J69" s="58"/>
      <c r="K69" s="19"/>
      <c r="L69" s="19"/>
      <c r="M69" s="19"/>
      <c r="N69" s="19"/>
      <c r="O69" s="19"/>
      <c r="P69" s="60"/>
      <c r="Q69" s="61" t="str">
        <f t="shared" si="84"/>
        <v/>
      </c>
      <c r="R69" s="61" t="str">
        <f t="shared" si="85"/>
        <v/>
      </c>
      <c r="S69" s="61" t="str">
        <f t="shared" si="86"/>
        <v/>
      </c>
      <c r="T69" s="60"/>
      <c r="U69" s="62" t="str">
        <f t="shared" si="87"/>
        <v/>
      </c>
      <c r="V69" s="62" t="str">
        <f t="shared" si="88"/>
        <v/>
      </c>
      <c r="W69" s="62" t="str">
        <f t="shared" si="89"/>
        <v/>
      </c>
      <c r="X69" s="63"/>
      <c r="Y69" s="60"/>
      <c r="Z69" s="61" t="str">
        <f t="shared" si="90"/>
        <v/>
      </c>
      <c r="AA69" s="61" t="str">
        <f t="shared" si="91"/>
        <v/>
      </c>
      <c r="AB69" s="61" t="str">
        <f t="shared" si="92"/>
        <v/>
      </c>
      <c r="AC69" s="64"/>
      <c r="AD69" s="62" t="str">
        <f t="shared" si="93"/>
        <v/>
      </c>
      <c r="AE69" s="62" t="str">
        <f t="shared" si="94"/>
        <v/>
      </c>
      <c r="AF69" s="62" t="str">
        <f t="shared" si="95"/>
        <v/>
      </c>
      <c r="AG69" s="60"/>
      <c r="AH69" s="19"/>
      <c r="AI69" s="19"/>
      <c r="AJ69" s="19"/>
      <c r="AK69" s="13" t="str">
        <f t="shared" si="96"/>
        <v/>
      </c>
      <c r="AL69" s="16" t="str">
        <f t="shared" si="97"/>
        <v/>
      </c>
      <c r="AM69" s="13" t="str">
        <f t="shared" si="98"/>
        <v/>
      </c>
      <c r="AN69" s="16" t="str">
        <f t="shared" si="99"/>
        <v/>
      </c>
      <c r="AO69" s="13" t="str">
        <f t="shared" si="100"/>
        <v/>
      </c>
      <c r="AP69" s="16" t="str">
        <f t="shared" si="101"/>
        <v/>
      </c>
      <c r="AQ69" s="13" t="str">
        <f t="shared" si="102"/>
        <v/>
      </c>
      <c r="AR69" s="16" t="str">
        <f t="shared" si="103"/>
        <v/>
      </c>
      <c r="AT69" s="5">
        <f t="shared" si="104"/>
        <v>0</v>
      </c>
      <c r="BC69" s="21" t="str">
        <f t="shared" si="105"/>
        <v/>
      </c>
      <c r="BD69" s="24" t="str">
        <f t="shared" si="106"/>
        <v/>
      </c>
      <c r="BE69" s="21" t="str">
        <f t="shared" si="107"/>
        <v/>
      </c>
      <c r="BG69" s="21" t="str">
        <f t="shared" si="108"/>
        <v/>
      </c>
      <c r="BH69" s="24" t="str">
        <f t="shared" si="109"/>
        <v/>
      </c>
      <c r="BI69" s="21" t="str">
        <f t="shared" si="110"/>
        <v/>
      </c>
      <c r="BK69" s="50" t="str">
        <f t="shared" si="111"/>
        <v/>
      </c>
      <c r="BL69" s="24" t="str">
        <f t="shared" si="112"/>
        <v/>
      </c>
      <c r="BM69" s="21" t="str">
        <f t="shared" si="113"/>
        <v/>
      </c>
      <c r="BO69" s="50" t="str">
        <f t="shared" si="114"/>
        <v/>
      </c>
      <c r="BP69" s="24" t="str">
        <f t="shared" si="115"/>
        <v/>
      </c>
      <c r="BQ69" s="21" t="str">
        <f t="shared" si="116"/>
        <v/>
      </c>
      <c r="CA69" s="27" t="str">
        <f t="shared" si="117"/>
        <v/>
      </c>
      <c r="CB69" s="27" t="str">
        <f t="shared" si="118"/>
        <v/>
      </c>
      <c r="CC69" s="27" t="str">
        <f t="shared" si="119"/>
        <v/>
      </c>
      <c r="CD69" s="29" t="str">
        <f t="shared" si="120"/>
        <v/>
      </c>
      <c r="CE69" s="27" t="str">
        <f t="shared" si="121"/>
        <v/>
      </c>
      <c r="CF69" s="27" t="str">
        <f t="shared" si="122"/>
        <v/>
      </c>
      <c r="CG69" s="27" t="str">
        <f t="shared" si="123"/>
        <v/>
      </c>
      <c r="CH69" s="27" t="str">
        <f t="shared" si="124"/>
        <v/>
      </c>
      <c r="CI69" s="29" t="str">
        <f t="shared" si="125"/>
        <v/>
      </c>
      <c r="CJ69" s="27" t="str">
        <f t="shared" si="126"/>
        <v/>
      </c>
      <c r="CK69" s="27" t="str">
        <f t="shared" si="127"/>
        <v/>
      </c>
      <c r="CL69" s="27" t="str">
        <f t="shared" si="128"/>
        <v/>
      </c>
      <c r="CM69" s="27" t="str">
        <f t="shared" si="129"/>
        <v/>
      </c>
      <c r="CN69" s="29" t="str">
        <f t="shared" si="130"/>
        <v/>
      </c>
      <c r="CO69" s="27" t="str">
        <f t="shared" si="131"/>
        <v/>
      </c>
      <c r="CT69" s="27"/>
      <c r="DA69" s="27" t="str">
        <f t="shared" si="132"/>
        <v/>
      </c>
      <c r="DB69" s="27" t="str">
        <f t="shared" si="133"/>
        <v/>
      </c>
      <c r="DC69" s="27" t="str">
        <f t="shared" si="134"/>
        <v/>
      </c>
      <c r="DD69" s="29" t="str">
        <f t="shared" si="135"/>
        <v/>
      </c>
      <c r="DE69" s="27" t="str">
        <f t="shared" si="136"/>
        <v/>
      </c>
      <c r="DF69" s="27" t="str">
        <f t="shared" si="137"/>
        <v/>
      </c>
      <c r="DG69" s="27" t="str">
        <f t="shared" si="138"/>
        <v/>
      </c>
      <c r="DH69" s="27" t="str">
        <f t="shared" si="139"/>
        <v/>
      </c>
      <c r="DI69" s="29" t="str">
        <f t="shared" si="140"/>
        <v/>
      </c>
      <c r="DJ69" s="27" t="str">
        <f t="shared" si="141"/>
        <v/>
      </c>
      <c r="DK69" s="27" t="str">
        <f t="shared" si="142"/>
        <v/>
      </c>
      <c r="DL69" s="27" t="str">
        <f t="shared" si="143"/>
        <v/>
      </c>
      <c r="DM69" s="27" t="str">
        <f t="shared" si="144"/>
        <v/>
      </c>
      <c r="DN69" s="29" t="str">
        <f t="shared" si="145"/>
        <v/>
      </c>
      <c r="DO69" s="27" t="str">
        <f t="shared" si="146"/>
        <v/>
      </c>
      <c r="DP69" s="27"/>
      <c r="DQ69" s="27"/>
      <c r="DR69" s="27"/>
      <c r="DS69" s="29"/>
      <c r="DT69" s="27"/>
      <c r="DU69" s="27"/>
      <c r="DV69" s="27"/>
      <c r="DW69" s="27"/>
      <c r="DX69" s="27"/>
      <c r="DY69" s="27"/>
      <c r="DZ69" s="27"/>
      <c r="EA69" s="27" t="str">
        <f t="shared" si="147"/>
        <v/>
      </c>
      <c r="EB69" s="27" t="str">
        <f t="shared" si="148"/>
        <v/>
      </c>
      <c r="EC69" s="27" t="str">
        <f t="shared" si="149"/>
        <v/>
      </c>
      <c r="ED69" s="29" t="str">
        <f t="shared" si="150"/>
        <v/>
      </c>
      <c r="EE69" s="27" t="str">
        <f t="shared" si="151"/>
        <v/>
      </c>
      <c r="EF69" s="27" t="str">
        <f t="shared" si="152"/>
        <v/>
      </c>
      <c r="EG69" s="27" t="str">
        <f t="shared" si="153"/>
        <v/>
      </c>
      <c r="EH69" s="27" t="str">
        <f t="shared" si="154"/>
        <v/>
      </c>
      <c r="EI69" s="29" t="str">
        <f t="shared" si="155"/>
        <v/>
      </c>
      <c r="EJ69" s="27" t="str">
        <f t="shared" si="156"/>
        <v/>
      </c>
      <c r="EK69" s="27" t="str">
        <f t="shared" si="157"/>
        <v/>
      </c>
      <c r="EL69" s="27" t="str">
        <f t="shared" si="158"/>
        <v/>
      </c>
      <c r="EM69" s="27" t="str">
        <f t="shared" si="159"/>
        <v/>
      </c>
      <c r="EN69" s="29" t="str">
        <f t="shared" si="160"/>
        <v/>
      </c>
      <c r="EO69" s="27" t="str">
        <f t="shared" si="161"/>
        <v/>
      </c>
      <c r="EP69" s="27"/>
      <c r="EQ69" s="27"/>
      <c r="ER69" s="27"/>
      <c r="ES69" s="27"/>
      <c r="ET69" s="27"/>
      <c r="EU69" s="27"/>
      <c r="EV69" s="27"/>
      <c r="EW69" s="27"/>
      <c r="EX69" s="27"/>
      <c r="EY69" s="27"/>
      <c r="EZ69" s="27"/>
      <c r="FA69" s="27" t="str">
        <f t="shared" si="162"/>
        <v/>
      </c>
      <c r="FB69" s="27" t="str">
        <f t="shared" si="163"/>
        <v/>
      </c>
      <c r="FC69" s="27" t="str">
        <f t="shared" si="164"/>
        <v/>
      </c>
      <c r="FD69" s="29" t="str">
        <f t="shared" si="165"/>
        <v/>
      </c>
      <c r="FE69" s="27" t="str">
        <f t="shared" si="166"/>
        <v/>
      </c>
      <c r="FF69" s="27" t="str">
        <f t="shared" si="167"/>
        <v/>
      </c>
      <c r="FG69" s="27" t="str">
        <f t="shared" si="168"/>
        <v/>
      </c>
      <c r="FH69" s="27" t="str">
        <f t="shared" si="169"/>
        <v/>
      </c>
      <c r="FI69" s="29" t="str">
        <f t="shared" si="170"/>
        <v/>
      </c>
      <c r="FJ69" s="27" t="str">
        <f t="shared" si="171"/>
        <v/>
      </c>
      <c r="FK69" s="27" t="str">
        <f t="shared" si="172"/>
        <v/>
      </c>
      <c r="FL69" s="27" t="str">
        <f t="shared" si="173"/>
        <v/>
      </c>
      <c r="FM69" s="27" t="str">
        <f t="shared" si="174"/>
        <v/>
      </c>
      <c r="FN69" s="29" t="str">
        <f t="shared" si="175"/>
        <v/>
      </c>
      <c r="FO69" s="27" t="str">
        <f t="shared" si="176"/>
        <v/>
      </c>
      <c r="FP69" s="27"/>
      <c r="FQ69" s="27"/>
      <c r="FR69" s="27"/>
      <c r="FS69" s="27"/>
      <c r="FT69" s="27"/>
      <c r="FU69" s="27"/>
      <c r="FV69" s="27"/>
      <c r="FW69" s="27"/>
      <c r="FX69" s="27"/>
      <c r="FY69" s="27"/>
      <c r="GA69" s="5">
        <f t="shared" si="177"/>
        <v>0</v>
      </c>
      <c r="GB69" s="5">
        <f>SUM($GA$26:$GA69)</f>
        <v>0</v>
      </c>
      <c r="GC69" s="41">
        <f t="shared" si="178"/>
        <v>0</v>
      </c>
    </row>
    <row r="70" spans="1:185" x14ac:dyDescent="0.25">
      <c r="A70" s="1">
        <f t="shared" si="179"/>
        <v>45</v>
      </c>
      <c r="B70" s="19"/>
      <c r="C70" s="57"/>
      <c r="D70" s="58"/>
      <c r="E70" s="59"/>
      <c r="F70" s="19"/>
      <c r="G70" s="19"/>
      <c r="H70" s="19"/>
      <c r="I70" s="19"/>
      <c r="J70" s="58"/>
      <c r="K70" s="19"/>
      <c r="L70" s="19"/>
      <c r="M70" s="19"/>
      <c r="N70" s="19"/>
      <c r="O70" s="19"/>
      <c r="P70" s="60"/>
      <c r="Q70" s="61" t="str">
        <f t="shared" si="84"/>
        <v/>
      </c>
      <c r="R70" s="61" t="str">
        <f t="shared" si="85"/>
        <v/>
      </c>
      <c r="S70" s="61" t="str">
        <f t="shared" si="86"/>
        <v/>
      </c>
      <c r="T70" s="60"/>
      <c r="U70" s="62" t="str">
        <f t="shared" si="87"/>
        <v/>
      </c>
      <c r="V70" s="62" t="str">
        <f t="shared" si="88"/>
        <v/>
      </c>
      <c r="W70" s="62" t="str">
        <f t="shared" si="89"/>
        <v/>
      </c>
      <c r="X70" s="63"/>
      <c r="Y70" s="60"/>
      <c r="Z70" s="61" t="str">
        <f t="shared" si="90"/>
        <v/>
      </c>
      <c r="AA70" s="61" t="str">
        <f t="shared" si="91"/>
        <v/>
      </c>
      <c r="AB70" s="61" t="str">
        <f t="shared" si="92"/>
        <v/>
      </c>
      <c r="AC70" s="64"/>
      <c r="AD70" s="62" t="str">
        <f t="shared" si="93"/>
        <v/>
      </c>
      <c r="AE70" s="62" t="str">
        <f t="shared" si="94"/>
        <v/>
      </c>
      <c r="AF70" s="62" t="str">
        <f t="shared" si="95"/>
        <v/>
      </c>
      <c r="AG70" s="60"/>
      <c r="AH70" s="19"/>
      <c r="AI70" s="19"/>
      <c r="AJ70" s="19"/>
      <c r="AK70" s="13" t="str">
        <f t="shared" si="96"/>
        <v/>
      </c>
      <c r="AL70" s="16" t="str">
        <f t="shared" si="97"/>
        <v/>
      </c>
      <c r="AM70" s="13" t="str">
        <f t="shared" si="98"/>
        <v/>
      </c>
      <c r="AN70" s="16" t="str">
        <f t="shared" si="99"/>
        <v/>
      </c>
      <c r="AO70" s="13" t="str">
        <f t="shared" si="100"/>
        <v/>
      </c>
      <c r="AP70" s="16" t="str">
        <f t="shared" si="101"/>
        <v/>
      </c>
      <c r="AQ70" s="13" t="str">
        <f t="shared" si="102"/>
        <v/>
      </c>
      <c r="AR70" s="16" t="str">
        <f t="shared" si="103"/>
        <v/>
      </c>
      <c r="AT70" s="5">
        <f t="shared" si="104"/>
        <v>0</v>
      </c>
      <c r="BC70" s="21" t="str">
        <f t="shared" si="105"/>
        <v/>
      </c>
      <c r="BD70" s="24" t="str">
        <f t="shared" si="106"/>
        <v/>
      </c>
      <c r="BE70" s="21" t="str">
        <f t="shared" si="107"/>
        <v/>
      </c>
      <c r="BG70" s="21" t="str">
        <f t="shared" si="108"/>
        <v/>
      </c>
      <c r="BH70" s="24" t="str">
        <f t="shared" si="109"/>
        <v/>
      </c>
      <c r="BI70" s="21" t="str">
        <f t="shared" si="110"/>
        <v/>
      </c>
      <c r="BK70" s="50" t="str">
        <f t="shared" si="111"/>
        <v/>
      </c>
      <c r="BL70" s="24" t="str">
        <f t="shared" si="112"/>
        <v/>
      </c>
      <c r="BM70" s="21" t="str">
        <f t="shared" si="113"/>
        <v/>
      </c>
      <c r="BO70" s="50" t="str">
        <f t="shared" si="114"/>
        <v/>
      </c>
      <c r="BP70" s="24" t="str">
        <f t="shared" si="115"/>
        <v/>
      </c>
      <c r="BQ70" s="21" t="str">
        <f t="shared" si="116"/>
        <v/>
      </c>
      <c r="CA70" s="27" t="str">
        <f t="shared" si="117"/>
        <v/>
      </c>
      <c r="CB70" s="27" t="str">
        <f t="shared" si="118"/>
        <v/>
      </c>
      <c r="CC70" s="27" t="str">
        <f t="shared" si="119"/>
        <v/>
      </c>
      <c r="CD70" s="29" t="str">
        <f t="shared" si="120"/>
        <v/>
      </c>
      <c r="CE70" s="27" t="str">
        <f t="shared" si="121"/>
        <v/>
      </c>
      <c r="CF70" s="27" t="str">
        <f t="shared" si="122"/>
        <v/>
      </c>
      <c r="CG70" s="27" t="str">
        <f t="shared" si="123"/>
        <v/>
      </c>
      <c r="CH70" s="27" t="str">
        <f t="shared" si="124"/>
        <v/>
      </c>
      <c r="CI70" s="29" t="str">
        <f t="shared" si="125"/>
        <v/>
      </c>
      <c r="CJ70" s="27" t="str">
        <f t="shared" si="126"/>
        <v/>
      </c>
      <c r="CK70" s="27" t="str">
        <f t="shared" si="127"/>
        <v/>
      </c>
      <c r="CL70" s="27" t="str">
        <f t="shared" si="128"/>
        <v/>
      </c>
      <c r="CM70" s="27" t="str">
        <f t="shared" si="129"/>
        <v/>
      </c>
      <c r="CN70" s="29" t="str">
        <f t="shared" si="130"/>
        <v/>
      </c>
      <c r="CO70" s="27" t="str">
        <f t="shared" si="131"/>
        <v/>
      </c>
      <c r="CT70" s="27"/>
      <c r="DA70" s="27" t="str">
        <f t="shared" si="132"/>
        <v/>
      </c>
      <c r="DB70" s="27" t="str">
        <f t="shared" si="133"/>
        <v/>
      </c>
      <c r="DC70" s="27" t="str">
        <f t="shared" si="134"/>
        <v/>
      </c>
      <c r="DD70" s="29" t="str">
        <f t="shared" si="135"/>
        <v/>
      </c>
      <c r="DE70" s="27" t="str">
        <f t="shared" si="136"/>
        <v/>
      </c>
      <c r="DF70" s="27" t="str">
        <f t="shared" si="137"/>
        <v/>
      </c>
      <c r="DG70" s="27" t="str">
        <f t="shared" si="138"/>
        <v/>
      </c>
      <c r="DH70" s="27" t="str">
        <f t="shared" si="139"/>
        <v/>
      </c>
      <c r="DI70" s="29" t="str">
        <f t="shared" si="140"/>
        <v/>
      </c>
      <c r="DJ70" s="27" t="str">
        <f t="shared" si="141"/>
        <v/>
      </c>
      <c r="DK70" s="27" t="str">
        <f t="shared" si="142"/>
        <v/>
      </c>
      <c r="DL70" s="27" t="str">
        <f t="shared" si="143"/>
        <v/>
      </c>
      <c r="DM70" s="27" t="str">
        <f t="shared" si="144"/>
        <v/>
      </c>
      <c r="DN70" s="29" t="str">
        <f t="shared" si="145"/>
        <v/>
      </c>
      <c r="DO70" s="27" t="str">
        <f t="shared" si="146"/>
        <v/>
      </c>
      <c r="DP70" s="27"/>
      <c r="DQ70" s="27"/>
      <c r="DR70" s="27"/>
      <c r="DS70" s="29"/>
      <c r="DT70" s="27"/>
      <c r="DU70" s="27"/>
      <c r="DV70" s="27"/>
      <c r="DW70" s="27"/>
      <c r="DX70" s="27"/>
      <c r="DY70" s="27"/>
      <c r="DZ70" s="27"/>
      <c r="EA70" s="27" t="str">
        <f t="shared" si="147"/>
        <v/>
      </c>
      <c r="EB70" s="27" t="str">
        <f t="shared" si="148"/>
        <v/>
      </c>
      <c r="EC70" s="27" t="str">
        <f t="shared" si="149"/>
        <v/>
      </c>
      <c r="ED70" s="29" t="str">
        <f t="shared" si="150"/>
        <v/>
      </c>
      <c r="EE70" s="27" t="str">
        <f t="shared" si="151"/>
        <v/>
      </c>
      <c r="EF70" s="27" t="str">
        <f t="shared" si="152"/>
        <v/>
      </c>
      <c r="EG70" s="27" t="str">
        <f t="shared" si="153"/>
        <v/>
      </c>
      <c r="EH70" s="27" t="str">
        <f t="shared" si="154"/>
        <v/>
      </c>
      <c r="EI70" s="29" t="str">
        <f t="shared" si="155"/>
        <v/>
      </c>
      <c r="EJ70" s="27" t="str">
        <f t="shared" si="156"/>
        <v/>
      </c>
      <c r="EK70" s="27" t="str">
        <f t="shared" si="157"/>
        <v/>
      </c>
      <c r="EL70" s="27" t="str">
        <f t="shared" si="158"/>
        <v/>
      </c>
      <c r="EM70" s="27" t="str">
        <f t="shared" si="159"/>
        <v/>
      </c>
      <c r="EN70" s="29" t="str">
        <f t="shared" si="160"/>
        <v/>
      </c>
      <c r="EO70" s="27" t="str">
        <f t="shared" si="161"/>
        <v/>
      </c>
      <c r="EP70" s="27"/>
      <c r="EQ70" s="27"/>
      <c r="ER70" s="27"/>
      <c r="ES70" s="27"/>
      <c r="ET70" s="27"/>
      <c r="EU70" s="27"/>
      <c r="EV70" s="27"/>
      <c r="EW70" s="27"/>
      <c r="EX70" s="27"/>
      <c r="EY70" s="27"/>
      <c r="EZ70" s="27"/>
      <c r="FA70" s="27" t="str">
        <f t="shared" si="162"/>
        <v/>
      </c>
      <c r="FB70" s="27" t="str">
        <f t="shared" si="163"/>
        <v/>
      </c>
      <c r="FC70" s="27" t="str">
        <f t="shared" si="164"/>
        <v/>
      </c>
      <c r="FD70" s="29" t="str">
        <f t="shared" si="165"/>
        <v/>
      </c>
      <c r="FE70" s="27" t="str">
        <f t="shared" si="166"/>
        <v/>
      </c>
      <c r="FF70" s="27" t="str">
        <f t="shared" si="167"/>
        <v/>
      </c>
      <c r="FG70" s="27" t="str">
        <f t="shared" si="168"/>
        <v/>
      </c>
      <c r="FH70" s="27" t="str">
        <f t="shared" si="169"/>
        <v/>
      </c>
      <c r="FI70" s="29" t="str">
        <f t="shared" si="170"/>
        <v/>
      </c>
      <c r="FJ70" s="27" t="str">
        <f t="shared" si="171"/>
        <v/>
      </c>
      <c r="FK70" s="27" t="str">
        <f t="shared" si="172"/>
        <v/>
      </c>
      <c r="FL70" s="27" t="str">
        <f t="shared" si="173"/>
        <v/>
      </c>
      <c r="FM70" s="27" t="str">
        <f t="shared" si="174"/>
        <v/>
      </c>
      <c r="FN70" s="29" t="str">
        <f t="shared" si="175"/>
        <v/>
      </c>
      <c r="FO70" s="27" t="str">
        <f t="shared" si="176"/>
        <v/>
      </c>
      <c r="FP70" s="27"/>
      <c r="FQ70" s="27"/>
      <c r="FR70" s="27"/>
      <c r="FS70" s="27"/>
      <c r="FT70" s="27"/>
      <c r="FU70" s="27"/>
      <c r="FV70" s="27"/>
      <c r="FW70" s="27"/>
      <c r="FX70" s="27"/>
      <c r="FY70" s="27"/>
      <c r="GA70" s="5">
        <f t="shared" si="177"/>
        <v>0</v>
      </c>
      <c r="GB70" s="5">
        <f>SUM($GA$26:$GA70)</f>
        <v>0</v>
      </c>
      <c r="GC70" s="41">
        <f t="shared" si="178"/>
        <v>0</v>
      </c>
    </row>
    <row r="71" spans="1:185" x14ac:dyDescent="0.25">
      <c r="A71" s="1">
        <f t="shared" si="179"/>
        <v>46</v>
      </c>
      <c r="B71" s="19"/>
      <c r="C71" s="57"/>
      <c r="D71" s="58"/>
      <c r="E71" s="59"/>
      <c r="F71" s="19"/>
      <c r="G71" s="19"/>
      <c r="H71" s="19"/>
      <c r="I71" s="19"/>
      <c r="J71" s="58"/>
      <c r="K71" s="19"/>
      <c r="L71" s="19"/>
      <c r="M71" s="19"/>
      <c r="N71" s="19"/>
      <c r="O71" s="19"/>
      <c r="P71" s="60"/>
      <c r="Q71" s="61" t="str">
        <f t="shared" si="84"/>
        <v/>
      </c>
      <c r="R71" s="61" t="str">
        <f t="shared" si="85"/>
        <v/>
      </c>
      <c r="S71" s="61" t="str">
        <f t="shared" si="86"/>
        <v/>
      </c>
      <c r="T71" s="60"/>
      <c r="U71" s="62" t="str">
        <f t="shared" si="87"/>
        <v/>
      </c>
      <c r="V71" s="62" t="str">
        <f t="shared" si="88"/>
        <v/>
      </c>
      <c r="W71" s="62" t="str">
        <f t="shared" si="89"/>
        <v/>
      </c>
      <c r="X71" s="63"/>
      <c r="Y71" s="60"/>
      <c r="Z71" s="61" t="str">
        <f t="shared" si="90"/>
        <v/>
      </c>
      <c r="AA71" s="61" t="str">
        <f t="shared" si="91"/>
        <v/>
      </c>
      <c r="AB71" s="61" t="str">
        <f t="shared" si="92"/>
        <v/>
      </c>
      <c r="AC71" s="64"/>
      <c r="AD71" s="62" t="str">
        <f t="shared" si="93"/>
        <v/>
      </c>
      <c r="AE71" s="62" t="str">
        <f t="shared" si="94"/>
        <v/>
      </c>
      <c r="AF71" s="62" t="str">
        <f t="shared" si="95"/>
        <v/>
      </c>
      <c r="AG71" s="60"/>
      <c r="AH71" s="19"/>
      <c r="AI71" s="19"/>
      <c r="AJ71" s="19"/>
      <c r="AK71" s="13" t="str">
        <f t="shared" si="96"/>
        <v/>
      </c>
      <c r="AL71" s="16" t="str">
        <f t="shared" si="97"/>
        <v/>
      </c>
      <c r="AM71" s="13" t="str">
        <f t="shared" si="98"/>
        <v/>
      </c>
      <c r="AN71" s="16" t="str">
        <f t="shared" si="99"/>
        <v/>
      </c>
      <c r="AO71" s="13" t="str">
        <f t="shared" si="100"/>
        <v/>
      </c>
      <c r="AP71" s="16" t="str">
        <f t="shared" si="101"/>
        <v/>
      </c>
      <c r="AQ71" s="13" t="str">
        <f t="shared" si="102"/>
        <v/>
      </c>
      <c r="AR71" s="16" t="str">
        <f t="shared" si="103"/>
        <v/>
      </c>
      <c r="AT71" s="5">
        <f t="shared" si="104"/>
        <v>0</v>
      </c>
      <c r="BC71" s="21" t="str">
        <f t="shared" si="105"/>
        <v/>
      </c>
      <c r="BD71" s="24" t="str">
        <f t="shared" si="106"/>
        <v/>
      </c>
      <c r="BE71" s="21" t="str">
        <f t="shared" si="107"/>
        <v/>
      </c>
      <c r="BG71" s="21" t="str">
        <f t="shared" si="108"/>
        <v/>
      </c>
      <c r="BH71" s="24" t="str">
        <f t="shared" si="109"/>
        <v/>
      </c>
      <c r="BI71" s="21" t="str">
        <f t="shared" si="110"/>
        <v/>
      </c>
      <c r="BK71" s="50" t="str">
        <f t="shared" si="111"/>
        <v/>
      </c>
      <c r="BL71" s="24" t="str">
        <f t="shared" si="112"/>
        <v/>
      </c>
      <c r="BM71" s="21" t="str">
        <f t="shared" si="113"/>
        <v/>
      </c>
      <c r="BO71" s="50" t="str">
        <f t="shared" si="114"/>
        <v/>
      </c>
      <c r="BP71" s="24" t="str">
        <f t="shared" si="115"/>
        <v/>
      </c>
      <c r="BQ71" s="21" t="str">
        <f t="shared" si="116"/>
        <v/>
      </c>
      <c r="CA71" s="27" t="str">
        <f t="shared" si="117"/>
        <v/>
      </c>
      <c r="CB71" s="27" t="str">
        <f t="shared" si="118"/>
        <v/>
      </c>
      <c r="CC71" s="27" t="str">
        <f t="shared" si="119"/>
        <v/>
      </c>
      <c r="CD71" s="29" t="str">
        <f t="shared" si="120"/>
        <v/>
      </c>
      <c r="CE71" s="27" t="str">
        <f t="shared" si="121"/>
        <v/>
      </c>
      <c r="CF71" s="27" t="str">
        <f t="shared" si="122"/>
        <v/>
      </c>
      <c r="CG71" s="27" t="str">
        <f t="shared" si="123"/>
        <v/>
      </c>
      <c r="CH71" s="27" t="str">
        <f t="shared" si="124"/>
        <v/>
      </c>
      <c r="CI71" s="29" t="str">
        <f t="shared" si="125"/>
        <v/>
      </c>
      <c r="CJ71" s="27" t="str">
        <f t="shared" si="126"/>
        <v/>
      </c>
      <c r="CK71" s="27" t="str">
        <f t="shared" si="127"/>
        <v/>
      </c>
      <c r="CL71" s="27" t="str">
        <f t="shared" si="128"/>
        <v/>
      </c>
      <c r="CM71" s="27" t="str">
        <f t="shared" si="129"/>
        <v/>
      </c>
      <c r="CN71" s="29" t="str">
        <f t="shared" si="130"/>
        <v/>
      </c>
      <c r="CO71" s="27" t="str">
        <f t="shared" si="131"/>
        <v/>
      </c>
      <c r="CT71" s="27"/>
      <c r="DA71" s="27" t="str">
        <f t="shared" si="132"/>
        <v/>
      </c>
      <c r="DB71" s="27" t="str">
        <f t="shared" si="133"/>
        <v/>
      </c>
      <c r="DC71" s="27" t="str">
        <f t="shared" si="134"/>
        <v/>
      </c>
      <c r="DD71" s="29" t="str">
        <f t="shared" si="135"/>
        <v/>
      </c>
      <c r="DE71" s="27" t="str">
        <f t="shared" si="136"/>
        <v/>
      </c>
      <c r="DF71" s="27" t="str">
        <f t="shared" si="137"/>
        <v/>
      </c>
      <c r="DG71" s="27" t="str">
        <f t="shared" si="138"/>
        <v/>
      </c>
      <c r="DH71" s="27" t="str">
        <f t="shared" si="139"/>
        <v/>
      </c>
      <c r="DI71" s="29" t="str">
        <f t="shared" si="140"/>
        <v/>
      </c>
      <c r="DJ71" s="27" t="str">
        <f t="shared" si="141"/>
        <v/>
      </c>
      <c r="DK71" s="27" t="str">
        <f t="shared" si="142"/>
        <v/>
      </c>
      <c r="DL71" s="27" t="str">
        <f t="shared" si="143"/>
        <v/>
      </c>
      <c r="DM71" s="27" t="str">
        <f t="shared" si="144"/>
        <v/>
      </c>
      <c r="DN71" s="29" t="str">
        <f t="shared" si="145"/>
        <v/>
      </c>
      <c r="DO71" s="27" t="str">
        <f t="shared" si="146"/>
        <v/>
      </c>
      <c r="DP71" s="27"/>
      <c r="DQ71" s="27"/>
      <c r="DR71" s="27"/>
      <c r="DS71" s="29"/>
      <c r="DT71" s="27"/>
      <c r="DU71" s="27"/>
      <c r="DV71" s="27"/>
      <c r="DW71" s="27"/>
      <c r="DX71" s="27"/>
      <c r="DY71" s="27"/>
      <c r="DZ71" s="27"/>
      <c r="EA71" s="27" t="str">
        <f t="shared" si="147"/>
        <v/>
      </c>
      <c r="EB71" s="27" t="str">
        <f t="shared" si="148"/>
        <v/>
      </c>
      <c r="EC71" s="27" t="str">
        <f t="shared" si="149"/>
        <v/>
      </c>
      <c r="ED71" s="29" t="str">
        <f t="shared" si="150"/>
        <v/>
      </c>
      <c r="EE71" s="27" t="str">
        <f t="shared" si="151"/>
        <v/>
      </c>
      <c r="EF71" s="27" t="str">
        <f t="shared" si="152"/>
        <v/>
      </c>
      <c r="EG71" s="27" t="str">
        <f t="shared" si="153"/>
        <v/>
      </c>
      <c r="EH71" s="27" t="str">
        <f t="shared" si="154"/>
        <v/>
      </c>
      <c r="EI71" s="29" t="str">
        <f t="shared" si="155"/>
        <v/>
      </c>
      <c r="EJ71" s="27" t="str">
        <f t="shared" si="156"/>
        <v/>
      </c>
      <c r="EK71" s="27" t="str">
        <f t="shared" si="157"/>
        <v/>
      </c>
      <c r="EL71" s="27" t="str">
        <f t="shared" si="158"/>
        <v/>
      </c>
      <c r="EM71" s="27" t="str">
        <f t="shared" si="159"/>
        <v/>
      </c>
      <c r="EN71" s="29" t="str">
        <f t="shared" si="160"/>
        <v/>
      </c>
      <c r="EO71" s="27" t="str">
        <f t="shared" si="161"/>
        <v/>
      </c>
      <c r="EP71" s="27"/>
      <c r="EQ71" s="27"/>
      <c r="ER71" s="27"/>
      <c r="ES71" s="27"/>
      <c r="ET71" s="27"/>
      <c r="EU71" s="27"/>
      <c r="EV71" s="27"/>
      <c r="EW71" s="27"/>
      <c r="EX71" s="27"/>
      <c r="EY71" s="27"/>
      <c r="EZ71" s="27"/>
      <c r="FA71" s="27" t="str">
        <f t="shared" si="162"/>
        <v/>
      </c>
      <c r="FB71" s="27" t="str">
        <f t="shared" si="163"/>
        <v/>
      </c>
      <c r="FC71" s="27" t="str">
        <f t="shared" si="164"/>
        <v/>
      </c>
      <c r="FD71" s="29" t="str">
        <f t="shared" si="165"/>
        <v/>
      </c>
      <c r="FE71" s="27" t="str">
        <f t="shared" si="166"/>
        <v/>
      </c>
      <c r="FF71" s="27" t="str">
        <f t="shared" si="167"/>
        <v/>
      </c>
      <c r="FG71" s="27" t="str">
        <f t="shared" si="168"/>
        <v/>
      </c>
      <c r="FH71" s="27" t="str">
        <f t="shared" si="169"/>
        <v/>
      </c>
      <c r="FI71" s="29" t="str">
        <f t="shared" si="170"/>
        <v/>
      </c>
      <c r="FJ71" s="27" t="str">
        <f t="shared" si="171"/>
        <v/>
      </c>
      <c r="FK71" s="27" t="str">
        <f t="shared" si="172"/>
        <v/>
      </c>
      <c r="FL71" s="27" t="str">
        <f t="shared" si="173"/>
        <v/>
      </c>
      <c r="FM71" s="27" t="str">
        <f t="shared" si="174"/>
        <v/>
      </c>
      <c r="FN71" s="29" t="str">
        <f t="shared" si="175"/>
        <v/>
      </c>
      <c r="FO71" s="27" t="str">
        <f t="shared" si="176"/>
        <v/>
      </c>
      <c r="FP71" s="27"/>
      <c r="FQ71" s="27"/>
      <c r="FR71" s="27"/>
      <c r="FS71" s="27"/>
      <c r="FT71" s="27"/>
      <c r="FU71" s="27"/>
      <c r="FV71" s="27"/>
      <c r="FW71" s="27"/>
      <c r="FX71" s="27"/>
      <c r="FY71" s="27"/>
      <c r="GA71" s="5">
        <f t="shared" si="177"/>
        <v>0</v>
      </c>
      <c r="GB71" s="5">
        <f>SUM($GA$26:$GA71)</f>
        <v>0</v>
      </c>
      <c r="GC71" s="41">
        <f t="shared" si="178"/>
        <v>0</v>
      </c>
    </row>
    <row r="72" spans="1:185" x14ac:dyDescent="0.25">
      <c r="A72" s="1">
        <f t="shared" si="179"/>
        <v>47</v>
      </c>
      <c r="B72" s="19"/>
      <c r="C72" s="57"/>
      <c r="D72" s="58"/>
      <c r="E72" s="59"/>
      <c r="F72" s="19"/>
      <c r="G72" s="19"/>
      <c r="H72" s="19"/>
      <c r="I72" s="19"/>
      <c r="J72" s="58"/>
      <c r="K72" s="19"/>
      <c r="L72" s="19"/>
      <c r="M72" s="19"/>
      <c r="N72" s="19"/>
      <c r="O72" s="19"/>
      <c r="P72" s="60"/>
      <c r="Q72" s="61" t="str">
        <f t="shared" si="84"/>
        <v/>
      </c>
      <c r="R72" s="61" t="str">
        <f t="shared" si="85"/>
        <v/>
      </c>
      <c r="S72" s="61" t="str">
        <f t="shared" si="86"/>
        <v/>
      </c>
      <c r="T72" s="60"/>
      <c r="U72" s="62" t="str">
        <f t="shared" si="87"/>
        <v/>
      </c>
      <c r="V72" s="62" t="str">
        <f t="shared" si="88"/>
        <v/>
      </c>
      <c r="W72" s="62" t="str">
        <f t="shared" si="89"/>
        <v/>
      </c>
      <c r="X72" s="63"/>
      <c r="Y72" s="60"/>
      <c r="Z72" s="61" t="str">
        <f t="shared" si="90"/>
        <v/>
      </c>
      <c r="AA72" s="61" t="str">
        <f t="shared" si="91"/>
        <v/>
      </c>
      <c r="AB72" s="61" t="str">
        <f t="shared" si="92"/>
        <v/>
      </c>
      <c r="AC72" s="64"/>
      <c r="AD72" s="62" t="str">
        <f t="shared" si="93"/>
        <v/>
      </c>
      <c r="AE72" s="62" t="str">
        <f t="shared" si="94"/>
        <v/>
      </c>
      <c r="AF72" s="62" t="str">
        <f t="shared" si="95"/>
        <v/>
      </c>
      <c r="AG72" s="60"/>
      <c r="AH72" s="19"/>
      <c r="AI72" s="19"/>
      <c r="AJ72" s="19"/>
      <c r="AK72" s="13" t="str">
        <f t="shared" si="96"/>
        <v/>
      </c>
      <c r="AL72" s="16" t="str">
        <f t="shared" si="97"/>
        <v/>
      </c>
      <c r="AM72" s="13" t="str">
        <f t="shared" si="98"/>
        <v/>
      </c>
      <c r="AN72" s="16" t="str">
        <f t="shared" si="99"/>
        <v/>
      </c>
      <c r="AO72" s="13" t="str">
        <f t="shared" si="100"/>
        <v/>
      </c>
      <c r="AP72" s="16" t="str">
        <f t="shared" si="101"/>
        <v/>
      </c>
      <c r="AQ72" s="13" t="str">
        <f t="shared" si="102"/>
        <v/>
      </c>
      <c r="AR72" s="16" t="str">
        <f t="shared" si="103"/>
        <v/>
      </c>
      <c r="AT72" s="5">
        <f t="shared" si="104"/>
        <v>0</v>
      </c>
      <c r="BC72" s="21" t="str">
        <f t="shared" si="105"/>
        <v/>
      </c>
      <c r="BD72" s="24" t="str">
        <f t="shared" si="106"/>
        <v/>
      </c>
      <c r="BE72" s="21" t="str">
        <f t="shared" si="107"/>
        <v/>
      </c>
      <c r="BG72" s="21" t="str">
        <f t="shared" si="108"/>
        <v/>
      </c>
      <c r="BH72" s="24" t="str">
        <f t="shared" si="109"/>
        <v/>
      </c>
      <c r="BI72" s="21" t="str">
        <f t="shared" si="110"/>
        <v/>
      </c>
      <c r="BK72" s="50" t="str">
        <f t="shared" si="111"/>
        <v/>
      </c>
      <c r="BL72" s="24" t="str">
        <f t="shared" si="112"/>
        <v/>
      </c>
      <c r="BM72" s="21" t="str">
        <f t="shared" si="113"/>
        <v/>
      </c>
      <c r="BO72" s="50" t="str">
        <f t="shared" si="114"/>
        <v/>
      </c>
      <c r="BP72" s="24" t="str">
        <f t="shared" si="115"/>
        <v/>
      </c>
      <c r="BQ72" s="21" t="str">
        <f t="shared" si="116"/>
        <v/>
      </c>
      <c r="CA72" s="27" t="str">
        <f t="shared" si="117"/>
        <v/>
      </c>
      <c r="CB72" s="27" t="str">
        <f t="shared" si="118"/>
        <v/>
      </c>
      <c r="CC72" s="27" t="str">
        <f t="shared" si="119"/>
        <v/>
      </c>
      <c r="CD72" s="29" t="str">
        <f t="shared" si="120"/>
        <v/>
      </c>
      <c r="CE72" s="27" t="str">
        <f t="shared" si="121"/>
        <v/>
      </c>
      <c r="CF72" s="27" t="str">
        <f t="shared" si="122"/>
        <v/>
      </c>
      <c r="CG72" s="27" t="str">
        <f t="shared" si="123"/>
        <v/>
      </c>
      <c r="CH72" s="27" t="str">
        <f t="shared" si="124"/>
        <v/>
      </c>
      <c r="CI72" s="29" t="str">
        <f t="shared" si="125"/>
        <v/>
      </c>
      <c r="CJ72" s="27" t="str">
        <f t="shared" si="126"/>
        <v/>
      </c>
      <c r="CK72" s="27" t="str">
        <f t="shared" si="127"/>
        <v/>
      </c>
      <c r="CL72" s="27" t="str">
        <f t="shared" si="128"/>
        <v/>
      </c>
      <c r="CM72" s="27" t="str">
        <f t="shared" si="129"/>
        <v/>
      </c>
      <c r="CN72" s="29" t="str">
        <f t="shared" si="130"/>
        <v/>
      </c>
      <c r="CO72" s="27" t="str">
        <f t="shared" si="131"/>
        <v/>
      </c>
      <c r="CT72" s="27"/>
      <c r="DA72" s="27" t="str">
        <f t="shared" si="132"/>
        <v/>
      </c>
      <c r="DB72" s="27" t="str">
        <f t="shared" si="133"/>
        <v/>
      </c>
      <c r="DC72" s="27" t="str">
        <f t="shared" si="134"/>
        <v/>
      </c>
      <c r="DD72" s="29" t="str">
        <f t="shared" si="135"/>
        <v/>
      </c>
      <c r="DE72" s="27" t="str">
        <f t="shared" si="136"/>
        <v/>
      </c>
      <c r="DF72" s="27" t="str">
        <f t="shared" si="137"/>
        <v/>
      </c>
      <c r="DG72" s="27" t="str">
        <f t="shared" si="138"/>
        <v/>
      </c>
      <c r="DH72" s="27" t="str">
        <f t="shared" si="139"/>
        <v/>
      </c>
      <c r="DI72" s="29" t="str">
        <f t="shared" si="140"/>
        <v/>
      </c>
      <c r="DJ72" s="27" t="str">
        <f t="shared" si="141"/>
        <v/>
      </c>
      <c r="DK72" s="27" t="str">
        <f t="shared" si="142"/>
        <v/>
      </c>
      <c r="DL72" s="27" t="str">
        <f t="shared" si="143"/>
        <v/>
      </c>
      <c r="DM72" s="27" t="str">
        <f t="shared" si="144"/>
        <v/>
      </c>
      <c r="DN72" s="29" t="str">
        <f t="shared" si="145"/>
        <v/>
      </c>
      <c r="DO72" s="27" t="str">
        <f t="shared" si="146"/>
        <v/>
      </c>
      <c r="DP72" s="27"/>
      <c r="DQ72" s="27"/>
      <c r="DR72" s="27"/>
      <c r="DS72" s="29"/>
      <c r="DT72" s="27"/>
      <c r="DU72" s="27"/>
      <c r="DV72" s="27"/>
      <c r="DW72" s="27"/>
      <c r="DX72" s="27"/>
      <c r="DY72" s="27"/>
      <c r="DZ72" s="27"/>
      <c r="EA72" s="27" t="str">
        <f t="shared" si="147"/>
        <v/>
      </c>
      <c r="EB72" s="27" t="str">
        <f t="shared" si="148"/>
        <v/>
      </c>
      <c r="EC72" s="27" t="str">
        <f t="shared" si="149"/>
        <v/>
      </c>
      <c r="ED72" s="29" t="str">
        <f t="shared" si="150"/>
        <v/>
      </c>
      <c r="EE72" s="27" t="str">
        <f t="shared" si="151"/>
        <v/>
      </c>
      <c r="EF72" s="27" t="str">
        <f t="shared" si="152"/>
        <v/>
      </c>
      <c r="EG72" s="27" t="str">
        <f t="shared" si="153"/>
        <v/>
      </c>
      <c r="EH72" s="27" t="str">
        <f t="shared" si="154"/>
        <v/>
      </c>
      <c r="EI72" s="29" t="str">
        <f t="shared" si="155"/>
        <v/>
      </c>
      <c r="EJ72" s="27" t="str">
        <f t="shared" si="156"/>
        <v/>
      </c>
      <c r="EK72" s="27" t="str">
        <f t="shared" si="157"/>
        <v/>
      </c>
      <c r="EL72" s="27" t="str">
        <f t="shared" si="158"/>
        <v/>
      </c>
      <c r="EM72" s="27" t="str">
        <f t="shared" si="159"/>
        <v/>
      </c>
      <c r="EN72" s="29" t="str">
        <f t="shared" si="160"/>
        <v/>
      </c>
      <c r="EO72" s="27" t="str">
        <f t="shared" si="161"/>
        <v/>
      </c>
      <c r="EP72" s="27"/>
      <c r="EQ72" s="27"/>
      <c r="ER72" s="27"/>
      <c r="ES72" s="27"/>
      <c r="ET72" s="27"/>
      <c r="EU72" s="27"/>
      <c r="EV72" s="27"/>
      <c r="EW72" s="27"/>
      <c r="EX72" s="27"/>
      <c r="EY72" s="27"/>
      <c r="EZ72" s="27"/>
      <c r="FA72" s="27" t="str">
        <f t="shared" si="162"/>
        <v/>
      </c>
      <c r="FB72" s="27" t="str">
        <f t="shared" si="163"/>
        <v/>
      </c>
      <c r="FC72" s="27" t="str">
        <f t="shared" si="164"/>
        <v/>
      </c>
      <c r="FD72" s="29" t="str">
        <f t="shared" si="165"/>
        <v/>
      </c>
      <c r="FE72" s="27" t="str">
        <f t="shared" si="166"/>
        <v/>
      </c>
      <c r="FF72" s="27" t="str">
        <f t="shared" si="167"/>
        <v/>
      </c>
      <c r="FG72" s="27" t="str">
        <f t="shared" si="168"/>
        <v/>
      </c>
      <c r="FH72" s="27" t="str">
        <f t="shared" si="169"/>
        <v/>
      </c>
      <c r="FI72" s="29" t="str">
        <f t="shared" si="170"/>
        <v/>
      </c>
      <c r="FJ72" s="27" t="str">
        <f t="shared" si="171"/>
        <v/>
      </c>
      <c r="FK72" s="27" t="str">
        <f t="shared" si="172"/>
        <v/>
      </c>
      <c r="FL72" s="27" t="str">
        <f t="shared" si="173"/>
        <v/>
      </c>
      <c r="FM72" s="27" t="str">
        <f t="shared" si="174"/>
        <v/>
      </c>
      <c r="FN72" s="29" t="str">
        <f t="shared" si="175"/>
        <v/>
      </c>
      <c r="FO72" s="27" t="str">
        <f t="shared" si="176"/>
        <v/>
      </c>
      <c r="FP72" s="27"/>
      <c r="FQ72" s="27"/>
      <c r="FR72" s="27"/>
      <c r="FS72" s="27"/>
      <c r="FT72" s="27"/>
      <c r="FU72" s="27"/>
      <c r="FV72" s="27"/>
      <c r="FW72" s="27"/>
      <c r="FX72" s="27"/>
      <c r="FY72" s="27"/>
      <c r="GA72" s="5">
        <f t="shared" si="177"/>
        <v>0</v>
      </c>
      <c r="GB72" s="5">
        <f>SUM($GA$26:$GA72)</f>
        <v>0</v>
      </c>
      <c r="GC72" s="41">
        <f t="shared" si="178"/>
        <v>0</v>
      </c>
    </row>
    <row r="73" spans="1:185" x14ac:dyDescent="0.25">
      <c r="A73" s="1">
        <f t="shared" si="179"/>
        <v>48</v>
      </c>
      <c r="B73" s="19"/>
      <c r="C73" s="57"/>
      <c r="D73" s="58"/>
      <c r="E73" s="59"/>
      <c r="F73" s="19"/>
      <c r="G73" s="19"/>
      <c r="H73" s="19"/>
      <c r="I73" s="19"/>
      <c r="J73" s="58"/>
      <c r="K73" s="19"/>
      <c r="L73" s="19"/>
      <c r="M73" s="19"/>
      <c r="N73" s="19"/>
      <c r="O73" s="19"/>
      <c r="P73" s="60"/>
      <c r="Q73" s="61" t="str">
        <f t="shared" si="84"/>
        <v/>
      </c>
      <c r="R73" s="61" t="str">
        <f t="shared" si="85"/>
        <v/>
      </c>
      <c r="S73" s="61" t="str">
        <f t="shared" si="86"/>
        <v/>
      </c>
      <c r="T73" s="60"/>
      <c r="U73" s="62" t="str">
        <f t="shared" si="87"/>
        <v/>
      </c>
      <c r="V73" s="62" t="str">
        <f t="shared" si="88"/>
        <v/>
      </c>
      <c r="W73" s="62" t="str">
        <f t="shared" si="89"/>
        <v/>
      </c>
      <c r="X73" s="63"/>
      <c r="Y73" s="60"/>
      <c r="Z73" s="61" t="str">
        <f t="shared" si="90"/>
        <v/>
      </c>
      <c r="AA73" s="61" t="str">
        <f t="shared" si="91"/>
        <v/>
      </c>
      <c r="AB73" s="61" t="str">
        <f t="shared" si="92"/>
        <v/>
      </c>
      <c r="AC73" s="64"/>
      <c r="AD73" s="62" t="str">
        <f t="shared" si="93"/>
        <v/>
      </c>
      <c r="AE73" s="62" t="str">
        <f t="shared" si="94"/>
        <v/>
      </c>
      <c r="AF73" s="62" t="str">
        <f t="shared" si="95"/>
        <v/>
      </c>
      <c r="AG73" s="60"/>
      <c r="AH73" s="19"/>
      <c r="AI73" s="19"/>
      <c r="AJ73" s="19"/>
      <c r="AK73" s="13" t="str">
        <f t="shared" si="96"/>
        <v/>
      </c>
      <c r="AL73" s="16" t="str">
        <f t="shared" si="97"/>
        <v/>
      </c>
      <c r="AM73" s="13" t="str">
        <f t="shared" si="98"/>
        <v/>
      </c>
      <c r="AN73" s="16" t="str">
        <f t="shared" si="99"/>
        <v/>
      </c>
      <c r="AO73" s="13" t="str">
        <f t="shared" si="100"/>
        <v/>
      </c>
      <c r="AP73" s="16" t="str">
        <f t="shared" si="101"/>
        <v/>
      </c>
      <c r="AQ73" s="13" t="str">
        <f t="shared" si="102"/>
        <v/>
      </c>
      <c r="AR73" s="16" t="str">
        <f t="shared" si="103"/>
        <v/>
      </c>
      <c r="AT73" s="5">
        <f t="shared" si="104"/>
        <v>0</v>
      </c>
      <c r="BC73" s="21" t="str">
        <f t="shared" si="105"/>
        <v/>
      </c>
      <c r="BD73" s="24" t="str">
        <f t="shared" si="106"/>
        <v/>
      </c>
      <c r="BE73" s="21" t="str">
        <f t="shared" si="107"/>
        <v/>
      </c>
      <c r="BG73" s="21" t="str">
        <f t="shared" si="108"/>
        <v/>
      </c>
      <c r="BH73" s="24" t="str">
        <f t="shared" si="109"/>
        <v/>
      </c>
      <c r="BI73" s="21" t="str">
        <f t="shared" si="110"/>
        <v/>
      </c>
      <c r="BK73" s="50" t="str">
        <f t="shared" si="111"/>
        <v/>
      </c>
      <c r="BL73" s="24" t="str">
        <f t="shared" si="112"/>
        <v/>
      </c>
      <c r="BM73" s="21" t="str">
        <f t="shared" si="113"/>
        <v/>
      </c>
      <c r="BO73" s="50" t="str">
        <f t="shared" si="114"/>
        <v/>
      </c>
      <c r="BP73" s="24" t="str">
        <f t="shared" si="115"/>
        <v/>
      </c>
      <c r="BQ73" s="21" t="str">
        <f t="shared" si="116"/>
        <v/>
      </c>
      <c r="CA73" s="27" t="str">
        <f t="shared" si="117"/>
        <v/>
      </c>
      <c r="CB73" s="27" t="str">
        <f t="shared" si="118"/>
        <v/>
      </c>
      <c r="CC73" s="27" t="str">
        <f t="shared" si="119"/>
        <v/>
      </c>
      <c r="CD73" s="29" t="str">
        <f t="shared" si="120"/>
        <v/>
      </c>
      <c r="CE73" s="27" t="str">
        <f t="shared" si="121"/>
        <v/>
      </c>
      <c r="CF73" s="27" t="str">
        <f t="shared" si="122"/>
        <v/>
      </c>
      <c r="CG73" s="27" t="str">
        <f t="shared" si="123"/>
        <v/>
      </c>
      <c r="CH73" s="27" t="str">
        <f t="shared" si="124"/>
        <v/>
      </c>
      <c r="CI73" s="29" t="str">
        <f t="shared" si="125"/>
        <v/>
      </c>
      <c r="CJ73" s="27" t="str">
        <f t="shared" si="126"/>
        <v/>
      </c>
      <c r="CK73" s="27" t="str">
        <f t="shared" si="127"/>
        <v/>
      </c>
      <c r="CL73" s="27" t="str">
        <f t="shared" si="128"/>
        <v/>
      </c>
      <c r="CM73" s="27" t="str">
        <f t="shared" si="129"/>
        <v/>
      </c>
      <c r="CN73" s="29" t="str">
        <f t="shared" si="130"/>
        <v/>
      </c>
      <c r="CO73" s="27" t="str">
        <f t="shared" si="131"/>
        <v/>
      </c>
      <c r="CT73" s="27"/>
      <c r="DA73" s="27" t="str">
        <f t="shared" si="132"/>
        <v/>
      </c>
      <c r="DB73" s="27" t="str">
        <f t="shared" si="133"/>
        <v/>
      </c>
      <c r="DC73" s="27" t="str">
        <f t="shared" si="134"/>
        <v/>
      </c>
      <c r="DD73" s="29" t="str">
        <f t="shared" si="135"/>
        <v/>
      </c>
      <c r="DE73" s="27" t="str">
        <f t="shared" si="136"/>
        <v/>
      </c>
      <c r="DF73" s="27" t="str">
        <f t="shared" si="137"/>
        <v/>
      </c>
      <c r="DG73" s="27" t="str">
        <f t="shared" si="138"/>
        <v/>
      </c>
      <c r="DH73" s="27" t="str">
        <f t="shared" si="139"/>
        <v/>
      </c>
      <c r="DI73" s="29" t="str">
        <f t="shared" si="140"/>
        <v/>
      </c>
      <c r="DJ73" s="27" t="str">
        <f t="shared" si="141"/>
        <v/>
      </c>
      <c r="DK73" s="27" t="str">
        <f t="shared" si="142"/>
        <v/>
      </c>
      <c r="DL73" s="27" t="str">
        <f t="shared" si="143"/>
        <v/>
      </c>
      <c r="DM73" s="27" t="str">
        <f t="shared" si="144"/>
        <v/>
      </c>
      <c r="DN73" s="29" t="str">
        <f t="shared" si="145"/>
        <v/>
      </c>
      <c r="DO73" s="27" t="str">
        <f t="shared" si="146"/>
        <v/>
      </c>
      <c r="DP73" s="27"/>
      <c r="DQ73" s="27"/>
      <c r="DR73" s="27"/>
      <c r="DS73" s="29"/>
      <c r="DT73" s="27"/>
      <c r="DU73" s="27"/>
      <c r="DV73" s="27"/>
      <c r="DW73" s="27"/>
      <c r="DX73" s="27"/>
      <c r="DY73" s="27"/>
      <c r="DZ73" s="27"/>
      <c r="EA73" s="27" t="str">
        <f t="shared" si="147"/>
        <v/>
      </c>
      <c r="EB73" s="27" t="str">
        <f t="shared" si="148"/>
        <v/>
      </c>
      <c r="EC73" s="27" t="str">
        <f t="shared" si="149"/>
        <v/>
      </c>
      <c r="ED73" s="29" t="str">
        <f t="shared" si="150"/>
        <v/>
      </c>
      <c r="EE73" s="27" t="str">
        <f t="shared" si="151"/>
        <v/>
      </c>
      <c r="EF73" s="27" t="str">
        <f t="shared" si="152"/>
        <v/>
      </c>
      <c r="EG73" s="27" t="str">
        <f t="shared" si="153"/>
        <v/>
      </c>
      <c r="EH73" s="27" t="str">
        <f t="shared" si="154"/>
        <v/>
      </c>
      <c r="EI73" s="29" t="str">
        <f t="shared" si="155"/>
        <v/>
      </c>
      <c r="EJ73" s="27" t="str">
        <f t="shared" si="156"/>
        <v/>
      </c>
      <c r="EK73" s="27" t="str">
        <f t="shared" si="157"/>
        <v/>
      </c>
      <c r="EL73" s="27" t="str">
        <f t="shared" si="158"/>
        <v/>
      </c>
      <c r="EM73" s="27" t="str">
        <f t="shared" si="159"/>
        <v/>
      </c>
      <c r="EN73" s="29" t="str">
        <f t="shared" si="160"/>
        <v/>
      </c>
      <c r="EO73" s="27" t="str">
        <f t="shared" si="161"/>
        <v/>
      </c>
      <c r="EP73" s="27"/>
      <c r="EQ73" s="27"/>
      <c r="ER73" s="27"/>
      <c r="ES73" s="27"/>
      <c r="ET73" s="27"/>
      <c r="EU73" s="27"/>
      <c r="EV73" s="27"/>
      <c r="EW73" s="27"/>
      <c r="EX73" s="27"/>
      <c r="EY73" s="27"/>
      <c r="EZ73" s="27"/>
      <c r="FA73" s="27" t="str">
        <f t="shared" si="162"/>
        <v/>
      </c>
      <c r="FB73" s="27" t="str">
        <f t="shared" si="163"/>
        <v/>
      </c>
      <c r="FC73" s="27" t="str">
        <f t="shared" si="164"/>
        <v/>
      </c>
      <c r="FD73" s="29" t="str">
        <f t="shared" si="165"/>
        <v/>
      </c>
      <c r="FE73" s="27" t="str">
        <f t="shared" si="166"/>
        <v/>
      </c>
      <c r="FF73" s="27" t="str">
        <f t="shared" si="167"/>
        <v/>
      </c>
      <c r="FG73" s="27" t="str">
        <f t="shared" si="168"/>
        <v/>
      </c>
      <c r="FH73" s="27" t="str">
        <f t="shared" si="169"/>
        <v/>
      </c>
      <c r="FI73" s="29" t="str">
        <f t="shared" si="170"/>
        <v/>
      </c>
      <c r="FJ73" s="27" t="str">
        <f t="shared" si="171"/>
        <v/>
      </c>
      <c r="FK73" s="27" t="str">
        <f t="shared" si="172"/>
        <v/>
      </c>
      <c r="FL73" s="27" t="str">
        <f t="shared" si="173"/>
        <v/>
      </c>
      <c r="FM73" s="27" t="str">
        <f t="shared" si="174"/>
        <v/>
      </c>
      <c r="FN73" s="29" t="str">
        <f t="shared" si="175"/>
        <v/>
      </c>
      <c r="FO73" s="27" t="str">
        <f t="shared" si="176"/>
        <v/>
      </c>
      <c r="FP73" s="27"/>
      <c r="FQ73" s="27"/>
      <c r="FR73" s="27"/>
      <c r="FS73" s="27"/>
      <c r="FT73" s="27"/>
      <c r="FU73" s="27"/>
      <c r="FV73" s="27"/>
      <c r="FW73" s="27"/>
      <c r="FX73" s="27"/>
      <c r="FY73" s="27"/>
      <c r="GA73" s="5">
        <f t="shared" si="177"/>
        <v>0</v>
      </c>
      <c r="GB73" s="5">
        <f>SUM($GA$26:$GA73)</f>
        <v>0</v>
      </c>
      <c r="GC73" s="41">
        <f t="shared" si="178"/>
        <v>0</v>
      </c>
    </row>
    <row r="74" spans="1:185" x14ac:dyDescent="0.25">
      <c r="A74" s="1">
        <f t="shared" si="179"/>
        <v>49</v>
      </c>
      <c r="B74" s="19"/>
      <c r="C74" s="57"/>
      <c r="D74" s="58"/>
      <c r="E74" s="59"/>
      <c r="F74" s="19"/>
      <c r="G74" s="19"/>
      <c r="H74" s="19"/>
      <c r="I74" s="19"/>
      <c r="J74" s="58"/>
      <c r="K74" s="19"/>
      <c r="L74" s="19"/>
      <c r="M74" s="19"/>
      <c r="N74" s="19"/>
      <c r="O74" s="19"/>
      <c r="P74" s="60"/>
      <c r="Q74" s="61" t="str">
        <f t="shared" si="84"/>
        <v/>
      </c>
      <c r="R74" s="61" t="str">
        <f t="shared" si="85"/>
        <v/>
      </c>
      <c r="S74" s="61" t="str">
        <f t="shared" si="86"/>
        <v/>
      </c>
      <c r="T74" s="60"/>
      <c r="U74" s="62" t="str">
        <f t="shared" si="87"/>
        <v/>
      </c>
      <c r="V74" s="62" t="str">
        <f t="shared" si="88"/>
        <v/>
      </c>
      <c r="W74" s="62" t="str">
        <f t="shared" si="89"/>
        <v/>
      </c>
      <c r="X74" s="63"/>
      <c r="Y74" s="60"/>
      <c r="Z74" s="61" t="str">
        <f t="shared" si="90"/>
        <v/>
      </c>
      <c r="AA74" s="61" t="str">
        <f t="shared" si="91"/>
        <v/>
      </c>
      <c r="AB74" s="61" t="str">
        <f t="shared" si="92"/>
        <v/>
      </c>
      <c r="AC74" s="64"/>
      <c r="AD74" s="62" t="str">
        <f t="shared" si="93"/>
        <v/>
      </c>
      <c r="AE74" s="62" t="str">
        <f t="shared" si="94"/>
        <v/>
      </c>
      <c r="AF74" s="62" t="str">
        <f t="shared" si="95"/>
        <v/>
      </c>
      <c r="AG74" s="60"/>
      <c r="AH74" s="19"/>
      <c r="AI74" s="19"/>
      <c r="AJ74" s="19"/>
      <c r="AK74" s="13" t="str">
        <f t="shared" si="96"/>
        <v/>
      </c>
      <c r="AL74" s="16" t="str">
        <f t="shared" si="97"/>
        <v/>
      </c>
      <c r="AM74" s="13" t="str">
        <f t="shared" si="98"/>
        <v/>
      </c>
      <c r="AN74" s="16" t="str">
        <f t="shared" si="99"/>
        <v/>
      </c>
      <c r="AO74" s="13" t="str">
        <f t="shared" si="100"/>
        <v/>
      </c>
      <c r="AP74" s="16" t="str">
        <f t="shared" si="101"/>
        <v/>
      </c>
      <c r="AQ74" s="13" t="str">
        <f t="shared" si="102"/>
        <v/>
      </c>
      <c r="AR74" s="16" t="str">
        <f t="shared" si="103"/>
        <v/>
      </c>
      <c r="AT74" s="5">
        <f t="shared" si="104"/>
        <v>0</v>
      </c>
      <c r="BC74" s="21" t="str">
        <f t="shared" si="105"/>
        <v/>
      </c>
      <c r="BD74" s="24" t="str">
        <f t="shared" si="106"/>
        <v/>
      </c>
      <c r="BE74" s="21" t="str">
        <f t="shared" si="107"/>
        <v/>
      </c>
      <c r="BG74" s="21" t="str">
        <f t="shared" si="108"/>
        <v/>
      </c>
      <c r="BH74" s="24" t="str">
        <f t="shared" si="109"/>
        <v/>
      </c>
      <c r="BI74" s="21" t="str">
        <f t="shared" si="110"/>
        <v/>
      </c>
      <c r="BK74" s="50" t="str">
        <f t="shared" si="111"/>
        <v/>
      </c>
      <c r="BL74" s="24" t="str">
        <f t="shared" si="112"/>
        <v/>
      </c>
      <c r="BM74" s="21" t="str">
        <f t="shared" si="113"/>
        <v/>
      </c>
      <c r="BO74" s="50" t="str">
        <f t="shared" si="114"/>
        <v/>
      </c>
      <c r="BP74" s="24" t="str">
        <f t="shared" si="115"/>
        <v/>
      </c>
      <c r="BQ74" s="21" t="str">
        <f t="shared" si="116"/>
        <v/>
      </c>
      <c r="CA74" s="27" t="str">
        <f t="shared" si="117"/>
        <v/>
      </c>
      <c r="CB74" s="27" t="str">
        <f t="shared" si="118"/>
        <v/>
      </c>
      <c r="CC74" s="27" t="str">
        <f t="shared" si="119"/>
        <v/>
      </c>
      <c r="CD74" s="29" t="str">
        <f t="shared" si="120"/>
        <v/>
      </c>
      <c r="CE74" s="27" t="str">
        <f t="shared" si="121"/>
        <v/>
      </c>
      <c r="CF74" s="27" t="str">
        <f t="shared" si="122"/>
        <v/>
      </c>
      <c r="CG74" s="27" t="str">
        <f t="shared" si="123"/>
        <v/>
      </c>
      <c r="CH74" s="27" t="str">
        <f t="shared" si="124"/>
        <v/>
      </c>
      <c r="CI74" s="29" t="str">
        <f t="shared" si="125"/>
        <v/>
      </c>
      <c r="CJ74" s="27" t="str">
        <f t="shared" si="126"/>
        <v/>
      </c>
      <c r="CK74" s="27" t="str">
        <f t="shared" si="127"/>
        <v/>
      </c>
      <c r="CL74" s="27" t="str">
        <f t="shared" si="128"/>
        <v/>
      </c>
      <c r="CM74" s="27" t="str">
        <f t="shared" si="129"/>
        <v/>
      </c>
      <c r="CN74" s="29" t="str">
        <f t="shared" si="130"/>
        <v/>
      </c>
      <c r="CO74" s="27" t="str">
        <f t="shared" si="131"/>
        <v/>
      </c>
      <c r="CT74" s="27"/>
      <c r="DA74" s="27" t="str">
        <f t="shared" si="132"/>
        <v/>
      </c>
      <c r="DB74" s="27" t="str">
        <f t="shared" si="133"/>
        <v/>
      </c>
      <c r="DC74" s="27" t="str">
        <f t="shared" si="134"/>
        <v/>
      </c>
      <c r="DD74" s="29" t="str">
        <f t="shared" si="135"/>
        <v/>
      </c>
      <c r="DE74" s="27" t="str">
        <f t="shared" si="136"/>
        <v/>
      </c>
      <c r="DF74" s="27" t="str">
        <f t="shared" si="137"/>
        <v/>
      </c>
      <c r="DG74" s="27" t="str">
        <f t="shared" si="138"/>
        <v/>
      </c>
      <c r="DH74" s="27" t="str">
        <f t="shared" si="139"/>
        <v/>
      </c>
      <c r="DI74" s="29" t="str">
        <f t="shared" si="140"/>
        <v/>
      </c>
      <c r="DJ74" s="27" t="str">
        <f t="shared" si="141"/>
        <v/>
      </c>
      <c r="DK74" s="27" t="str">
        <f t="shared" si="142"/>
        <v/>
      </c>
      <c r="DL74" s="27" t="str">
        <f t="shared" si="143"/>
        <v/>
      </c>
      <c r="DM74" s="27" t="str">
        <f t="shared" si="144"/>
        <v/>
      </c>
      <c r="DN74" s="29" t="str">
        <f t="shared" si="145"/>
        <v/>
      </c>
      <c r="DO74" s="27" t="str">
        <f t="shared" si="146"/>
        <v/>
      </c>
      <c r="DP74" s="27"/>
      <c r="DQ74" s="27"/>
      <c r="DR74" s="27"/>
      <c r="DS74" s="29"/>
      <c r="DT74" s="27"/>
      <c r="DU74" s="27"/>
      <c r="DV74" s="27"/>
      <c r="DW74" s="27"/>
      <c r="DX74" s="27"/>
      <c r="DY74" s="27"/>
      <c r="DZ74" s="27"/>
      <c r="EA74" s="27" t="str">
        <f t="shared" si="147"/>
        <v/>
      </c>
      <c r="EB74" s="27" t="str">
        <f t="shared" si="148"/>
        <v/>
      </c>
      <c r="EC74" s="27" t="str">
        <f t="shared" si="149"/>
        <v/>
      </c>
      <c r="ED74" s="29" t="str">
        <f t="shared" si="150"/>
        <v/>
      </c>
      <c r="EE74" s="27" t="str">
        <f t="shared" si="151"/>
        <v/>
      </c>
      <c r="EF74" s="27" t="str">
        <f t="shared" si="152"/>
        <v/>
      </c>
      <c r="EG74" s="27" t="str">
        <f t="shared" si="153"/>
        <v/>
      </c>
      <c r="EH74" s="27" t="str">
        <f t="shared" si="154"/>
        <v/>
      </c>
      <c r="EI74" s="29" t="str">
        <f t="shared" si="155"/>
        <v/>
      </c>
      <c r="EJ74" s="27" t="str">
        <f t="shared" si="156"/>
        <v/>
      </c>
      <c r="EK74" s="27" t="str">
        <f t="shared" si="157"/>
        <v/>
      </c>
      <c r="EL74" s="27" t="str">
        <f t="shared" si="158"/>
        <v/>
      </c>
      <c r="EM74" s="27" t="str">
        <f t="shared" si="159"/>
        <v/>
      </c>
      <c r="EN74" s="29" t="str">
        <f t="shared" si="160"/>
        <v/>
      </c>
      <c r="EO74" s="27" t="str">
        <f t="shared" si="161"/>
        <v/>
      </c>
      <c r="EP74" s="27"/>
      <c r="EQ74" s="27"/>
      <c r="ER74" s="27"/>
      <c r="ES74" s="27"/>
      <c r="ET74" s="27"/>
      <c r="EU74" s="27"/>
      <c r="EV74" s="27"/>
      <c r="EW74" s="27"/>
      <c r="EX74" s="27"/>
      <c r="EY74" s="27"/>
      <c r="EZ74" s="27"/>
      <c r="FA74" s="27" t="str">
        <f t="shared" si="162"/>
        <v/>
      </c>
      <c r="FB74" s="27" t="str">
        <f t="shared" si="163"/>
        <v/>
      </c>
      <c r="FC74" s="27" t="str">
        <f t="shared" si="164"/>
        <v/>
      </c>
      <c r="FD74" s="29" t="str">
        <f t="shared" si="165"/>
        <v/>
      </c>
      <c r="FE74" s="27" t="str">
        <f t="shared" si="166"/>
        <v/>
      </c>
      <c r="FF74" s="27" t="str">
        <f t="shared" si="167"/>
        <v/>
      </c>
      <c r="FG74" s="27" t="str">
        <f t="shared" si="168"/>
        <v/>
      </c>
      <c r="FH74" s="27" t="str">
        <f t="shared" si="169"/>
        <v/>
      </c>
      <c r="FI74" s="29" t="str">
        <f t="shared" si="170"/>
        <v/>
      </c>
      <c r="FJ74" s="27" t="str">
        <f t="shared" si="171"/>
        <v/>
      </c>
      <c r="FK74" s="27" t="str">
        <f t="shared" si="172"/>
        <v/>
      </c>
      <c r="FL74" s="27" t="str">
        <f t="shared" si="173"/>
        <v/>
      </c>
      <c r="FM74" s="27" t="str">
        <f t="shared" si="174"/>
        <v/>
      </c>
      <c r="FN74" s="29" t="str">
        <f t="shared" si="175"/>
        <v/>
      </c>
      <c r="FO74" s="27" t="str">
        <f t="shared" si="176"/>
        <v/>
      </c>
      <c r="FP74" s="27"/>
      <c r="FQ74" s="27"/>
      <c r="FR74" s="27"/>
      <c r="FS74" s="27"/>
      <c r="FT74" s="27"/>
      <c r="FU74" s="27"/>
      <c r="FV74" s="27"/>
      <c r="FW74" s="27"/>
      <c r="FX74" s="27"/>
      <c r="FY74" s="27"/>
      <c r="GA74" s="5">
        <f t="shared" si="177"/>
        <v>0</v>
      </c>
      <c r="GB74" s="5">
        <f>SUM($GA$26:$GA74)</f>
        <v>0</v>
      </c>
      <c r="GC74" s="41">
        <f t="shared" si="178"/>
        <v>0</v>
      </c>
    </row>
    <row r="75" spans="1:185" x14ac:dyDescent="0.25">
      <c r="A75" s="1">
        <f t="shared" si="179"/>
        <v>50</v>
      </c>
      <c r="B75" s="19"/>
      <c r="C75" s="57"/>
      <c r="D75" s="58"/>
      <c r="E75" s="59"/>
      <c r="F75" s="19"/>
      <c r="G75" s="19"/>
      <c r="H75" s="19"/>
      <c r="I75" s="19"/>
      <c r="J75" s="58"/>
      <c r="K75" s="19"/>
      <c r="L75" s="19"/>
      <c r="M75" s="19"/>
      <c r="N75" s="19"/>
      <c r="O75" s="19"/>
      <c r="P75" s="60"/>
      <c r="Q75" s="61" t="str">
        <f t="shared" si="84"/>
        <v/>
      </c>
      <c r="R75" s="61" t="str">
        <f t="shared" si="85"/>
        <v/>
      </c>
      <c r="S75" s="61" t="str">
        <f t="shared" si="86"/>
        <v/>
      </c>
      <c r="T75" s="60"/>
      <c r="U75" s="62" t="str">
        <f t="shared" si="87"/>
        <v/>
      </c>
      <c r="V75" s="62" t="str">
        <f t="shared" si="88"/>
        <v/>
      </c>
      <c r="W75" s="62" t="str">
        <f t="shared" si="89"/>
        <v/>
      </c>
      <c r="X75" s="63"/>
      <c r="Y75" s="60"/>
      <c r="Z75" s="61" t="str">
        <f t="shared" si="90"/>
        <v/>
      </c>
      <c r="AA75" s="61" t="str">
        <f t="shared" si="91"/>
        <v/>
      </c>
      <c r="AB75" s="61" t="str">
        <f t="shared" si="92"/>
        <v/>
      </c>
      <c r="AC75" s="64"/>
      <c r="AD75" s="62" t="str">
        <f t="shared" si="93"/>
        <v/>
      </c>
      <c r="AE75" s="62" t="str">
        <f t="shared" si="94"/>
        <v/>
      </c>
      <c r="AF75" s="62" t="str">
        <f t="shared" si="95"/>
        <v/>
      </c>
      <c r="AG75" s="60"/>
      <c r="AH75" s="19"/>
      <c r="AI75" s="19"/>
      <c r="AJ75" s="19"/>
      <c r="AK75" s="13" t="str">
        <f t="shared" si="96"/>
        <v/>
      </c>
      <c r="AL75" s="16" t="str">
        <f t="shared" si="97"/>
        <v/>
      </c>
      <c r="AM75" s="13" t="str">
        <f t="shared" si="98"/>
        <v/>
      </c>
      <c r="AN75" s="16" t="str">
        <f t="shared" si="99"/>
        <v/>
      </c>
      <c r="AO75" s="13" t="str">
        <f t="shared" si="100"/>
        <v/>
      </c>
      <c r="AP75" s="16" t="str">
        <f t="shared" si="101"/>
        <v/>
      </c>
      <c r="AQ75" s="13" t="str">
        <f t="shared" si="102"/>
        <v/>
      </c>
      <c r="AR75" s="16" t="str">
        <f t="shared" si="103"/>
        <v/>
      </c>
      <c r="AT75" s="5">
        <f t="shared" si="104"/>
        <v>0</v>
      </c>
      <c r="BC75" s="23" t="str">
        <f t="shared" si="105"/>
        <v/>
      </c>
      <c r="BD75" s="25" t="str">
        <f t="shared" si="106"/>
        <v/>
      </c>
      <c r="BE75" s="21" t="str">
        <f t="shared" si="107"/>
        <v/>
      </c>
      <c r="BG75" s="23" t="str">
        <f t="shared" si="108"/>
        <v/>
      </c>
      <c r="BH75" s="25" t="str">
        <f t="shared" si="109"/>
        <v/>
      </c>
      <c r="BI75" s="21" t="str">
        <f t="shared" si="110"/>
        <v/>
      </c>
      <c r="BK75" s="50" t="str">
        <f t="shared" si="111"/>
        <v/>
      </c>
      <c r="BL75" s="24" t="str">
        <f t="shared" si="112"/>
        <v/>
      </c>
      <c r="BM75" s="21" t="str">
        <f t="shared" si="113"/>
        <v/>
      </c>
      <c r="BO75" s="50" t="str">
        <f t="shared" si="114"/>
        <v/>
      </c>
      <c r="BP75" s="24" t="str">
        <f t="shared" si="115"/>
        <v/>
      </c>
      <c r="BQ75" s="21" t="str">
        <f t="shared" si="116"/>
        <v/>
      </c>
      <c r="CA75" s="30" t="str">
        <f t="shared" si="117"/>
        <v/>
      </c>
      <c r="CB75" s="30" t="str">
        <f t="shared" si="118"/>
        <v/>
      </c>
      <c r="CC75" s="30" t="str">
        <f t="shared" si="119"/>
        <v/>
      </c>
      <c r="CD75" s="31" t="str">
        <f t="shared" si="120"/>
        <v/>
      </c>
      <c r="CE75" s="27" t="str">
        <f t="shared" si="121"/>
        <v/>
      </c>
      <c r="CF75" s="30" t="str">
        <f t="shared" si="122"/>
        <v/>
      </c>
      <c r="CG75" s="30" t="str">
        <f t="shared" si="123"/>
        <v/>
      </c>
      <c r="CH75" s="30" t="str">
        <f t="shared" si="124"/>
        <v/>
      </c>
      <c r="CI75" s="31" t="str">
        <f t="shared" si="125"/>
        <v/>
      </c>
      <c r="CJ75" s="27" t="str">
        <f t="shared" si="126"/>
        <v/>
      </c>
      <c r="CK75" s="27" t="str">
        <f t="shared" si="127"/>
        <v/>
      </c>
      <c r="CL75" s="27" t="str">
        <f t="shared" si="128"/>
        <v/>
      </c>
      <c r="CM75" s="27" t="str">
        <f t="shared" si="129"/>
        <v/>
      </c>
      <c r="CN75" s="29" t="str">
        <f t="shared" si="130"/>
        <v/>
      </c>
      <c r="CO75" s="27" t="str">
        <f t="shared" si="131"/>
        <v/>
      </c>
      <c r="CP75" s="33"/>
      <c r="CQ75" s="33"/>
      <c r="CR75" s="33"/>
      <c r="CS75" s="33"/>
      <c r="CT75" s="27"/>
      <c r="CU75" s="33"/>
      <c r="CV75" s="33"/>
      <c r="CW75" s="33"/>
      <c r="CX75" s="33"/>
      <c r="CY75" s="33"/>
      <c r="CZ75" s="33"/>
      <c r="DA75" s="30" t="str">
        <f t="shared" si="132"/>
        <v/>
      </c>
      <c r="DB75" s="30" t="str">
        <f t="shared" si="133"/>
        <v/>
      </c>
      <c r="DC75" s="30" t="str">
        <f t="shared" si="134"/>
        <v/>
      </c>
      <c r="DD75" s="31" t="str">
        <f t="shared" si="135"/>
        <v/>
      </c>
      <c r="DE75" s="27" t="str">
        <f t="shared" si="136"/>
        <v/>
      </c>
      <c r="DF75" s="30" t="str">
        <f t="shared" si="137"/>
        <v/>
      </c>
      <c r="DG75" s="30" t="str">
        <f t="shared" si="138"/>
        <v/>
      </c>
      <c r="DH75" s="30" t="str">
        <f t="shared" si="139"/>
        <v/>
      </c>
      <c r="DI75" s="31" t="str">
        <f t="shared" si="140"/>
        <v/>
      </c>
      <c r="DJ75" s="27" t="str">
        <f t="shared" si="141"/>
        <v/>
      </c>
      <c r="DK75" s="30" t="str">
        <f t="shared" si="142"/>
        <v/>
      </c>
      <c r="DL75" s="30" t="str">
        <f t="shared" si="143"/>
        <v/>
      </c>
      <c r="DM75" s="30" t="str">
        <f t="shared" si="144"/>
        <v/>
      </c>
      <c r="DN75" s="31" t="str">
        <f t="shared" si="145"/>
        <v/>
      </c>
      <c r="DO75" s="27" t="str">
        <f t="shared" si="146"/>
        <v/>
      </c>
      <c r="DP75" s="30"/>
      <c r="DQ75" s="30"/>
      <c r="DR75" s="30"/>
      <c r="DS75" s="31"/>
      <c r="DT75" s="30"/>
      <c r="DU75" s="51"/>
      <c r="DV75" s="51"/>
      <c r="DW75" s="51"/>
      <c r="DX75" s="51"/>
      <c r="DY75" s="51"/>
      <c r="DZ75" s="51"/>
      <c r="EA75" s="30" t="str">
        <f t="shared" si="147"/>
        <v/>
      </c>
      <c r="EB75" s="27" t="str">
        <f t="shared" si="148"/>
        <v/>
      </c>
      <c r="EC75" s="27" t="str">
        <f t="shared" si="149"/>
        <v/>
      </c>
      <c r="ED75" s="29" t="str">
        <f t="shared" si="150"/>
        <v/>
      </c>
      <c r="EE75" s="27" t="str">
        <f t="shared" si="151"/>
        <v/>
      </c>
      <c r="EF75" s="27" t="str">
        <f t="shared" si="152"/>
        <v/>
      </c>
      <c r="EG75" s="27" t="str">
        <f t="shared" si="153"/>
        <v/>
      </c>
      <c r="EH75" s="27" t="str">
        <f t="shared" si="154"/>
        <v/>
      </c>
      <c r="EI75" s="29" t="str">
        <f t="shared" si="155"/>
        <v/>
      </c>
      <c r="EJ75" s="27" t="str">
        <f t="shared" si="156"/>
        <v/>
      </c>
      <c r="EK75" s="27" t="str">
        <f t="shared" si="157"/>
        <v/>
      </c>
      <c r="EL75" s="27" t="str">
        <f t="shared" si="158"/>
        <v/>
      </c>
      <c r="EM75" s="27" t="str">
        <f t="shared" si="159"/>
        <v/>
      </c>
      <c r="EN75" s="29" t="str">
        <f t="shared" si="160"/>
        <v/>
      </c>
      <c r="EO75" s="27" t="str">
        <f t="shared" si="161"/>
        <v/>
      </c>
      <c r="EP75" s="30"/>
      <c r="EQ75" s="30"/>
      <c r="ER75" s="30"/>
      <c r="ES75" s="30"/>
      <c r="ET75" s="30"/>
      <c r="EU75" s="30"/>
      <c r="EV75" s="30"/>
      <c r="EW75" s="30"/>
      <c r="EX75" s="30"/>
      <c r="EY75" s="30"/>
      <c r="EZ75" s="30"/>
      <c r="FA75" s="27" t="str">
        <f t="shared" si="162"/>
        <v/>
      </c>
      <c r="FB75" s="27" t="str">
        <f t="shared" si="163"/>
        <v/>
      </c>
      <c r="FC75" s="27" t="str">
        <f t="shared" si="164"/>
        <v/>
      </c>
      <c r="FD75" s="29" t="str">
        <f t="shared" si="165"/>
        <v/>
      </c>
      <c r="FE75" s="27" t="str">
        <f t="shared" si="166"/>
        <v/>
      </c>
      <c r="FF75" s="27" t="str">
        <f t="shared" si="167"/>
        <v/>
      </c>
      <c r="FG75" s="27" t="str">
        <f t="shared" si="168"/>
        <v/>
      </c>
      <c r="FH75" s="27" t="str">
        <f t="shared" si="169"/>
        <v/>
      </c>
      <c r="FI75" s="29" t="str">
        <f t="shared" si="170"/>
        <v/>
      </c>
      <c r="FJ75" s="27" t="str">
        <f t="shared" si="171"/>
        <v/>
      </c>
      <c r="FK75" s="27" t="str">
        <f t="shared" si="172"/>
        <v/>
      </c>
      <c r="FL75" s="27" t="str">
        <f t="shared" si="173"/>
        <v/>
      </c>
      <c r="FM75" s="27" t="str">
        <f t="shared" si="174"/>
        <v/>
      </c>
      <c r="FN75" s="29" t="str">
        <f t="shared" si="175"/>
        <v/>
      </c>
      <c r="FO75" s="27" t="str">
        <f t="shared" si="176"/>
        <v/>
      </c>
      <c r="FP75" s="27"/>
      <c r="FQ75" s="30"/>
      <c r="FR75" s="30"/>
      <c r="FS75" s="30"/>
      <c r="FT75" s="30"/>
      <c r="FU75" s="30"/>
      <c r="FV75" s="30"/>
      <c r="FW75" s="30"/>
      <c r="FX75" s="30"/>
      <c r="FY75" s="30"/>
      <c r="FZ75" s="33"/>
      <c r="GA75" s="5">
        <f t="shared" si="177"/>
        <v>0</v>
      </c>
      <c r="GB75" s="33">
        <f>SUM($GA$26:$GA75)</f>
        <v>0</v>
      </c>
      <c r="GC75" s="41">
        <f t="shared" si="178"/>
        <v>0</v>
      </c>
    </row>
    <row r="76" spans="1:185" x14ac:dyDescent="0.25">
      <c r="A76" s="160"/>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CA76" s="32"/>
      <c r="CB76" s="32"/>
      <c r="CC76" s="32"/>
      <c r="CD76" s="32"/>
      <c r="CE76" s="32"/>
      <c r="CF76" s="32"/>
      <c r="CG76" s="32"/>
      <c r="CH76" s="32"/>
      <c r="CI76" s="32"/>
      <c r="CJ76" s="32"/>
      <c r="CK76" s="32"/>
      <c r="CL76" s="32"/>
      <c r="CM76" s="32"/>
      <c r="CN76" s="32"/>
      <c r="CO76" s="32"/>
    </row>
    <row r="77" spans="1:185" hidden="1" x14ac:dyDescent="0.25">
      <c r="A77" s="5" t="s">
        <v>108</v>
      </c>
    </row>
    <row r="78" spans="1:185" hidden="1" x14ac:dyDescent="0.25">
      <c r="A78" s="5" t="s">
        <v>109</v>
      </c>
    </row>
  </sheetData>
  <sheetProtection algorithmName="SHA-512" hashValue="2sSglP1y1O/Udyq1PTGlQAQud8jmySSIYwBH2bGwoii1IbInxjFhRDfAXhrJwNcTW5xWZVZXs8ddUN3mfzvPEw==" saltValue="sYkbtrHKV9ecYuPgu/GfEQ==" spinCount="100000" sheet="1"/>
  <mergeCells count="20">
    <mergeCell ref="AT24:AT25"/>
    <mergeCell ref="Y12:Z12"/>
    <mergeCell ref="AC12:AD12"/>
    <mergeCell ref="A23:AJ23"/>
    <mergeCell ref="P12:Q12"/>
    <mergeCell ref="E15:G16"/>
    <mergeCell ref="E18:N21"/>
    <mergeCell ref="E12:G12"/>
    <mergeCell ref="E13:G13"/>
    <mergeCell ref="E14:G14"/>
    <mergeCell ref="A2:AJ2"/>
    <mergeCell ref="A3:AJ3"/>
    <mergeCell ref="A4:AJ4"/>
    <mergeCell ref="T12:U12"/>
    <mergeCell ref="M11:N11"/>
    <mergeCell ref="E11:G11"/>
    <mergeCell ref="A5:AJ5"/>
    <mergeCell ref="A6:AJ6"/>
    <mergeCell ref="A7:AJ7"/>
    <mergeCell ref="AG9:AH9"/>
  </mergeCells>
  <phoneticPr fontId="2" type="noConversion"/>
  <conditionalFormatting sqref="U9">
    <cfRule type="expression" dxfId="24" priority="9" stopIfTrue="1">
      <formula>$X9&lt;&gt;""</formula>
    </cfRule>
    <cfRule type="expression" dxfId="23" priority="10" stopIfTrue="1">
      <formula>$X9=""</formula>
    </cfRule>
  </conditionalFormatting>
  <conditionalFormatting sqref="AC12:AE20">
    <cfRule type="expression" priority="7" stopIfTrue="1">
      <formula>$GI$11&lt;&gt;1</formula>
    </cfRule>
    <cfRule type="expression" dxfId="22" priority="8" stopIfTrue="1">
      <formula>$GI$11=1</formula>
    </cfRule>
  </conditionalFormatting>
  <conditionalFormatting sqref="AC26:AF75">
    <cfRule type="expression" priority="5" stopIfTrue="1">
      <formula>$GI$11&lt;&gt;1</formula>
    </cfRule>
    <cfRule type="expression" dxfId="21" priority="6" stopIfTrue="1">
      <formula>$GI$11=1</formula>
    </cfRule>
  </conditionalFormatting>
  <conditionalFormatting sqref="S16">
    <cfRule type="expression" dxfId="20" priority="3" stopIfTrue="1">
      <formula>$R$15="Y"</formula>
    </cfRule>
    <cfRule type="expression" priority="4" stopIfTrue="1">
      <formula>$R$15="N"</formula>
    </cfRule>
  </conditionalFormatting>
  <conditionalFormatting sqref="W16">
    <cfRule type="expression" dxfId="19" priority="1" stopIfTrue="1">
      <formula>$V$15="Y"</formula>
    </cfRule>
    <cfRule type="expression" priority="2" stopIfTrue="1">
      <formula>$V$15="N"</formula>
    </cfRule>
  </conditionalFormatting>
  <dataValidations count="3">
    <dataValidation type="list" showInputMessage="1" showErrorMessage="1" sqref="K26:K75">
      <formula1>$AT$22:$AT$23</formula1>
    </dataValidation>
    <dataValidation type="list" allowBlank="1" showInputMessage="1" showErrorMessage="1" sqref="N16 B26:B75 R15 V15">
      <formula1>$AT$22:$AT$23</formula1>
    </dataValidation>
    <dataValidation type="list" allowBlank="1" showInputMessage="1" showErrorMessage="1" sqref="F26:F75">
      <formula1>$AT$14:$AT$17</formula1>
    </dataValidation>
  </dataValidations>
  <printOptions horizontalCentered="1"/>
  <pageMargins left="0.25" right="0.25" top="0.5" bottom="0.5" header="0.5" footer="0.5"/>
  <pageSetup scale="30"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I78"/>
  <sheetViews>
    <sheetView showGridLines="0" topLeftCell="AA1" workbookViewId="0">
      <selection activeCell="AJ17" sqref="AJ17"/>
    </sheetView>
  </sheetViews>
  <sheetFormatPr defaultColWidth="9.08984375" defaultRowHeight="12.5" x14ac:dyDescent="0.25"/>
  <cols>
    <col min="1" max="1" width="3.36328125" style="5" customWidth="1"/>
    <col min="2" max="2" width="12.08984375" style="5" customWidth="1"/>
    <col min="3" max="3" width="11.36328125" style="5" customWidth="1"/>
    <col min="4" max="4" width="15.36328125" style="5" customWidth="1"/>
    <col min="5" max="5" width="11.54296875" style="5" bestFit="1" customWidth="1"/>
    <col min="6" max="8" width="9.08984375" style="5"/>
    <col min="9" max="9" width="14.453125" style="5" customWidth="1"/>
    <col min="10" max="10" width="9.08984375" style="5"/>
    <col min="11" max="11" width="13.54296875" style="5" bestFit="1" customWidth="1"/>
    <col min="12" max="12" width="20" style="5" bestFit="1" customWidth="1"/>
    <col min="13" max="13" width="14" style="5" customWidth="1"/>
    <col min="14" max="14" width="11.6328125" style="5" customWidth="1"/>
    <col min="15" max="15" width="11.36328125" style="5" customWidth="1"/>
    <col min="16" max="16" width="12.6328125" style="5" customWidth="1"/>
    <col min="17" max="17" width="11.90625" style="5" customWidth="1"/>
    <col min="18" max="18" width="11.36328125" style="5" customWidth="1"/>
    <col min="19" max="19" width="9.90625" style="5" customWidth="1"/>
    <col min="20" max="20" width="12.453125" style="5" customWidth="1"/>
    <col min="21" max="21" width="10.6328125" style="5" customWidth="1"/>
    <col min="22" max="22" width="11.36328125" style="5" customWidth="1"/>
    <col min="23" max="23" width="10" style="5" customWidth="1"/>
    <col min="24" max="24" width="0" style="5" hidden="1" customWidth="1"/>
    <col min="25" max="25" width="11.453125" style="5" customWidth="1"/>
    <col min="26" max="26" width="11.6328125" style="5" customWidth="1"/>
    <col min="27" max="27" width="11.54296875" style="5" customWidth="1"/>
    <col min="28" max="28" width="10.08984375" style="5" customWidth="1"/>
    <col min="29" max="29" width="11.453125" style="5" customWidth="1"/>
    <col min="30" max="31" width="11.54296875" style="5" customWidth="1"/>
    <col min="32" max="32" width="10.08984375" style="5" customWidth="1"/>
    <col min="33" max="33" width="17.453125" style="5" customWidth="1"/>
    <col min="34" max="34" width="20" style="5" customWidth="1"/>
    <col min="35" max="35" width="19.6328125" style="5" customWidth="1"/>
    <col min="36" max="36" width="33.54296875" style="5" customWidth="1"/>
    <col min="37" max="188" width="15.6328125" style="5" hidden="1" customWidth="1"/>
    <col min="189" max="189" width="22.90625" style="5" hidden="1" customWidth="1"/>
    <col min="190" max="194" width="0" style="5" hidden="1" customWidth="1"/>
    <col min="195" max="16384" width="9.08984375" style="5"/>
  </cols>
  <sheetData>
    <row r="1" spans="1:191" s="77" customFormat="1" ht="10" x14ac:dyDescent="0.2">
      <c r="A1" s="161"/>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56"/>
    </row>
    <row r="2" spans="1:191" s="77" customFormat="1" ht="17.25" customHeight="1" x14ac:dyDescent="0.35">
      <c r="A2" s="179" t="s">
        <v>169</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row>
    <row r="3" spans="1:191" s="77" customFormat="1" ht="20" x14ac:dyDescent="0.4">
      <c r="A3" s="180" t="s">
        <v>170</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row>
    <row r="4" spans="1:191" s="77" customFormat="1" ht="19.5" customHeight="1" x14ac:dyDescent="0.35">
      <c r="A4" s="179" t="s">
        <v>201</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row>
    <row r="5" spans="1:191" s="77" customFormat="1" ht="9.9" customHeight="1" x14ac:dyDescent="0.2">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row>
    <row r="6" spans="1:191" s="77" customFormat="1" ht="19.5" customHeight="1" x14ac:dyDescent="0.4">
      <c r="A6" s="181" t="s">
        <v>174</v>
      </c>
      <c r="B6" s="181"/>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row>
    <row r="7" spans="1:191" s="77" customFormat="1" ht="19.5" customHeight="1" x14ac:dyDescent="0.2">
      <c r="A7" s="186" t="s">
        <v>203</v>
      </c>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row>
    <row r="8" spans="1:191" s="79" customFormat="1" ht="6" customHeight="1" x14ac:dyDescent="0.25">
      <c r="A8" s="78"/>
      <c r="B8" s="78"/>
      <c r="C8" s="78"/>
      <c r="D8" s="78"/>
      <c r="E8" s="78"/>
      <c r="F8" s="78"/>
      <c r="G8" s="78"/>
      <c r="H8" s="78"/>
      <c r="I8" s="78"/>
      <c r="J8" s="78"/>
      <c r="K8" s="78"/>
      <c r="L8" s="78"/>
      <c r="M8" s="78"/>
      <c r="N8" s="78"/>
      <c r="O8" s="78"/>
      <c r="P8" s="78"/>
      <c r="Q8" s="78"/>
      <c r="R8" s="95"/>
      <c r="S8" s="95"/>
      <c r="T8" s="95"/>
      <c r="U8" s="96"/>
      <c r="V8" s="95"/>
      <c r="W8" s="95"/>
      <c r="X8" s="95"/>
      <c r="Y8" s="95"/>
      <c r="Z8" s="95"/>
      <c r="AA8" s="95"/>
      <c r="AB8" s="95"/>
      <c r="AC8" s="95"/>
      <c r="AD8" s="95"/>
      <c r="AE8" s="95"/>
      <c r="AF8" s="95"/>
      <c r="AG8" s="95"/>
      <c r="AH8" s="95"/>
      <c r="AI8" s="95"/>
      <c r="AJ8" s="95"/>
    </row>
    <row r="9" spans="1:191" s="77" customFormat="1" ht="18" x14ac:dyDescent="0.4">
      <c r="A9" s="97" t="s">
        <v>188</v>
      </c>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243"/>
      <c r="AH9" s="243"/>
      <c r="AI9" s="143"/>
      <c r="AJ9" s="143"/>
    </row>
    <row r="10" spans="1:19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GI10" s="168" t="s">
        <v>197</v>
      </c>
    </row>
    <row r="11" spans="1:191" ht="13.5" thickBot="1" x14ac:dyDescent="0.35">
      <c r="A11" s="1"/>
      <c r="B11" s="1"/>
      <c r="C11" s="2" t="s">
        <v>0</v>
      </c>
      <c r="D11" s="1"/>
      <c r="E11" s="241" t="str">
        <f>IF(Summary!C12&lt;&gt;"",Summary!C12,"")</f>
        <v/>
      </c>
      <c r="F11" s="271"/>
      <c r="G11" s="242"/>
      <c r="H11" s="1"/>
      <c r="I11" s="2" t="s">
        <v>1</v>
      </c>
      <c r="J11" s="1"/>
      <c r="K11" s="1"/>
      <c r="L11" s="1"/>
      <c r="M11" s="241" t="str">
        <f>IF(Summary!I12&lt;&gt;"",Summary!I12,"")</f>
        <v/>
      </c>
      <c r="N11" s="242"/>
      <c r="O11" s="1"/>
      <c r="P11" s="1"/>
      <c r="Q11" s="1"/>
      <c r="R11" s="1"/>
      <c r="S11" s="1"/>
      <c r="T11" s="1"/>
      <c r="U11" s="1"/>
      <c r="V11" s="1"/>
      <c r="W11" s="1"/>
      <c r="X11" s="1"/>
      <c r="Y11" s="1"/>
      <c r="Z11" s="1"/>
      <c r="AA11" s="1"/>
      <c r="AB11" s="1"/>
      <c r="AC11" s="1"/>
      <c r="AD11" s="1"/>
      <c r="AE11" s="1"/>
      <c r="AF11" s="1"/>
      <c r="AG11" s="1"/>
      <c r="AH11" s="1"/>
      <c r="AI11" s="1"/>
      <c r="AJ11" s="146" t="s">
        <v>205</v>
      </c>
      <c r="GI11" s="5">
        <f>Summary!$A$61</f>
        <v>0</v>
      </c>
    </row>
    <row r="12" spans="1:191" ht="12.75" customHeight="1" thickBot="1" x14ac:dyDescent="0.35">
      <c r="A12" s="1"/>
      <c r="B12" s="1"/>
      <c r="C12" s="2" t="s">
        <v>2</v>
      </c>
      <c r="D12" s="1"/>
      <c r="E12" s="241" t="str">
        <f>IF(Summary!C13&lt;&gt;"",Summary!C13,"")</f>
        <v/>
      </c>
      <c r="F12" s="271"/>
      <c r="G12" s="242"/>
      <c r="H12" s="1"/>
      <c r="I12" s="88" t="s">
        <v>9</v>
      </c>
      <c r="J12" s="1"/>
      <c r="K12" s="1"/>
      <c r="L12" s="1"/>
      <c r="M12" s="1"/>
      <c r="N12" s="66" t="str">
        <f>IF(Summary!K13&lt;&gt;"",Summary!K13,"")</f>
        <v/>
      </c>
      <c r="O12" s="1"/>
      <c r="P12" s="239" t="str">
        <f>IF(Summary!$A$61&lt;&gt;1,IF(N16&lt;&gt;"Y", "Current NOx Result", "Final NOx Result"),IF(N16&lt;&gt;"Y","Current HC+NOx Result","Final HC+NOx Result"))</f>
        <v>Current NOx Result</v>
      </c>
      <c r="Q12" s="240"/>
      <c r="R12" s="145" t="str">
        <f>IF($BF$26&lt;&gt;"",ROUND($BF$26,2),"")</f>
        <v/>
      </c>
      <c r="S12" s="1"/>
      <c r="T12" s="239" t="str">
        <f>IF(N16&lt;&gt;"Y", "Current PM Result", "Final PM Result")</f>
        <v>Current PM Result</v>
      </c>
      <c r="U12" s="240"/>
      <c r="V12" s="144" t="str">
        <f>IF($BJ$26&lt;&gt;"",ROUND($BJ$26,3),"")</f>
        <v/>
      </c>
      <c r="W12" s="1"/>
      <c r="X12" s="1"/>
      <c r="Y12" s="239" t="str">
        <f>IF(N16&lt;&gt;"Y", "Current CO Result", "Final CO Result")</f>
        <v>Current CO Result</v>
      </c>
      <c r="Z12" s="240"/>
      <c r="AA12" s="145" t="str">
        <f>IF($BN$26&lt;&gt;"",ROUND($BN$26,2),"")</f>
        <v/>
      </c>
      <c r="AB12" s="1"/>
      <c r="AC12" s="239" t="str">
        <f>IF(N16&lt;&gt;"Y", "Current HC Result", "Final HC Result")</f>
        <v>Current HC Result</v>
      </c>
      <c r="AD12" s="240"/>
      <c r="AE12" s="144" t="str">
        <f>IF($BR$26&lt;&gt;"",ROUND($BR$26,3),"")</f>
        <v/>
      </c>
      <c r="AF12" s="1"/>
      <c r="AG12" s="1"/>
      <c r="AH12" s="1"/>
      <c r="AI12" s="1"/>
      <c r="AJ12" s="147" t="s">
        <v>173</v>
      </c>
    </row>
    <row r="13" spans="1:191" ht="13" x14ac:dyDescent="0.3">
      <c r="A13" s="1"/>
      <c r="B13" s="1"/>
      <c r="C13" s="2" t="s">
        <v>3</v>
      </c>
      <c r="D13" s="1"/>
      <c r="E13" s="241" t="str">
        <f>IF(Summary!C14&lt;&gt;"",Summary!C14,"")</f>
        <v/>
      </c>
      <c r="F13" s="271"/>
      <c r="G13" s="242"/>
      <c r="H13" s="1"/>
      <c r="I13" s="2" t="s">
        <v>114</v>
      </c>
      <c r="J13" s="1"/>
      <c r="K13" s="1"/>
      <c r="L13" s="1"/>
      <c r="M13" s="1"/>
      <c r="N13" s="67" t="str">
        <f>IF(Summary!I16&lt;&gt;"",Summary!I16,"")</f>
        <v/>
      </c>
      <c r="O13" s="6"/>
      <c r="P13" s="1"/>
      <c r="Q13" s="1"/>
      <c r="R13" s="1"/>
      <c r="S13" s="1"/>
      <c r="T13" s="1"/>
      <c r="U13" s="1"/>
      <c r="V13" s="1"/>
      <c r="W13" s="1"/>
      <c r="X13" s="1"/>
      <c r="Y13" s="1"/>
      <c r="Z13" s="1"/>
      <c r="AA13" s="1"/>
      <c r="AB13" s="1"/>
      <c r="AC13" s="1"/>
      <c r="AD13" s="1"/>
      <c r="AE13" s="1"/>
      <c r="AF13" s="1"/>
      <c r="AG13" s="1"/>
      <c r="AH13" s="1"/>
      <c r="AI13" s="1"/>
      <c r="AJ13" s="148">
        <v>45016</v>
      </c>
    </row>
    <row r="14" spans="1:191" ht="12.75" customHeight="1" x14ac:dyDescent="0.3">
      <c r="A14" s="1"/>
      <c r="B14" s="1"/>
      <c r="C14" s="2" t="s">
        <v>4</v>
      </c>
      <c r="D14" s="1"/>
      <c r="E14" s="241" t="str">
        <f>IF(Summary!C15&lt;&gt;"",Summary!C15,"")</f>
        <v/>
      </c>
      <c r="F14" s="271"/>
      <c r="G14" s="242"/>
      <c r="H14" s="1"/>
      <c r="I14" s="2" t="s">
        <v>12</v>
      </c>
      <c r="J14" s="1"/>
      <c r="K14" s="1"/>
      <c r="L14" s="1"/>
      <c r="M14" s="1"/>
      <c r="N14" s="67" t="str">
        <f>IF(Summary!K16&lt;&gt;"",Summary!K16,"")</f>
        <v/>
      </c>
      <c r="O14" s="1"/>
      <c r="P14" s="1"/>
      <c r="Q14" s="1"/>
      <c r="R14" s="1"/>
      <c r="S14" s="1"/>
      <c r="T14" s="1"/>
      <c r="U14" s="1"/>
      <c r="V14" s="1"/>
      <c r="W14" s="1"/>
      <c r="X14" s="1"/>
      <c r="Y14" s="1"/>
      <c r="Z14" s="1"/>
      <c r="AA14" s="1"/>
      <c r="AB14" s="1"/>
      <c r="AC14" s="1"/>
      <c r="AD14" s="1"/>
      <c r="AE14" s="1"/>
      <c r="AF14" s="1"/>
      <c r="AG14" s="1"/>
      <c r="AH14" s="1"/>
      <c r="AI14" s="1"/>
      <c r="AJ14" s="149" t="s">
        <v>175</v>
      </c>
      <c r="AT14" s="5">
        <v>1</v>
      </c>
    </row>
    <row r="15" spans="1:191" ht="13" x14ac:dyDescent="0.3">
      <c r="A15" s="1"/>
      <c r="B15" s="1"/>
      <c r="C15" s="2" t="s">
        <v>189</v>
      </c>
      <c r="D15" s="1"/>
      <c r="E15" s="272" t="str">
        <f>IF(Summary!P31&lt;&gt;"",Summary!P31,"")</f>
        <v/>
      </c>
      <c r="F15" s="273"/>
      <c r="G15" s="274"/>
      <c r="H15" s="1"/>
      <c r="I15" s="3"/>
      <c r="J15" s="1"/>
      <c r="K15" s="1"/>
      <c r="L15" s="1"/>
      <c r="M15" s="1"/>
      <c r="N15" s="7"/>
      <c r="O15" s="1"/>
      <c r="P15" s="2" t="s">
        <v>200</v>
      </c>
      <c r="Q15" s="1"/>
      <c r="R15" s="19"/>
      <c r="S15" s="1"/>
      <c r="T15" s="2" t="s">
        <v>200</v>
      </c>
      <c r="U15" s="1"/>
      <c r="V15" s="169"/>
      <c r="W15" s="1"/>
      <c r="X15" s="1"/>
      <c r="Y15" s="1"/>
      <c r="Z15" s="1"/>
      <c r="AA15" s="1"/>
      <c r="AB15" s="1"/>
      <c r="AC15" s="1"/>
      <c r="AD15" s="1"/>
      <c r="AE15" s="1"/>
      <c r="AF15" s="1"/>
      <c r="AG15" s="1"/>
      <c r="AH15" s="1"/>
      <c r="AI15" s="1"/>
      <c r="AJ15" s="1"/>
      <c r="AT15" s="5">
        <v>2</v>
      </c>
    </row>
    <row r="16" spans="1:191" ht="13" x14ac:dyDescent="0.3">
      <c r="A16" s="1"/>
      <c r="B16" s="1"/>
      <c r="C16" s="1"/>
      <c r="D16" s="1"/>
      <c r="E16" s="275"/>
      <c r="F16" s="276"/>
      <c r="G16" s="277"/>
      <c r="H16" s="1"/>
      <c r="I16" s="2" t="s">
        <v>159</v>
      </c>
      <c r="J16" s="1"/>
      <c r="K16" s="1"/>
      <c r="L16" s="1"/>
      <c r="M16" s="1"/>
      <c r="N16" s="19"/>
      <c r="O16" s="1"/>
      <c r="P16" s="2" t="str">
        <f>IF(Summary!$A$61&lt;&gt;1,"NOx  Standard or FEL","HC+NOx Standard or FEL")</f>
        <v>NOx  Standard or FEL</v>
      </c>
      <c r="Q16" s="15"/>
      <c r="R16" s="68" t="str">
        <f>IF('Test Engine #2'!$S$16&lt;&gt;"",'Test Engine #2'!$S$16,(IF('Test Engine #2'!$R$16&lt;&gt;"",'Test Engine #2'!$R$16,"")))</f>
        <v/>
      </c>
      <c r="S16" s="86"/>
      <c r="T16" s="2" t="s">
        <v>29</v>
      </c>
      <c r="U16" s="15"/>
      <c r="V16" s="68" t="str">
        <f>IF('Test Engine #2'!$W$16&lt;&gt;"",'Test Engine #2'!$W$16,(IF('Test Engine #2'!$V$16&lt;&gt;"",'Test Engine #2'!$V$16,"")))</f>
        <v/>
      </c>
      <c r="W16" s="86"/>
      <c r="X16" s="1"/>
      <c r="Y16" s="2" t="s">
        <v>198</v>
      </c>
      <c r="Z16" s="15"/>
      <c r="AA16" s="68" t="str">
        <f>IF('Test Engine #1'!$AA16&lt;&gt;"",'Test Engine #1'!$AA16,"")</f>
        <v/>
      </c>
      <c r="AB16" s="1"/>
      <c r="AC16" s="2" t="s">
        <v>199</v>
      </c>
      <c r="AD16" s="15"/>
      <c r="AE16" s="68" t="str">
        <f>IF('Test Engine #1'!$AE16&lt;&gt;"",'Test Engine #1'!$AE16,"")</f>
        <v/>
      </c>
      <c r="AF16" s="1"/>
      <c r="AG16" s="1"/>
      <c r="AH16" s="1"/>
      <c r="AI16" s="1"/>
      <c r="AJ16" s="1"/>
      <c r="AT16" s="5">
        <v>3</v>
      </c>
    </row>
    <row r="17" spans="1:187" ht="12.75" customHeight="1" x14ac:dyDescent="0.3">
      <c r="A17" s="1"/>
      <c r="B17" s="1"/>
      <c r="C17" s="1"/>
      <c r="D17" s="1"/>
      <c r="E17" s="1"/>
      <c r="F17" s="1"/>
      <c r="G17" s="1"/>
      <c r="H17" s="1"/>
      <c r="I17" s="3"/>
      <c r="J17" s="1"/>
      <c r="K17" s="1"/>
      <c r="L17" s="1"/>
      <c r="M17" s="1"/>
      <c r="N17" s="7"/>
      <c r="O17" s="1"/>
      <c r="P17" s="2" t="s">
        <v>8</v>
      </c>
      <c r="Q17" s="15"/>
      <c r="R17" s="56" t="str">
        <f>IF('Test Engine #1'!$R17&lt;&gt;"",'Test Engine #1'!$R17,"")</f>
        <v/>
      </c>
      <c r="S17" s="1"/>
      <c r="T17" s="2" t="s">
        <v>8</v>
      </c>
      <c r="U17" s="15"/>
      <c r="V17" s="56" t="str">
        <f>IF('Test Engine #1'!$V17&lt;&gt;"",'Test Engine #1'!$V17,"")</f>
        <v/>
      </c>
      <c r="W17" s="1"/>
      <c r="X17" s="1"/>
      <c r="Y17" s="2" t="s">
        <v>8</v>
      </c>
      <c r="Z17" s="15"/>
      <c r="AA17" s="56" t="str">
        <f>IF('Test Engine #1'!$AA17&lt;&gt;"",'Test Engine #1'!$AA17,"")</f>
        <v/>
      </c>
      <c r="AB17" s="1"/>
      <c r="AC17" s="2" t="s">
        <v>8</v>
      </c>
      <c r="AD17" s="15"/>
      <c r="AE17" s="56" t="str">
        <f>IF('Test Engine #1'!$AE17&lt;&gt;"",'Test Engine #1'!$AE17,"")</f>
        <v/>
      </c>
      <c r="AF17" s="1"/>
      <c r="AG17" s="1"/>
      <c r="AH17" s="1"/>
      <c r="AI17" s="1"/>
      <c r="AJ17" s="1"/>
      <c r="AT17" s="5">
        <v>4</v>
      </c>
    </row>
    <row r="18" spans="1:187" ht="13" x14ac:dyDescent="0.3">
      <c r="A18" s="1"/>
      <c r="B18" s="1"/>
      <c r="C18" s="2" t="s">
        <v>5</v>
      </c>
      <c r="D18" s="1"/>
      <c r="E18" s="256"/>
      <c r="F18" s="257"/>
      <c r="G18" s="257"/>
      <c r="H18" s="257"/>
      <c r="I18" s="257"/>
      <c r="J18" s="257"/>
      <c r="K18" s="257"/>
      <c r="L18" s="257"/>
      <c r="M18" s="257"/>
      <c r="N18" s="258"/>
      <c r="O18" s="1"/>
      <c r="P18" s="2" t="str">
        <f>IF(Summary!$A$61&lt;&gt;1,"NOx  Det Factor","HC+NOx Det Factor")</f>
        <v>NOx  Det Factor</v>
      </c>
      <c r="Q18" s="15"/>
      <c r="R18" s="68" t="str">
        <f>IF('Test Engine #1'!$R18&lt;&gt;"",'Test Engine #1'!$R18,"")</f>
        <v/>
      </c>
      <c r="S18" s="1"/>
      <c r="T18" s="2" t="s">
        <v>30</v>
      </c>
      <c r="U18" s="15"/>
      <c r="V18" s="68" t="str">
        <f>IF('Test Engine #1'!$V18&lt;&gt;"",'Test Engine #1'!$V18,"")</f>
        <v/>
      </c>
      <c r="W18" s="1"/>
      <c r="X18" s="1"/>
      <c r="Y18" s="2" t="s">
        <v>131</v>
      </c>
      <c r="Z18" s="15"/>
      <c r="AA18" s="68" t="str">
        <f>IF('Test Engine #1'!$AA18&lt;&gt;"",'Test Engine #1'!$AA18,"")</f>
        <v/>
      </c>
      <c r="AB18" s="1"/>
      <c r="AC18" s="2" t="s">
        <v>133</v>
      </c>
      <c r="AD18" s="15"/>
      <c r="AE18" s="68" t="str">
        <f>IF('Test Engine #1'!$AE18&lt;&gt;"",'Test Engine #1'!$AE18,"")</f>
        <v/>
      </c>
      <c r="AF18" s="1"/>
      <c r="AG18" s="1"/>
      <c r="AH18" s="1"/>
      <c r="AI18" s="1"/>
      <c r="AJ18" s="1"/>
      <c r="AU18" s="8"/>
    </row>
    <row r="19" spans="1:187" ht="13" x14ac:dyDescent="0.3">
      <c r="A19" s="1"/>
      <c r="B19" s="1"/>
      <c r="C19" s="1"/>
      <c r="D19" s="1"/>
      <c r="E19" s="259"/>
      <c r="F19" s="260"/>
      <c r="G19" s="260"/>
      <c r="H19" s="260"/>
      <c r="I19" s="260"/>
      <c r="J19" s="260"/>
      <c r="K19" s="260"/>
      <c r="L19" s="260"/>
      <c r="M19" s="260"/>
      <c r="N19" s="261"/>
      <c r="O19" s="6"/>
      <c r="P19" s="2" t="s">
        <v>28</v>
      </c>
      <c r="Q19" s="15"/>
      <c r="R19" s="56" t="str">
        <f>IF('Test Engine #1'!$R19&lt;&gt;"",'Test Engine #1'!$R19,"")</f>
        <v/>
      </c>
      <c r="S19" s="1"/>
      <c r="T19" s="2" t="s">
        <v>28</v>
      </c>
      <c r="U19" s="15"/>
      <c r="V19" s="56" t="str">
        <f>IF('Test Engine #1'!$V19&lt;&gt;"",'Test Engine #1'!$V19,"")</f>
        <v/>
      </c>
      <c r="W19" s="1"/>
      <c r="X19" s="1"/>
      <c r="Y19" s="2" t="s">
        <v>28</v>
      </c>
      <c r="Z19" s="15"/>
      <c r="AA19" s="56" t="str">
        <f>IF('Test Engine #1'!$AA19&lt;&gt;"",'Test Engine #1'!$AA19,"")</f>
        <v/>
      </c>
      <c r="AB19" s="1"/>
      <c r="AC19" s="2" t="s">
        <v>134</v>
      </c>
      <c r="AD19" s="15"/>
      <c r="AE19" s="56" t="str">
        <f>IF('Test Engine #1'!$AE19&lt;&gt;"",'Test Engine #1'!$AE19,"")</f>
        <v/>
      </c>
      <c r="AF19" s="1"/>
      <c r="AG19" s="1"/>
      <c r="AH19" s="1"/>
      <c r="AI19" s="1"/>
      <c r="AJ19" s="1"/>
      <c r="AT19" s="5" t="s">
        <v>33</v>
      </c>
      <c r="AU19" s="9"/>
    </row>
    <row r="20" spans="1:187" ht="12.75" customHeight="1" x14ac:dyDescent="0.3">
      <c r="A20" s="1"/>
      <c r="B20" s="1"/>
      <c r="C20" s="1"/>
      <c r="D20" s="1"/>
      <c r="E20" s="259"/>
      <c r="F20" s="260"/>
      <c r="G20" s="260"/>
      <c r="H20" s="260"/>
      <c r="I20" s="260"/>
      <c r="J20" s="260"/>
      <c r="K20" s="260"/>
      <c r="L20" s="260"/>
      <c r="M20" s="260"/>
      <c r="N20" s="261"/>
      <c r="O20" s="1"/>
      <c r="P20" s="2" t="str">
        <f>IF(Summary!$A$61&lt;&gt;1,"NOx Green Engine Factor","HC+NOx Green Eng Factor")</f>
        <v>NOx Green Engine Factor</v>
      </c>
      <c r="Q20" s="15"/>
      <c r="R20" s="19"/>
      <c r="S20" s="1"/>
      <c r="T20" s="2" t="s">
        <v>122</v>
      </c>
      <c r="U20" s="15"/>
      <c r="V20" s="19"/>
      <c r="W20" s="1"/>
      <c r="X20" s="1"/>
      <c r="Y20" s="2" t="s">
        <v>132</v>
      </c>
      <c r="Z20" s="15"/>
      <c r="AA20" s="19"/>
      <c r="AB20" s="1"/>
      <c r="AC20" s="2" t="s">
        <v>135</v>
      </c>
      <c r="AD20" s="15"/>
      <c r="AE20" s="19"/>
      <c r="AF20" s="1"/>
      <c r="AG20" s="1"/>
      <c r="AH20" s="1"/>
      <c r="AI20" s="1"/>
      <c r="AJ20" s="1"/>
      <c r="AT20" s="5" t="s">
        <v>34</v>
      </c>
      <c r="AU20" s="10"/>
      <c r="CA20" s="5" t="s">
        <v>54</v>
      </c>
      <c r="CF20" s="5" t="s">
        <v>54</v>
      </c>
      <c r="CK20" s="5" t="s">
        <v>54</v>
      </c>
      <c r="CP20" s="5" t="s">
        <v>54</v>
      </c>
      <c r="DA20" s="5" t="s">
        <v>64</v>
      </c>
      <c r="DF20" s="5" t="s">
        <v>64</v>
      </c>
      <c r="DK20" s="5" t="s">
        <v>64</v>
      </c>
      <c r="DP20" s="5" t="s">
        <v>64</v>
      </c>
      <c r="EA20" s="5" t="s">
        <v>146</v>
      </c>
      <c r="EF20" s="5" t="s">
        <v>146</v>
      </c>
      <c r="EK20" s="5" t="s">
        <v>146</v>
      </c>
      <c r="EP20" s="5" t="s">
        <v>146</v>
      </c>
      <c r="FA20" s="5" t="s">
        <v>147</v>
      </c>
      <c r="FF20" s="5" t="s">
        <v>147</v>
      </c>
      <c r="FK20" s="5" t="s">
        <v>147</v>
      </c>
      <c r="FP20" s="5" t="s">
        <v>147</v>
      </c>
    </row>
    <row r="21" spans="1:187" ht="13.5" customHeight="1" x14ac:dyDescent="0.25">
      <c r="A21" s="1"/>
      <c r="B21" s="1"/>
      <c r="C21" s="1"/>
      <c r="D21" s="1"/>
      <c r="E21" s="262"/>
      <c r="F21" s="263"/>
      <c r="G21" s="263"/>
      <c r="H21" s="263"/>
      <c r="I21" s="263"/>
      <c r="J21" s="263"/>
      <c r="K21" s="263"/>
      <c r="L21" s="263"/>
      <c r="M21" s="263"/>
      <c r="N21" s="264"/>
      <c r="O21" s="1"/>
      <c r="P21" s="1"/>
      <c r="Q21" s="1"/>
      <c r="R21" s="1"/>
      <c r="S21" s="1"/>
      <c r="T21" s="1"/>
      <c r="U21" s="1"/>
      <c r="V21" s="1"/>
      <c r="W21" s="1" t="s">
        <v>45</v>
      </c>
      <c r="X21" s="1"/>
      <c r="Y21" s="1"/>
      <c r="Z21" s="1"/>
      <c r="AA21" s="1"/>
      <c r="AB21" s="1"/>
      <c r="AC21" s="1"/>
      <c r="AD21" s="1"/>
      <c r="AE21" s="1"/>
      <c r="AF21" s="1"/>
      <c r="AG21" s="1"/>
      <c r="AH21" s="1"/>
      <c r="AI21" s="1"/>
      <c r="AJ21" s="1"/>
      <c r="CA21" s="5" t="s">
        <v>60</v>
      </c>
      <c r="CF21" s="5" t="s">
        <v>61</v>
      </c>
      <c r="CK21" s="5" t="s">
        <v>62</v>
      </c>
      <c r="CP21" s="5" t="s">
        <v>63</v>
      </c>
      <c r="DA21" s="5" t="s">
        <v>60</v>
      </c>
      <c r="DF21" s="5" t="s">
        <v>61</v>
      </c>
      <c r="DK21" s="5" t="s">
        <v>62</v>
      </c>
      <c r="DP21" s="5" t="s">
        <v>63</v>
      </c>
      <c r="EA21" s="5" t="s">
        <v>60</v>
      </c>
      <c r="EF21" s="5" t="s">
        <v>61</v>
      </c>
      <c r="EK21" s="5" t="s">
        <v>62</v>
      </c>
      <c r="EP21" s="5" t="s">
        <v>63</v>
      </c>
      <c r="FA21" s="5" t="s">
        <v>60</v>
      </c>
      <c r="FF21" s="5" t="s">
        <v>61</v>
      </c>
      <c r="FK21" s="5" t="s">
        <v>62</v>
      </c>
      <c r="FP21" s="5" t="s">
        <v>63</v>
      </c>
    </row>
    <row r="22" spans="1:187"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T22" s="5" t="s">
        <v>14</v>
      </c>
    </row>
    <row r="23" spans="1:187" ht="18" x14ac:dyDescent="0.4">
      <c r="A23" s="249" t="s">
        <v>190</v>
      </c>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T23" s="5" t="s">
        <v>15</v>
      </c>
    </row>
    <row r="24" spans="1:187"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7" t="s">
        <v>35</v>
      </c>
      <c r="AM24" s="17" t="s">
        <v>10</v>
      </c>
      <c r="AO24" s="17" t="s">
        <v>136</v>
      </c>
      <c r="AQ24" s="17" t="s">
        <v>137</v>
      </c>
      <c r="AT24" s="247" t="s">
        <v>16</v>
      </c>
    </row>
    <row r="25" spans="1:187" ht="51.75" customHeight="1" thickBot="1" x14ac:dyDescent="0.35">
      <c r="A25" s="1"/>
      <c r="B25" s="89" t="s">
        <v>37</v>
      </c>
      <c r="C25" s="89" t="s">
        <v>38</v>
      </c>
      <c r="D25" s="89" t="s">
        <v>39</v>
      </c>
      <c r="E25" s="89" t="s">
        <v>40</v>
      </c>
      <c r="F25" s="89" t="s">
        <v>41</v>
      </c>
      <c r="G25" s="89" t="s">
        <v>42</v>
      </c>
      <c r="H25" s="89" t="s">
        <v>11</v>
      </c>
      <c r="I25" s="89" t="s">
        <v>43</v>
      </c>
      <c r="J25" s="89" t="s">
        <v>44</v>
      </c>
      <c r="K25" s="89" t="s">
        <v>31</v>
      </c>
      <c r="L25" s="89" t="s">
        <v>27</v>
      </c>
      <c r="M25" s="89" t="s">
        <v>26</v>
      </c>
      <c r="N25" s="89" t="s">
        <v>25</v>
      </c>
      <c r="O25" s="90" t="s">
        <v>32</v>
      </c>
      <c r="P25" s="91" t="str">
        <f>IF(Summary!$A$61&lt;&gt;1,"NOx Initial Result","HC+NOx Result")</f>
        <v>NOx Initial Result</v>
      </c>
      <c r="Q25" s="89" t="str">
        <f>IF(Summary!$A$61&lt;&gt;1,"Rounded NOx Initial Result","Rounded HC+NOx Initial Result" )</f>
        <v>Rounded NOx Initial Result</v>
      </c>
      <c r="R25" s="89" t="str">
        <f>IF(Summary!$A$61&lt;&gt;1,"NOx Final Result ","HC+NOx Final Result")</f>
        <v xml:space="preserve">NOx Final Result </v>
      </c>
      <c r="S25" s="107" t="str">
        <f>IF(Summary!$A$61&lt;&gt;1,"Det. NOx Final Result","Det. HC+NOx Final Result")</f>
        <v>Det. NOx Final Result</v>
      </c>
      <c r="T25" s="91" t="s">
        <v>110</v>
      </c>
      <c r="U25" s="89" t="s">
        <v>111</v>
      </c>
      <c r="V25" s="89" t="s">
        <v>112</v>
      </c>
      <c r="W25" s="89" t="s">
        <v>113</v>
      </c>
      <c r="X25" s="107" t="s">
        <v>8</v>
      </c>
      <c r="Y25" s="91" t="s">
        <v>123</v>
      </c>
      <c r="Z25" s="89" t="s">
        <v>124</v>
      </c>
      <c r="AA25" s="89" t="s">
        <v>125</v>
      </c>
      <c r="AB25" s="90" t="s">
        <v>126</v>
      </c>
      <c r="AC25" s="91" t="s">
        <v>127</v>
      </c>
      <c r="AD25" s="89" t="s">
        <v>128</v>
      </c>
      <c r="AE25" s="89" t="s">
        <v>129</v>
      </c>
      <c r="AF25" s="90" t="s">
        <v>130</v>
      </c>
      <c r="AG25" s="91" t="s">
        <v>17</v>
      </c>
      <c r="AH25" s="89" t="s">
        <v>6</v>
      </c>
      <c r="AI25" s="89" t="s">
        <v>7</v>
      </c>
      <c r="AJ25" s="89" t="s">
        <v>13</v>
      </c>
      <c r="AK25" s="5">
        <v>0</v>
      </c>
      <c r="AL25" s="5">
        <v>0</v>
      </c>
      <c r="AM25" s="5">
        <v>0</v>
      </c>
      <c r="AN25" s="5">
        <v>0</v>
      </c>
      <c r="AO25" s="5">
        <v>0</v>
      </c>
      <c r="AP25" s="5">
        <v>0</v>
      </c>
      <c r="AQ25" s="5">
        <v>0</v>
      </c>
      <c r="AR25" s="5">
        <v>0</v>
      </c>
      <c r="AT25" s="248"/>
      <c r="AW25" s="20"/>
      <c r="AX25" s="20"/>
      <c r="AY25" s="20"/>
      <c r="AZ25" s="20"/>
      <c r="BC25" s="20" t="s">
        <v>46</v>
      </c>
      <c r="BD25" s="20" t="s">
        <v>47</v>
      </c>
      <c r="BE25" s="5" t="s">
        <v>52</v>
      </c>
      <c r="BF25" s="5" t="s">
        <v>50</v>
      </c>
      <c r="BG25" s="20" t="s">
        <v>48</v>
      </c>
      <c r="BH25" s="20" t="s">
        <v>49</v>
      </c>
      <c r="BI25" s="5" t="s">
        <v>51</v>
      </c>
      <c r="BJ25" s="5" t="s">
        <v>53</v>
      </c>
      <c r="BK25" s="20" t="s">
        <v>138</v>
      </c>
      <c r="BL25" s="20" t="s">
        <v>139</v>
      </c>
      <c r="BM25" s="5" t="s">
        <v>140</v>
      </c>
      <c r="BN25" s="5" t="s">
        <v>141</v>
      </c>
      <c r="BO25" s="20" t="s">
        <v>142</v>
      </c>
      <c r="BP25" s="20" t="s">
        <v>143</v>
      </c>
      <c r="BQ25" s="5" t="s">
        <v>144</v>
      </c>
      <c r="BR25" s="5" t="s">
        <v>145</v>
      </c>
      <c r="CA25" s="28" t="s">
        <v>55</v>
      </c>
      <c r="CB25" s="27" t="s">
        <v>56</v>
      </c>
      <c r="CC25" s="27" t="s">
        <v>57</v>
      </c>
      <c r="CD25" s="27" t="s">
        <v>58</v>
      </c>
      <c r="CE25" s="27" t="s">
        <v>59</v>
      </c>
      <c r="CF25" s="28" t="s">
        <v>55</v>
      </c>
      <c r="CG25" s="27" t="s">
        <v>56</v>
      </c>
      <c r="CH25" s="27" t="s">
        <v>57</v>
      </c>
      <c r="CI25" s="27" t="s">
        <v>58</v>
      </c>
      <c r="CJ25" s="27" t="s">
        <v>59</v>
      </c>
      <c r="CK25" s="28" t="s">
        <v>55</v>
      </c>
      <c r="CL25" s="27" t="s">
        <v>56</v>
      </c>
      <c r="CM25" s="27" t="s">
        <v>57</v>
      </c>
      <c r="CN25" s="27" t="s">
        <v>58</v>
      </c>
      <c r="CO25" s="27" t="s">
        <v>59</v>
      </c>
      <c r="CP25" s="28" t="s">
        <v>55</v>
      </c>
      <c r="CQ25" s="27" t="s">
        <v>56</v>
      </c>
      <c r="CR25" s="27" t="s">
        <v>57</v>
      </c>
      <c r="CS25" s="27" t="s">
        <v>58</v>
      </c>
      <c r="CT25" s="27" t="s">
        <v>59</v>
      </c>
      <c r="DA25" s="28" t="s">
        <v>65</v>
      </c>
      <c r="DB25" s="27" t="s">
        <v>56</v>
      </c>
      <c r="DC25" s="27" t="s">
        <v>57</v>
      </c>
      <c r="DD25" s="27" t="s">
        <v>58</v>
      </c>
      <c r="DE25" s="27" t="s">
        <v>59</v>
      </c>
      <c r="DF25" s="28" t="s">
        <v>65</v>
      </c>
      <c r="DG25" s="27" t="s">
        <v>56</v>
      </c>
      <c r="DH25" s="27" t="s">
        <v>57</v>
      </c>
      <c r="DI25" s="27" t="s">
        <v>58</v>
      </c>
      <c r="DJ25" s="27" t="s">
        <v>59</v>
      </c>
      <c r="DK25" s="28" t="s">
        <v>65</v>
      </c>
      <c r="DL25" s="27" t="s">
        <v>56</v>
      </c>
      <c r="DM25" s="27" t="s">
        <v>57</v>
      </c>
      <c r="DN25" s="27" t="s">
        <v>58</v>
      </c>
      <c r="DO25" s="27" t="s">
        <v>59</v>
      </c>
      <c r="DP25" s="28" t="s">
        <v>65</v>
      </c>
      <c r="DQ25" s="27" t="s">
        <v>56</v>
      </c>
      <c r="DR25" s="27" t="s">
        <v>57</v>
      </c>
      <c r="DS25" s="27" t="s">
        <v>58</v>
      </c>
      <c r="DT25" s="27" t="s">
        <v>59</v>
      </c>
      <c r="DU25" s="27"/>
      <c r="DV25" s="27"/>
      <c r="DW25" s="27"/>
      <c r="DX25" s="27"/>
      <c r="DY25" s="27"/>
      <c r="DZ25" s="27"/>
      <c r="EA25" s="28" t="s">
        <v>55</v>
      </c>
      <c r="EB25" s="27" t="s">
        <v>56</v>
      </c>
      <c r="EC25" s="27" t="s">
        <v>57</v>
      </c>
      <c r="ED25" s="27" t="s">
        <v>58</v>
      </c>
      <c r="EE25" s="27" t="s">
        <v>59</v>
      </c>
      <c r="EF25" s="28" t="s">
        <v>55</v>
      </c>
      <c r="EG25" s="27" t="s">
        <v>56</v>
      </c>
      <c r="EH25" s="27" t="s">
        <v>57</v>
      </c>
      <c r="EI25" s="27" t="s">
        <v>58</v>
      </c>
      <c r="EJ25" s="27" t="s">
        <v>59</v>
      </c>
      <c r="EK25" s="28" t="s">
        <v>55</v>
      </c>
      <c r="EL25" s="27" t="s">
        <v>56</v>
      </c>
      <c r="EM25" s="27" t="s">
        <v>57</v>
      </c>
      <c r="EN25" s="27" t="s">
        <v>58</v>
      </c>
      <c r="EO25" s="27" t="s">
        <v>59</v>
      </c>
      <c r="EP25" s="28" t="s">
        <v>55</v>
      </c>
      <c r="EQ25" s="27" t="s">
        <v>56</v>
      </c>
      <c r="ER25" s="27" t="s">
        <v>57</v>
      </c>
      <c r="ES25" s="27" t="s">
        <v>58</v>
      </c>
      <c r="ET25" s="27" t="s">
        <v>59</v>
      </c>
      <c r="EU25" s="27"/>
      <c r="EV25" s="27"/>
      <c r="EW25" s="27"/>
      <c r="EX25" s="27"/>
      <c r="EY25" s="27"/>
      <c r="EZ25" s="27"/>
      <c r="FA25" s="28" t="s">
        <v>65</v>
      </c>
      <c r="FB25" s="27" t="s">
        <v>56</v>
      </c>
      <c r="FC25" s="27" t="s">
        <v>57</v>
      </c>
      <c r="FD25" s="27" t="s">
        <v>58</v>
      </c>
      <c r="FE25" s="27" t="s">
        <v>59</v>
      </c>
      <c r="FF25" s="28" t="s">
        <v>65</v>
      </c>
      <c r="FG25" s="27" t="s">
        <v>56</v>
      </c>
      <c r="FH25" s="27" t="s">
        <v>57</v>
      </c>
      <c r="FI25" s="27" t="s">
        <v>58</v>
      </c>
      <c r="FJ25" s="27" t="s">
        <v>59</v>
      </c>
      <c r="FK25" s="28" t="s">
        <v>65</v>
      </c>
      <c r="FL25" s="27" t="s">
        <v>56</v>
      </c>
      <c r="FM25" s="27" t="s">
        <v>57</v>
      </c>
      <c r="FN25" s="27" t="s">
        <v>58</v>
      </c>
      <c r="FO25" s="27" t="s">
        <v>59</v>
      </c>
      <c r="FP25" s="28" t="s">
        <v>65</v>
      </c>
      <c r="FQ25" s="27" t="s">
        <v>56</v>
      </c>
      <c r="FR25" s="27" t="s">
        <v>57</v>
      </c>
      <c r="FS25" s="27" t="s">
        <v>58</v>
      </c>
      <c r="FT25" s="27" t="s">
        <v>59</v>
      </c>
      <c r="FU25" s="27"/>
      <c r="FV25" s="27"/>
      <c r="FW25" s="27"/>
      <c r="FX25" s="27"/>
      <c r="FY25" s="27"/>
      <c r="GD25" s="5" t="s">
        <v>99</v>
      </c>
      <c r="GE25" s="5" t="s">
        <v>100</v>
      </c>
    </row>
    <row r="26" spans="1:187" ht="13" thickBot="1" x14ac:dyDescent="0.3">
      <c r="A26" s="1">
        <v>1</v>
      </c>
      <c r="B26" s="19"/>
      <c r="C26" s="57"/>
      <c r="D26" s="58"/>
      <c r="E26" s="59"/>
      <c r="F26" s="19"/>
      <c r="G26" s="57"/>
      <c r="H26" s="57"/>
      <c r="I26" s="57"/>
      <c r="J26" s="58"/>
      <c r="K26" s="19"/>
      <c r="L26" s="57"/>
      <c r="M26" s="19"/>
      <c r="N26" s="19"/>
      <c r="O26" s="19"/>
      <c r="P26" s="60"/>
      <c r="Q26" s="61" t="str">
        <f>IF($P26&lt;&gt;"",ROUND($P26,2),"")</f>
        <v/>
      </c>
      <c r="R26" s="61" t="str">
        <f>IF($BD26&lt;&gt;"",ROUND($BD26,2),"")</f>
        <v/>
      </c>
      <c r="S26" s="61" t="str">
        <f>IF($BE26&lt;&gt;"",ROUND($BE26,2),"")</f>
        <v/>
      </c>
      <c r="T26" s="60"/>
      <c r="U26" s="62" t="str">
        <f>IF($T26&lt;&gt;"",ROUND($T26,3),"")</f>
        <v/>
      </c>
      <c r="V26" s="62" t="str">
        <f>IF($BH26&lt;&gt;"",ROUND($BH26,3),"")</f>
        <v/>
      </c>
      <c r="W26" s="62" t="str">
        <f>IF($BI26&lt;&gt;"",ROUND($BI26,3),"")</f>
        <v/>
      </c>
      <c r="X26" s="63"/>
      <c r="Y26" s="60"/>
      <c r="Z26" s="61" t="str">
        <f>IF($Y26&lt;&gt;"",ROUND($Y26,2),"")</f>
        <v/>
      </c>
      <c r="AA26" s="61" t="str">
        <f>IF($BL26&lt;&gt;"",ROUND($BL26,2),"")</f>
        <v/>
      </c>
      <c r="AB26" s="61" t="str">
        <f>IF($BM26&lt;&gt;"",ROUND($BM26,2),"")</f>
        <v/>
      </c>
      <c r="AC26" s="60"/>
      <c r="AD26" s="62" t="str">
        <f>IF($AC26&lt;&gt;"",ROUND($AC26,3),"")</f>
        <v/>
      </c>
      <c r="AE26" s="62" t="str">
        <f>IF($BP26&lt;&gt;"",ROUND($BP26,3),"")</f>
        <v/>
      </c>
      <c r="AF26" s="62" t="str">
        <f>IF($BQ26&lt;&gt;"",ROUND($BQ26,3),"")</f>
        <v/>
      </c>
      <c r="AG26" s="60"/>
      <c r="AH26" s="19"/>
      <c r="AI26" s="19"/>
      <c r="AJ26" s="19"/>
      <c r="AK26" s="13" t="str">
        <f t="shared" ref="AK26:AK57" si="0">IF($B26="N",IF(AND($AK25&lt;&gt;"",$Q26&lt;&gt;""),$AK25+$Q26,""),IF($B26="Y",0,""))</f>
        <v/>
      </c>
      <c r="AL26" s="16" t="str">
        <f t="shared" ref="AL26:AL57" si="1">IF($B26="N",AL25+1,IF($B26="Y",0,""))</f>
        <v/>
      </c>
      <c r="AM26" s="13" t="str">
        <f t="shared" ref="AM26:AM57" si="2">IF($B26="N",IF(AND($AM25&lt;&gt;"",$U26&lt;&gt;""),$AM25+$U26,""),IF($B26="Y",0,""))</f>
        <v/>
      </c>
      <c r="AN26" s="16" t="str">
        <f t="shared" ref="AN26:AN57" si="3">IF($B26="N",AN25+1,IF($B26="Y",0,""))</f>
        <v/>
      </c>
      <c r="AO26" s="13" t="str">
        <f t="shared" ref="AO26:AO57" si="4">IF($B26="N",IF(AND($AO25&lt;&gt;"",$Z26&lt;&gt;""),$AO25+$Z26,""),IF($B26="Y",0,""))</f>
        <v/>
      </c>
      <c r="AP26" s="16" t="str">
        <f t="shared" ref="AP26:AP57" si="5">IF($B26="N",AP25+1,IF($B26="Y",0,""))</f>
        <v/>
      </c>
      <c r="AQ26" s="13" t="str">
        <f t="shared" ref="AQ26:AQ57" si="6">IF($B26="N",IF(AND($AQ25&lt;&gt;"",$AD26&lt;&gt;""),$AQ25+$AD26,""),IF($B26="Y",0,""))</f>
        <v/>
      </c>
      <c r="AR26" s="16" t="str">
        <f t="shared" ref="AR26:AR57" si="7">IF($B26="N",AR25+1,IF($B26="Y",0,""))</f>
        <v/>
      </c>
      <c r="AT26" s="5">
        <f t="shared" ref="AT26:AT57" si="8">IF(AND(B26&lt;&gt;"",C26&lt;&gt;"",D26&lt;&gt;"",E26&lt;&gt;"",F26&lt;&gt;"",G26&lt;&gt;"",H26&lt;&gt;"",I26&lt;&gt;"",J26&lt;&gt;"",K26&lt;&gt;"",M26&lt;&gt;"",N26&lt;&gt;"",O26&lt;&gt;""),1,0)</f>
        <v>0</v>
      </c>
      <c r="AW26" s="21"/>
      <c r="BC26" s="26" t="str">
        <f t="shared" ref="BC26:BC57" si="9">IF(AND($P26&lt;&gt;"",$AT26=1),$P26,"")</f>
        <v/>
      </c>
      <c r="BD26" s="24" t="str">
        <f t="shared" ref="BD26:BD57" si="10">IF($B26="Y",IF(AND($Q26&lt;&gt;"",$AK25&lt;&gt;"",$AL25&lt;&gt;""),($Q26+$AK25)/($AL25+1),""),"")</f>
        <v/>
      </c>
      <c r="BE26" s="21" t="str">
        <f t="shared" ref="BE26:BE57" si="11">IF(AND($B26="Y",$R26&lt;&gt;"",$R$18&lt;&gt;""),IF($R$19="additive",$R26+$R$18,IF($R$19="multiplicative",$R26*$R$18,"")),"")</f>
        <v/>
      </c>
      <c r="BF26" s="18" t="str">
        <f>IF(COUNT($S$26:$S$75)&gt;0,AVERAGE($S$26:$S$75),"")</f>
        <v/>
      </c>
      <c r="BG26" s="21" t="str">
        <f t="shared" ref="BG26:BG57" si="12">IF(AND($T26&lt;&gt;"",$AT26=1),$T26,"")</f>
        <v/>
      </c>
      <c r="BH26" s="24" t="str">
        <f t="shared" ref="BH26:BH57" si="13">IF($B26="Y",IF(AND($U26&lt;&gt;"",$AM25&lt;&gt;"",$AN25&lt;&gt;""),($U26+$AM25)/($AN25+1),""),"")</f>
        <v/>
      </c>
      <c r="BI26" s="21" t="str">
        <f t="shared" ref="BI26:BI57" si="14">IF(AND($B26="Y",$V26&lt;&gt;"",$V$18&lt;&gt;""),IF($V$19="additive",$V26+$V$18,IF($V$19="multiplicative",$V26*$V$18,"")),"")</f>
        <v/>
      </c>
      <c r="BJ26" s="34" t="str">
        <f>IF(COUNT($W$26:$W$75)&gt;0,AVERAGE($W$26:$W$75),"")</f>
        <v/>
      </c>
      <c r="BK26" s="50" t="str">
        <f t="shared" ref="BK26:BK57" si="15">IF(AND($Y26&lt;&gt;"",$AT26=1),$Y26,"")</f>
        <v/>
      </c>
      <c r="BL26" s="24" t="str">
        <f t="shared" ref="BL26:BL57" si="16">IF($B26="Y",IF(AND($Z26&lt;&gt;"",$AO25&lt;&gt;"",$AP25&lt;&gt;""),($Z26+$AO25)/($AP25+1),""),"")</f>
        <v/>
      </c>
      <c r="BM26" s="21" t="str">
        <f t="shared" ref="BM26:BM57" si="17">IF(AND($B26="Y",$AA26&lt;&gt;"",$AA$18&lt;&gt;""),IF($AA$19="additive",$AA26+$AA$18,IF($AA$19="multiplicative",$AA26*$AA$18,"")),"")</f>
        <v/>
      </c>
      <c r="BN26" s="34" t="str">
        <f>IF(COUNT($AB$26:$AB$75)&gt;0,AVERAGE($AB$26:$AB$75),"")</f>
        <v/>
      </c>
      <c r="BO26" s="50" t="str">
        <f t="shared" ref="BO26:BO57" si="18">IF(AND($AC26&lt;&gt;"",$AT26=1),$AC26,"")</f>
        <v/>
      </c>
      <c r="BP26" s="24" t="str">
        <f t="shared" ref="BP26:BP57" si="19">IF($B26="Y",IF(AND($AD26&lt;&gt;"",$AQ25&lt;&gt;"",$AR25&lt;&gt;""),($AD26+$AQ25)/($AR25+1),""),"")</f>
        <v/>
      </c>
      <c r="BQ26" s="21" t="str">
        <f t="shared" ref="BQ26:BQ57" si="20">IF(AND($B26="Y",$AE26&lt;&gt;"",$AE$18&lt;&gt;""),IF($AE$19="additive",$AE26+$AE$18,IF($AE$19="multiplicative",$AE26*$AE$18,"")),"")</f>
        <v/>
      </c>
      <c r="BR26" s="34" t="str">
        <f>IF(COUNT($AF$26:$AF$75)&gt;0,AVERAGE($AF$26:$AF$75),"")</f>
        <v/>
      </c>
      <c r="CA26" s="27" t="str">
        <f t="shared" ref="CA26:CA57" si="21">IF($BC26&lt;&gt;"",TRUNC($BC26*1000),"")</f>
        <v/>
      </c>
      <c r="CB26" s="27" t="str">
        <f t="shared" ref="CB26:CB57" si="22">IF($BC26&lt;&gt;"",RIGHT($CA26),"")</f>
        <v/>
      </c>
      <c r="CC26" s="27" t="str">
        <f t="shared" ref="CC26:CC57" si="23">IF($BC26&lt;&gt;"",$BC26*1000-$CA26,"")</f>
        <v/>
      </c>
      <c r="CD26" s="29" t="str">
        <f t="shared" ref="CD26:CD57" si="24">IF($BC26&lt;&gt;"",MOD(RIGHT(TRUNC($BC26*100)),2),"")</f>
        <v/>
      </c>
      <c r="CE26" s="27" t="str">
        <f t="shared" ref="CE26:CE57" si="25">IF($BC26&lt;&gt;"",IF($CB26&lt;&gt;"5",ROUND($BC26,2),IF($CC26&gt;0.00000000001,ROUND($BC26,2),IF($CD26=0,ROUNDDOWN($BC26,2),ROUNDUP($BC26,2)))),"")</f>
        <v/>
      </c>
      <c r="CF26" s="27" t="str">
        <f t="shared" ref="CF26:CF57" si="26">IF($BD26&lt;&gt;"",TRUNC($BD26*1000),"")</f>
        <v/>
      </c>
      <c r="CG26" s="27" t="str">
        <f t="shared" ref="CG26:CG57" si="27">IF($BD26&lt;&gt;"",RIGHT($CF26),"")</f>
        <v/>
      </c>
      <c r="CH26" s="27" t="str">
        <f t="shared" ref="CH26:CH57" si="28">IF($BD26&lt;&gt;"",$BD26*1000-$CF26,"")</f>
        <v/>
      </c>
      <c r="CI26" s="29" t="str">
        <f t="shared" ref="CI26:CI57" si="29">IF($BD26&lt;&gt;"",MOD(RIGHT(TRUNC($BD26*100)),2),"")</f>
        <v/>
      </c>
      <c r="CJ26" s="27" t="str">
        <f t="shared" ref="CJ26:CJ57" si="30">IF($BD26&lt;&gt;"",IF($CG26&lt;&gt;"5",ROUND($BD26,2),IF($CH26&gt;0.00000000001,ROUND($BD26,2),IF($CI26=0,ROUNDDOWN($BD26,2),ROUNDUP($BD26,2)))),"")</f>
        <v/>
      </c>
      <c r="CK26" s="27" t="str">
        <f t="shared" ref="CK26:CK57" si="31">IF($BE26&lt;&gt;"",TRUNC($BE26*1000),"")</f>
        <v/>
      </c>
      <c r="CL26" s="27" t="str">
        <f t="shared" ref="CL26:CL57" si="32">IF($BE26&lt;&gt;"",RIGHT($CK26),"")</f>
        <v/>
      </c>
      <c r="CM26" s="27" t="str">
        <f t="shared" ref="CM26:CM57" si="33">IF($BE26&lt;&gt;"",$BE26*1000-$CK26,"")</f>
        <v/>
      </c>
      <c r="CN26" s="29" t="str">
        <f t="shared" ref="CN26:CN57" si="34">IF($BE26&lt;&gt;"",MOD(RIGHT(TRUNC($BE26*100)),2),"")</f>
        <v/>
      </c>
      <c r="CO26" s="27" t="str">
        <f t="shared" ref="CO26:CO57" si="35">IF($BE26&lt;&gt;"",IF($CL26&lt;&gt;"5",ROUND($BE26,2),IF($CM26&gt;0.00000000001,ROUND($BE26,2),IF($CN26=0,ROUNDDOWN($BE26,2),ROUNDUP($BE26,2)))),"")</f>
        <v/>
      </c>
      <c r="CP26" s="27" t="str">
        <f>IF($BF26&lt;&gt;"",TRUNC($BF26*1000),"")</f>
        <v/>
      </c>
      <c r="CQ26" s="27" t="str">
        <f>IF($BF26&lt;&gt;"",RIGHT($CP26),"")</f>
        <v/>
      </c>
      <c r="CR26" s="27" t="str">
        <f>IF($BF26&lt;&gt;"",$BF26*1000-$CP26,"")</f>
        <v/>
      </c>
      <c r="CS26" s="29" t="str">
        <f>IF($BF26&lt;&gt;"",MOD(RIGHT(TRUNC($BF26*100)),2),"")</f>
        <v/>
      </c>
      <c r="CT26" s="27" t="str">
        <f>IF($BF26&lt;&gt;"",IF($CQ26&lt;&gt;"5",ROUND($BF26,2),IF($CR26&gt;0.00000000001,ROUND($BF26,2),IF($CS26=0,ROUNDDOWN($BF26,2),ROUNDUP($BF26,2)))),"")</f>
        <v/>
      </c>
      <c r="DA26" s="27" t="str">
        <f t="shared" ref="DA26:DA57" si="36">IF($BG26&lt;&gt;"",TRUNC($BG26*10000),"")</f>
        <v/>
      </c>
      <c r="DB26" s="27" t="str">
        <f t="shared" ref="DB26:DB57" si="37">IF($BG26&lt;&gt;"",RIGHT($DA26),"")</f>
        <v/>
      </c>
      <c r="DC26" s="27" t="str">
        <f t="shared" ref="DC26:DC57" si="38">IF($BG26&lt;&gt;"",$BG26*10000-$DA26,"")</f>
        <v/>
      </c>
      <c r="DD26" s="29" t="str">
        <f t="shared" ref="DD26:DD57" si="39">IF($BG26&lt;&gt;"",MOD(RIGHT(TRUNC($BG26*1000)),2),"")</f>
        <v/>
      </c>
      <c r="DE26" s="27" t="str">
        <f t="shared" ref="DE26:DE57" si="40">IF($BG26&lt;&gt;"",IF($DB26&lt;&gt;"5",ROUND($BG26,3),IF($DC26&gt;0.00000000001,ROUND($BG26,3),IF($DD26=0,ROUNDDOWN($BG26,3),ROUNDUP($BG26,3)))),"")</f>
        <v/>
      </c>
      <c r="DF26" s="27" t="str">
        <f t="shared" ref="DF26:DF57" si="41">IF($BH26&lt;&gt;"",TRUNC($BH26*10000),"")</f>
        <v/>
      </c>
      <c r="DG26" s="27" t="str">
        <f t="shared" ref="DG26:DG57" si="42">IF($BH26&lt;&gt;"",RIGHT($DF26),"")</f>
        <v/>
      </c>
      <c r="DH26" s="27" t="str">
        <f t="shared" ref="DH26:DH57" si="43">IF($BH26&lt;&gt;"",$BH26*10000-$DF26,"")</f>
        <v/>
      </c>
      <c r="DI26" s="29" t="str">
        <f t="shared" ref="DI26:DI57" si="44">IF($BH26&lt;&gt;"",MOD(RIGHT(TRUNC($BH26*1000)),2),"")</f>
        <v/>
      </c>
      <c r="DJ26" s="27" t="str">
        <f t="shared" ref="DJ26:DJ57" si="45">IF($BH26&lt;&gt;"",IF($DG26&lt;&gt;"5",ROUND($BH26,3),IF($DH26&gt;0.00000000001,ROUND($BH26,3),IF($DI26=0,ROUNDDOWN($BH26,3),ROUNDUP($BH26,3)))),"")</f>
        <v/>
      </c>
      <c r="DK26" s="27" t="str">
        <f t="shared" ref="DK26:DK57" si="46">IF($BI26&lt;&gt;"",TRUNC($BI26*10000),"")</f>
        <v/>
      </c>
      <c r="DL26" s="27" t="str">
        <f t="shared" ref="DL26:DL57" si="47">IF($BI26&lt;&gt;"",RIGHT($DK26),"")</f>
        <v/>
      </c>
      <c r="DM26" s="27" t="str">
        <f t="shared" ref="DM26:DM57" si="48">IF($BI26&lt;&gt;"",$BI26*10000-$DK26,"")</f>
        <v/>
      </c>
      <c r="DN26" s="29" t="str">
        <f t="shared" ref="DN26:DN57" si="49">IF($BI26&lt;&gt;"",MOD(RIGHT(TRUNC($BI26*1000)),2),"")</f>
        <v/>
      </c>
      <c r="DO26" s="27" t="str">
        <f t="shared" ref="DO26:DO57" si="50">IF($BI26&lt;&gt;"",IF($DL26&lt;&gt;"5",ROUND($BI26,3),IF($DM26&gt;0.00000000001,ROUND($BI26,3),IF($DN26=0,ROUNDDOWN($BI26,3),ROUNDUP($BI26,3)))),"")</f>
        <v/>
      </c>
      <c r="DP26" s="27" t="str">
        <f>IF($BJ26&lt;&gt;"",TRUNC($BJ26*10000),"")</f>
        <v/>
      </c>
      <c r="DQ26" s="27" t="str">
        <f>IF($BJ26&lt;&gt;"",RIGHT($DP26),"")</f>
        <v/>
      </c>
      <c r="DR26" s="27" t="str">
        <f>IF($BJ26&lt;&gt;"",$BJ26*10000-$DP26,"")</f>
        <v/>
      </c>
      <c r="DS26" s="29" t="str">
        <f>IF($BJ26&lt;&gt;"",MOD(RIGHT(TRUNC($BJ26*1000)),2),"")</f>
        <v/>
      </c>
      <c r="DT26" s="27" t="str">
        <f>IF($BJ26&lt;&gt;"",IF($DQ26&lt;&gt;"5",ROUND($BJ26,3),IF($DR26&gt;0.00000000001,ROUND($BJ26,3),IF($DS26=0,ROUNDDOWN($BJ26,3),ROUNDUP($BJ26,3)))),"")</f>
        <v/>
      </c>
      <c r="DU26" s="27"/>
      <c r="DV26" s="27"/>
      <c r="DW26" s="27"/>
      <c r="DX26" s="27"/>
      <c r="DY26" s="27"/>
      <c r="DZ26" s="27"/>
      <c r="EA26" s="27" t="str">
        <f t="shared" ref="EA26:EA57" si="51">IF($BK26&lt;&gt;"",TRUNC($BK26*1000),"")</f>
        <v/>
      </c>
      <c r="EB26" s="27" t="str">
        <f t="shared" ref="EB26:EB57" si="52">IF($BK26&lt;&gt;"",RIGHT($EA26),"")</f>
        <v/>
      </c>
      <c r="EC26" s="27" t="str">
        <f t="shared" ref="EC26:EC57" si="53">IF($BK26&lt;&gt;"",$BK26*1000-$EA26,"")</f>
        <v/>
      </c>
      <c r="ED26" s="29" t="str">
        <f t="shared" ref="ED26:ED57" si="54">IF($BK26&lt;&gt;"",MOD(RIGHT(TRUNC($BK26*100)),2),"")</f>
        <v/>
      </c>
      <c r="EE26" s="27" t="str">
        <f t="shared" ref="EE26:EE57" si="55">IF($BK26&lt;&gt;"",IF($EB26&lt;&gt;"5",ROUND($BK26,2),IF($EC26&gt;0.00000000001,ROUND($BK26,2),IF($ED26=0,ROUNDDOWN($BK26,2),ROUNDUP($BK26,2)))),"")</f>
        <v/>
      </c>
      <c r="EF26" s="27" t="str">
        <f t="shared" ref="EF26:EF57" si="56">IF($BL26&lt;&gt;"",TRUNC($BL26*1000),"")</f>
        <v/>
      </c>
      <c r="EG26" s="27" t="str">
        <f t="shared" ref="EG26:EG57" si="57">IF($BL26&lt;&gt;"",RIGHT($EF26),"")</f>
        <v/>
      </c>
      <c r="EH26" s="27" t="str">
        <f t="shared" ref="EH26:EH57" si="58">IF($BL26&lt;&gt;"",$BL26*1000-$EF26,"")</f>
        <v/>
      </c>
      <c r="EI26" s="29" t="str">
        <f t="shared" ref="EI26:EI57" si="59">IF($BL26&lt;&gt;"",MOD(RIGHT(TRUNC($BL26*100)),2),"")</f>
        <v/>
      </c>
      <c r="EJ26" s="27" t="str">
        <f t="shared" ref="EJ26:EJ57" si="60">IF($BL26&lt;&gt;"",IF($EG26&lt;&gt;"5",ROUND($BL26,2),IF($EH26&gt;0.00000000001,ROUND($BL26,2),IF($EI26=0,ROUNDDOWN($BL26,2),ROUNDUP($BL26,2)))),"")</f>
        <v/>
      </c>
      <c r="EK26" s="27" t="str">
        <f t="shared" ref="EK26:EK57" si="61">IF($BM26&lt;&gt;"",TRUNC($BM26*1000),"")</f>
        <v/>
      </c>
      <c r="EL26" s="27" t="str">
        <f t="shared" ref="EL26:EL57" si="62">IF($BM26&lt;&gt;"",RIGHT($EK26),"")</f>
        <v/>
      </c>
      <c r="EM26" s="27" t="str">
        <f t="shared" ref="EM26:EM57" si="63">IF($BM26&lt;&gt;"",$BM26*1000-$EK26,"")</f>
        <v/>
      </c>
      <c r="EN26" s="29" t="str">
        <f t="shared" ref="EN26:EN57" si="64">IF($BM26&lt;&gt;"",MOD(RIGHT(TRUNC($BM26*100)),2),"")</f>
        <v/>
      </c>
      <c r="EO26" s="27" t="str">
        <f t="shared" ref="EO26:EO57" si="65">IF($BM26&lt;&gt;"",IF($EL26&lt;&gt;"5",ROUND($BM26,2),IF($EM26&gt;0.00000000001,ROUND($BM26,2),IF($EN26=0,ROUNDDOWN($BM26,2),ROUNDUP($BM26,2)))),"")</f>
        <v/>
      </c>
      <c r="EP26" s="27" t="str">
        <f>IF($BN26&lt;&gt;"",TRUNC($BN26*1000),"")</f>
        <v/>
      </c>
      <c r="EQ26" s="27" t="str">
        <f>IF($BN26&lt;&gt;"",RIGHT($EP26),"")</f>
        <v/>
      </c>
      <c r="ER26" s="27" t="str">
        <f>IF($BN26&lt;&gt;"",$BN26*1000-$EP26,"")</f>
        <v/>
      </c>
      <c r="ES26" s="29" t="str">
        <f>IF($BN26&lt;&gt;"",MOD(RIGHT(TRUNC($BN26*100)),2),"")</f>
        <v/>
      </c>
      <c r="ET26" s="27" t="str">
        <f>IF($BN26&lt;&gt;"",IF($EQ26&lt;&gt;"5",ROUND($BN26,2),IF($ER26&gt;0.00000000001,ROUND($BN26,2),IF($ES26=0,ROUNDDOWN($BN26,2),ROUNDUP($BN26,2)))),"")</f>
        <v/>
      </c>
      <c r="EU26" s="27"/>
      <c r="EV26" s="27"/>
      <c r="EW26" s="27"/>
      <c r="EX26" s="27"/>
      <c r="EY26" s="27"/>
      <c r="EZ26" s="27"/>
      <c r="FA26" s="27" t="str">
        <f t="shared" ref="FA26:FA57" si="66">IF($BO26&lt;&gt;"",TRUNC($BO26*10000),"")</f>
        <v/>
      </c>
      <c r="FB26" s="27" t="str">
        <f t="shared" ref="FB26:FB57" si="67">IF($BO26&lt;&gt;"",RIGHT($FA26),"")</f>
        <v/>
      </c>
      <c r="FC26" s="27" t="str">
        <f t="shared" ref="FC26:FC57" si="68">IF($BO26&lt;&gt;"",$BO26*10000-$FA26,"")</f>
        <v/>
      </c>
      <c r="FD26" s="29" t="str">
        <f t="shared" ref="FD26:FD57" si="69">IF($BO26&lt;&gt;"",MOD(RIGHT(TRUNC($BO26*1000)),2),"")</f>
        <v/>
      </c>
      <c r="FE26" s="27" t="str">
        <f t="shared" ref="FE26:FE57" si="70">IF($BO26&lt;&gt;"",IF($FB26&lt;&gt;"5",ROUND($BO26,3),IF($FC26&gt;0.00000000001,ROUND($BO26,3),IF($FD26=0,ROUNDDOWN($BO26,3),ROUNDUP($BO26,3)))),"")</f>
        <v/>
      </c>
      <c r="FF26" s="27" t="str">
        <f t="shared" ref="FF26:FF57" si="71">IF($BP26&lt;&gt;"",TRUNC($BP26*10000),"")</f>
        <v/>
      </c>
      <c r="FG26" s="27" t="str">
        <f t="shared" ref="FG26:FG57" si="72">IF($BP26&lt;&gt;"",RIGHT($FF26),"")</f>
        <v/>
      </c>
      <c r="FH26" s="27" t="str">
        <f t="shared" ref="FH26:FH57" si="73">IF($BP26&lt;&gt;"",$BP26*10000-$FF26,"")</f>
        <v/>
      </c>
      <c r="FI26" s="29" t="str">
        <f t="shared" ref="FI26:FI57" si="74">IF($BP26&lt;&gt;"",MOD(RIGHT(TRUNC($BP26*1000)),2),"")</f>
        <v/>
      </c>
      <c r="FJ26" s="27" t="str">
        <f t="shared" ref="FJ26:FJ57" si="75">IF($BP26&lt;&gt;"",IF($FG26&lt;&gt;"5",ROUND($BP26,3),IF($FH26&gt;0.00000000001,ROUND($BP26,3),IF($FI26=0,ROUNDDOWN($BP26,3),ROUNDUP($BP26,3)))),"")</f>
        <v/>
      </c>
      <c r="FK26" s="27" t="str">
        <f t="shared" ref="FK26:FK57" si="76">IF($BQ26&lt;&gt;"",TRUNC($BQ26*10000),"")</f>
        <v/>
      </c>
      <c r="FL26" s="27" t="str">
        <f t="shared" ref="FL26:FL57" si="77">IF($BQ26&lt;&gt;"",RIGHT($FK26),"")</f>
        <v/>
      </c>
      <c r="FM26" s="27" t="str">
        <f t="shared" ref="FM26:FM57" si="78">IF($BQ26&lt;&gt;"",$BQ26*10000-$FK26,"")</f>
        <v/>
      </c>
      <c r="FN26" s="29" t="str">
        <f t="shared" ref="FN26:FN57" si="79">IF($BQ26&lt;&gt;"",MOD(RIGHT(TRUNC($BQ26*1000)),2),"")</f>
        <v/>
      </c>
      <c r="FO26" s="27" t="str">
        <f t="shared" ref="FO26:FO57" si="80">IF($BQ26&lt;&gt;"",IF($FL26&lt;&gt;"5",ROUND($BQ26,3),IF($FM26&gt;0.00000000001,ROUND($BQ26,3),IF($FN26=0,ROUNDDOWN($BQ26,3),ROUNDUP($BQ26,3)))),"")</f>
        <v/>
      </c>
      <c r="FP26" s="27" t="str">
        <f>IF($BR26&lt;&gt;"",TRUNC($BR26*10000),"")</f>
        <v/>
      </c>
      <c r="FQ26" s="27" t="str">
        <f>IF($BR26&lt;&gt;"",RIGHT($FP26),"")</f>
        <v/>
      </c>
      <c r="FR26" s="27" t="str">
        <f>IF($BR26&lt;&gt;"",$BR26*10000-$FP26,"")</f>
        <v/>
      </c>
      <c r="FS26" s="29" t="str">
        <f>IF($BR26&lt;&gt;"",MOD(RIGHT(TRUNC($BR26*1000)),2),"")</f>
        <v/>
      </c>
      <c r="FT26" s="27" t="str">
        <f>IF($BR26&lt;&gt;"",IF($FQ26&lt;&gt;"5",ROUND($BR26,3),IF($FR26&gt;0.00000000001,ROUND($BR26,3),IF($FS26=0,ROUNDDOWN($BR26,3),ROUNDUP($BR26,3)))),"")</f>
        <v/>
      </c>
      <c r="FU26" s="27"/>
      <c r="FV26" s="27"/>
      <c r="FW26" s="27"/>
      <c r="FX26" s="27"/>
      <c r="FY26" s="27"/>
      <c r="GA26" s="5">
        <f t="shared" ref="GA26:GA57" si="81">IF(AND($B26="Y",$S26&lt;&gt;"",$W26&lt;&gt;"",$AB26&lt;&gt;"",$AF26&lt;&gt;""),1,0)</f>
        <v>0</v>
      </c>
      <c r="GB26" s="5">
        <f>SUM($GA$26:$GA26)</f>
        <v>0</v>
      </c>
      <c r="GC26" s="41">
        <f t="shared" ref="GC26:GC57" si="82">IF(AND($GB26=1,$GA26=1),IF(OR($S26&gt;$R$16,$W26&gt;$V$16,$AB26&gt;$AA$16,$AF26&gt;$AE$16),3,1),0)</f>
        <v>0</v>
      </c>
      <c r="GD26" s="5" t="str">
        <f>IF(MAX($GC26:$GC75)&gt;0,MAX($GC26:$GC75),"")</f>
        <v/>
      </c>
      <c r="GE26" s="5">
        <f>SUM(GA26:GA75)</f>
        <v>0</v>
      </c>
    </row>
    <row r="27" spans="1:187" x14ac:dyDescent="0.25">
      <c r="A27" s="1">
        <f t="shared" ref="A27:A58" si="83">A26+1</f>
        <v>2</v>
      </c>
      <c r="B27" s="19"/>
      <c r="C27" s="57"/>
      <c r="D27" s="58"/>
      <c r="E27" s="59"/>
      <c r="F27" s="19"/>
      <c r="G27" s="57"/>
      <c r="H27" s="57"/>
      <c r="I27" s="57"/>
      <c r="J27" s="58"/>
      <c r="K27" s="19"/>
      <c r="L27" s="57"/>
      <c r="M27" s="19"/>
      <c r="N27" s="19"/>
      <c r="O27" s="19"/>
      <c r="P27" s="60"/>
      <c r="Q27" s="61" t="str">
        <f t="shared" ref="Q27:Q75" si="84">IF($P27&lt;&gt;"",ROUND($P27,2),"")</f>
        <v/>
      </c>
      <c r="R27" s="61" t="str">
        <f t="shared" ref="R27:R75" si="85">IF($BD27&lt;&gt;"",ROUND($BD27,2),"")</f>
        <v/>
      </c>
      <c r="S27" s="61" t="str">
        <f t="shared" ref="S27:S75" si="86">IF($BE27&lt;&gt;"",ROUND($BE27,2),"")</f>
        <v/>
      </c>
      <c r="T27" s="60"/>
      <c r="U27" s="62" t="str">
        <f t="shared" ref="U27:U75" si="87">IF($T27&lt;&gt;"",ROUND($T27,3),"")</f>
        <v/>
      </c>
      <c r="V27" s="62" t="str">
        <f t="shared" ref="V27:V75" si="88">IF($BH27&lt;&gt;"",ROUND($BH27,3),"")</f>
        <v/>
      </c>
      <c r="W27" s="62" t="str">
        <f t="shared" ref="W27:W75" si="89">IF($BI27&lt;&gt;"",ROUND($BI27,3),"")</f>
        <v/>
      </c>
      <c r="X27" s="63"/>
      <c r="Y27" s="60"/>
      <c r="Z27" s="61" t="str">
        <f t="shared" ref="Z27:Z75" si="90">IF($Y27&lt;&gt;"",ROUND($Y27,2),"")</f>
        <v/>
      </c>
      <c r="AA27" s="61" t="str">
        <f t="shared" ref="AA27:AA75" si="91">IF($BL27&lt;&gt;"",ROUND($BL27,2),"")</f>
        <v/>
      </c>
      <c r="AB27" s="61" t="str">
        <f t="shared" ref="AB27:AB75" si="92">IF($BM27&lt;&gt;"",ROUND($BM27,2),"")</f>
        <v/>
      </c>
      <c r="AC27" s="60"/>
      <c r="AD27" s="62" t="str">
        <f t="shared" ref="AD27:AD75" si="93">IF($AC27&lt;&gt;"",ROUND($AC27,3),"")</f>
        <v/>
      </c>
      <c r="AE27" s="62" t="str">
        <f t="shared" ref="AE27:AE75" si="94">IF($BP27&lt;&gt;"",ROUND($BP27,3),"")</f>
        <v/>
      </c>
      <c r="AF27" s="62" t="str">
        <f t="shared" ref="AF27:AF75" si="95">IF($BQ27&lt;&gt;"",ROUND($BQ27,3),"")</f>
        <v/>
      </c>
      <c r="AG27" s="60"/>
      <c r="AH27" s="19"/>
      <c r="AI27" s="19"/>
      <c r="AJ27" s="19"/>
      <c r="AK27" s="13" t="str">
        <f t="shared" si="0"/>
        <v/>
      </c>
      <c r="AL27" s="16" t="str">
        <f t="shared" si="1"/>
        <v/>
      </c>
      <c r="AM27" s="13" t="str">
        <f t="shared" si="2"/>
        <v/>
      </c>
      <c r="AN27" s="16" t="str">
        <f t="shared" si="3"/>
        <v/>
      </c>
      <c r="AO27" s="13" t="str">
        <f t="shared" si="4"/>
        <v/>
      </c>
      <c r="AP27" s="16" t="str">
        <f t="shared" si="5"/>
        <v/>
      </c>
      <c r="AQ27" s="13" t="str">
        <f t="shared" si="6"/>
        <v/>
      </c>
      <c r="AR27" s="16" t="str">
        <f t="shared" si="7"/>
        <v/>
      </c>
      <c r="AT27" s="5">
        <f t="shared" si="8"/>
        <v>0</v>
      </c>
      <c r="BC27" s="21" t="str">
        <f t="shared" si="9"/>
        <v/>
      </c>
      <c r="BD27" s="24" t="str">
        <f t="shared" si="10"/>
        <v/>
      </c>
      <c r="BE27" s="21" t="str">
        <f t="shared" si="11"/>
        <v/>
      </c>
      <c r="BG27" s="21" t="str">
        <f t="shared" si="12"/>
        <v/>
      </c>
      <c r="BH27" s="24" t="str">
        <f t="shared" si="13"/>
        <v/>
      </c>
      <c r="BI27" s="21" t="str">
        <f t="shared" si="14"/>
        <v/>
      </c>
      <c r="BK27" s="50" t="str">
        <f t="shared" si="15"/>
        <v/>
      </c>
      <c r="BL27" s="24" t="str">
        <f t="shared" si="16"/>
        <v/>
      </c>
      <c r="BM27" s="21" t="str">
        <f t="shared" si="17"/>
        <v/>
      </c>
      <c r="BO27" s="50" t="str">
        <f t="shared" si="18"/>
        <v/>
      </c>
      <c r="BP27" s="24" t="str">
        <f t="shared" si="19"/>
        <v/>
      </c>
      <c r="BQ27" s="21" t="str">
        <f t="shared" si="20"/>
        <v/>
      </c>
      <c r="CA27" s="27" t="str">
        <f t="shared" si="21"/>
        <v/>
      </c>
      <c r="CB27" s="27" t="str">
        <f t="shared" si="22"/>
        <v/>
      </c>
      <c r="CC27" s="27" t="str">
        <f t="shared" si="23"/>
        <v/>
      </c>
      <c r="CD27" s="29" t="str">
        <f t="shared" si="24"/>
        <v/>
      </c>
      <c r="CE27" s="27" t="str">
        <f t="shared" si="25"/>
        <v/>
      </c>
      <c r="CF27" s="27" t="str">
        <f t="shared" si="26"/>
        <v/>
      </c>
      <c r="CG27" s="27" t="str">
        <f t="shared" si="27"/>
        <v/>
      </c>
      <c r="CH27" s="27" t="str">
        <f t="shared" si="28"/>
        <v/>
      </c>
      <c r="CI27" s="29" t="str">
        <f t="shared" si="29"/>
        <v/>
      </c>
      <c r="CJ27" s="27" t="str">
        <f t="shared" si="30"/>
        <v/>
      </c>
      <c r="CK27" s="27" t="str">
        <f t="shared" si="31"/>
        <v/>
      </c>
      <c r="CL27" s="27" t="str">
        <f t="shared" si="32"/>
        <v/>
      </c>
      <c r="CM27" s="27" t="str">
        <f t="shared" si="33"/>
        <v/>
      </c>
      <c r="CN27" s="29" t="str">
        <f t="shared" si="34"/>
        <v/>
      </c>
      <c r="CO27" s="27" t="str">
        <f t="shared" si="35"/>
        <v/>
      </c>
      <c r="CT27" s="27"/>
      <c r="DA27" s="27" t="str">
        <f t="shared" si="36"/>
        <v/>
      </c>
      <c r="DB27" s="27" t="str">
        <f t="shared" si="37"/>
        <v/>
      </c>
      <c r="DC27" s="27" t="str">
        <f t="shared" si="38"/>
        <v/>
      </c>
      <c r="DD27" s="29" t="str">
        <f t="shared" si="39"/>
        <v/>
      </c>
      <c r="DE27" s="27" t="str">
        <f t="shared" si="40"/>
        <v/>
      </c>
      <c r="DF27" s="27" t="str">
        <f t="shared" si="41"/>
        <v/>
      </c>
      <c r="DG27" s="27" t="str">
        <f t="shared" si="42"/>
        <v/>
      </c>
      <c r="DH27" s="27" t="str">
        <f t="shared" si="43"/>
        <v/>
      </c>
      <c r="DI27" s="29" t="str">
        <f t="shared" si="44"/>
        <v/>
      </c>
      <c r="DJ27" s="27" t="str">
        <f t="shared" si="45"/>
        <v/>
      </c>
      <c r="DK27" s="27" t="str">
        <f t="shared" si="46"/>
        <v/>
      </c>
      <c r="DL27" s="27" t="str">
        <f t="shared" si="47"/>
        <v/>
      </c>
      <c r="DM27" s="27" t="str">
        <f t="shared" si="48"/>
        <v/>
      </c>
      <c r="DN27" s="29" t="str">
        <f t="shared" si="49"/>
        <v/>
      </c>
      <c r="DO27" s="27" t="str">
        <f t="shared" si="50"/>
        <v/>
      </c>
      <c r="DP27" s="27"/>
      <c r="DQ27" s="27"/>
      <c r="DR27" s="27"/>
      <c r="DS27" s="29"/>
      <c r="DT27" s="27"/>
      <c r="DU27" s="27"/>
      <c r="DV27" s="27"/>
      <c r="DW27" s="27"/>
      <c r="DX27" s="27"/>
      <c r="DY27" s="27"/>
      <c r="DZ27" s="27"/>
      <c r="EA27" s="27" t="str">
        <f t="shared" si="51"/>
        <v/>
      </c>
      <c r="EB27" s="27" t="str">
        <f t="shared" si="52"/>
        <v/>
      </c>
      <c r="EC27" s="27" t="str">
        <f t="shared" si="53"/>
        <v/>
      </c>
      <c r="ED27" s="29" t="str">
        <f t="shared" si="54"/>
        <v/>
      </c>
      <c r="EE27" s="27" t="str">
        <f t="shared" si="55"/>
        <v/>
      </c>
      <c r="EF27" s="27" t="str">
        <f t="shared" si="56"/>
        <v/>
      </c>
      <c r="EG27" s="27" t="str">
        <f t="shared" si="57"/>
        <v/>
      </c>
      <c r="EH27" s="27" t="str">
        <f t="shared" si="58"/>
        <v/>
      </c>
      <c r="EI27" s="29" t="str">
        <f t="shared" si="59"/>
        <v/>
      </c>
      <c r="EJ27" s="27" t="str">
        <f t="shared" si="60"/>
        <v/>
      </c>
      <c r="EK27" s="27" t="str">
        <f t="shared" si="61"/>
        <v/>
      </c>
      <c r="EL27" s="27" t="str">
        <f t="shared" si="62"/>
        <v/>
      </c>
      <c r="EM27" s="27" t="str">
        <f t="shared" si="63"/>
        <v/>
      </c>
      <c r="EN27" s="29" t="str">
        <f t="shared" si="64"/>
        <v/>
      </c>
      <c r="EO27" s="27" t="str">
        <f t="shared" si="65"/>
        <v/>
      </c>
      <c r="EP27" s="27"/>
      <c r="EQ27" s="27"/>
      <c r="ER27" s="27"/>
      <c r="ES27" s="27"/>
      <c r="ET27" s="27"/>
      <c r="EU27" s="27"/>
      <c r="EV27" s="27"/>
      <c r="EW27" s="27"/>
      <c r="EX27" s="27"/>
      <c r="EY27" s="27"/>
      <c r="EZ27" s="27"/>
      <c r="FA27" s="27" t="str">
        <f t="shared" si="66"/>
        <v/>
      </c>
      <c r="FB27" s="27" t="str">
        <f t="shared" si="67"/>
        <v/>
      </c>
      <c r="FC27" s="27" t="str">
        <f t="shared" si="68"/>
        <v/>
      </c>
      <c r="FD27" s="29" t="str">
        <f t="shared" si="69"/>
        <v/>
      </c>
      <c r="FE27" s="27" t="str">
        <f t="shared" si="70"/>
        <v/>
      </c>
      <c r="FF27" s="27" t="str">
        <f t="shared" si="71"/>
        <v/>
      </c>
      <c r="FG27" s="27" t="str">
        <f t="shared" si="72"/>
        <v/>
      </c>
      <c r="FH27" s="27" t="str">
        <f t="shared" si="73"/>
        <v/>
      </c>
      <c r="FI27" s="29" t="str">
        <f t="shared" si="74"/>
        <v/>
      </c>
      <c r="FJ27" s="27" t="str">
        <f t="shared" si="75"/>
        <v/>
      </c>
      <c r="FK27" s="27" t="str">
        <f t="shared" si="76"/>
        <v/>
      </c>
      <c r="FL27" s="27" t="str">
        <f t="shared" si="77"/>
        <v/>
      </c>
      <c r="FM27" s="27" t="str">
        <f t="shared" si="78"/>
        <v/>
      </c>
      <c r="FN27" s="29" t="str">
        <f t="shared" si="79"/>
        <v/>
      </c>
      <c r="FO27" s="27" t="str">
        <f t="shared" si="80"/>
        <v/>
      </c>
      <c r="FP27" s="27"/>
      <c r="FQ27" s="27"/>
      <c r="FR27" s="27"/>
      <c r="FS27" s="27"/>
      <c r="FT27" s="27"/>
      <c r="FU27" s="27"/>
      <c r="FV27" s="27"/>
      <c r="FW27" s="27"/>
      <c r="FX27" s="27"/>
      <c r="FY27" s="27"/>
      <c r="GA27" s="5">
        <f t="shared" si="81"/>
        <v>0</v>
      </c>
      <c r="GB27" s="5">
        <f>SUM($GA$26:$GA27)</f>
        <v>0</v>
      </c>
      <c r="GC27" s="41">
        <f t="shared" si="82"/>
        <v>0</v>
      </c>
    </row>
    <row r="28" spans="1:187" x14ac:dyDescent="0.25">
      <c r="A28" s="1">
        <f t="shared" si="83"/>
        <v>3</v>
      </c>
      <c r="B28" s="19"/>
      <c r="C28" s="57"/>
      <c r="D28" s="58"/>
      <c r="E28" s="59"/>
      <c r="F28" s="19"/>
      <c r="G28" s="57"/>
      <c r="H28" s="57"/>
      <c r="I28" s="57"/>
      <c r="J28" s="58"/>
      <c r="K28" s="19"/>
      <c r="L28" s="57"/>
      <c r="M28" s="19"/>
      <c r="N28" s="19"/>
      <c r="O28" s="19"/>
      <c r="P28" s="60"/>
      <c r="Q28" s="61" t="str">
        <f t="shared" si="84"/>
        <v/>
      </c>
      <c r="R28" s="61" t="str">
        <f t="shared" si="85"/>
        <v/>
      </c>
      <c r="S28" s="61" t="str">
        <f t="shared" si="86"/>
        <v/>
      </c>
      <c r="T28" s="60"/>
      <c r="U28" s="62" t="str">
        <f t="shared" si="87"/>
        <v/>
      </c>
      <c r="V28" s="62" t="str">
        <f t="shared" si="88"/>
        <v/>
      </c>
      <c r="W28" s="62" t="str">
        <f t="shared" si="89"/>
        <v/>
      </c>
      <c r="X28" s="63"/>
      <c r="Y28" s="60"/>
      <c r="Z28" s="61" t="str">
        <f t="shared" si="90"/>
        <v/>
      </c>
      <c r="AA28" s="61" t="str">
        <f t="shared" si="91"/>
        <v/>
      </c>
      <c r="AB28" s="61" t="str">
        <f t="shared" si="92"/>
        <v/>
      </c>
      <c r="AC28" s="60"/>
      <c r="AD28" s="62" t="str">
        <f t="shared" si="93"/>
        <v/>
      </c>
      <c r="AE28" s="62" t="str">
        <f t="shared" si="94"/>
        <v/>
      </c>
      <c r="AF28" s="62" t="str">
        <f t="shared" si="95"/>
        <v/>
      </c>
      <c r="AG28" s="60"/>
      <c r="AH28" s="19"/>
      <c r="AI28" s="19"/>
      <c r="AJ28" s="19"/>
      <c r="AK28" s="13" t="str">
        <f t="shared" si="0"/>
        <v/>
      </c>
      <c r="AL28" s="16" t="str">
        <f t="shared" si="1"/>
        <v/>
      </c>
      <c r="AM28" s="13" t="str">
        <f t="shared" si="2"/>
        <v/>
      </c>
      <c r="AN28" s="16" t="str">
        <f t="shared" si="3"/>
        <v/>
      </c>
      <c r="AO28" s="13" t="str">
        <f t="shared" si="4"/>
        <v/>
      </c>
      <c r="AP28" s="16" t="str">
        <f t="shared" si="5"/>
        <v/>
      </c>
      <c r="AQ28" s="13" t="str">
        <f t="shared" si="6"/>
        <v/>
      </c>
      <c r="AR28" s="16" t="str">
        <f t="shared" si="7"/>
        <v/>
      </c>
      <c r="AT28" s="5">
        <f t="shared" si="8"/>
        <v>0</v>
      </c>
      <c r="BC28" s="21" t="str">
        <f t="shared" si="9"/>
        <v/>
      </c>
      <c r="BD28" s="24" t="str">
        <f t="shared" si="10"/>
        <v/>
      </c>
      <c r="BE28" s="21" t="str">
        <f t="shared" si="11"/>
        <v/>
      </c>
      <c r="BG28" s="21" t="str">
        <f t="shared" si="12"/>
        <v/>
      </c>
      <c r="BH28" s="24" t="str">
        <f t="shared" si="13"/>
        <v/>
      </c>
      <c r="BI28" s="21" t="str">
        <f t="shared" si="14"/>
        <v/>
      </c>
      <c r="BK28" s="50" t="str">
        <f t="shared" si="15"/>
        <v/>
      </c>
      <c r="BL28" s="24" t="str">
        <f t="shared" si="16"/>
        <v/>
      </c>
      <c r="BM28" s="21" t="str">
        <f t="shared" si="17"/>
        <v/>
      </c>
      <c r="BO28" s="50" t="str">
        <f t="shared" si="18"/>
        <v/>
      </c>
      <c r="BP28" s="24" t="str">
        <f t="shared" si="19"/>
        <v/>
      </c>
      <c r="BQ28" s="21" t="str">
        <f t="shared" si="20"/>
        <v/>
      </c>
      <c r="CA28" s="27" t="str">
        <f t="shared" si="21"/>
        <v/>
      </c>
      <c r="CB28" s="27" t="str">
        <f t="shared" si="22"/>
        <v/>
      </c>
      <c r="CC28" s="27" t="str">
        <f t="shared" si="23"/>
        <v/>
      </c>
      <c r="CD28" s="29" t="str">
        <f t="shared" si="24"/>
        <v/>
      </c>
      <c r="CE28" s="27" t="str">
        <f t="shared" si="25"/>
        <v/>
      </c>
      <c r="CF28" s="27" t="str">
        <f t="shared" si="26"/>
        <v/>
      </c>
      <c r="CG28" s="27" t="str">
        <f t="shared" si="27"/>
        <v/>
      </c>
      <c r="CH28" s="27" t="str">
        <f t="shared" si="28"/>
        <v/>
      </c>
      <c r="CI28" s="29" t="str">
        <f t="shared" si="29"/>
        <v/>
      </c>
      <c r="CJ28" s="27" t="str">
        <f t="shared" si="30"/>
        <v/>
      </c>
      <c r="CK28" s="27" t="str">
        <f t="shared" si="31"/>
        <v/>
      </c>
      <c r="CL28" s="27" t="str">
        <f t="shared" si="32"/>
        <v/>
      </c>
      <c r="CM28" s="27" t="str">
        <f t="shared" si="33"/>
        <v/>
      </c>
      <c r="CN28" s="29" t="str">
        <f t="shared" si="34"/>
        <v/>
      </c>
      <c r="CO28" s="27" t="str">
        <f t="shared" si="35"/>
        <v/>
      </c>
      <c r="CT28" s="27"/>
      <c r="DA28" s="27" t="str">
        <f t="shared" si="36"/>
        <v/>
      </c>
      <c r="DB28" s="27" t="str">
        <f t="shared" si="37"/>
        <v/>
      </c>
      <c r="DC28" s="27" t="str">
        <f t="shared" si="38"/>
        <v/>
      </c>
      <c r="DD28" s="29" t="str">
        <f t="shared" si="39"/>
        <v/>
      </c>
      <c r="DE28" s="27" t="str">
        <f t="shared" si="40"/>
        <v/>
      </c>
      <c r="DF28" s="27" t="str">
        <f t="shared" si="41"/>
        <v/>
      </c>
      <c r="DG28" s="27" t="str">
        <f t="shared" si="42"/>
        <v/>
      </c>
      <c r="DH28" s="27" t="str">
        <f t="shared" si="43"/>
        <v/>
      </c>
      <c r="DI28" s="29" t="str">
        <f t="shared" si="44"/>
        <v/>
      </c>
      <c r="DJ28" s="27" t="str">
        <f t="shared" si="45"/>
        <v/>
      </c>
      <c r="DK28" s="27" t="str">
        <f t="shared" si="46"/>
        <v/>
      </c>
      <c r="DL28" s="27" t="str">
        <f t="shared" si="47"/>
        <v/>
      </c>
      <c r="DM28" s="27" t="str">
        <f t="shared" si="48"/>
        <v/>
      </c>
      <c r="DN28" s="29" t="str">
        <f t="shared" si="49"/>
        <v/>
      </c>
      <c r="DO28" s="27" t="str">
        <f t="shared" si="50"/>
        <v/>
      </c>
      <c r="DP28" s="27"/>
      <c r="DQ28" s="27"/>
      <c r="DR28" s="27"/>
      <c r="DS28" s="29"/>
      <c r="DT28" s="27"/>
      <c r="DU28" s="27"/>
      <c r="DV28" s="27"/>
      <c r="DW28" s="27"/>
      <c r="DX28" s="27"/>
      <c r="DY28" s="27"/>
      <c r="DZ28" s="27"/>
      <c r="EA28" s="27" t="str">
        <f t="shared" si="51"/>
        <v/>
      </c>
      <c r="EB28" s="27" t="str">
        <f t="shared" si="52"/>
        <v/>
      </c>
      <c r="EC28" s="27" t="str">
        <f t="shared" si="53"/>
        <v/>
      </c>
      <c r="ED28" s="29" t="str">
        <f t="shared" si="54"/>
        <v/>
      </c>
      <c r="EE28" s="27" t="str">
        <f t="shared" si="55"/>
        <v/>
      </c>
      <c r="EF28" s="27" t="str">
        <f t="shared" si="56"/>
        <v/>
      </c>
      <c r="EG28" s="27" t="str">
        <f t="shared" si="57"/>
        <v/>
      </c>
      <c r="EH28" s="27" t="str">
        <f t="shared" si="58"/>
        <v/>
      </c>
      <c r="EI28" s="29" t="str">
        <f t="shared" si="59"/>
        <v/>
      </c>
      <c r="EJ28" s="27" t="str">
        <f t="shared" si="60"/>
        <v/>
      </c>
      <c r="EK28" s="27" t="str">
        <f t="shared" si="61"/>
        <v/>
      </c>
      <c r="EL28" s="27" t="str">
        <f t="shared" si="62"/>
        <v/>
      </c>
      <c r="EM28" s="27" t="str">
        <f t="shared" si="63"/>
        <v/>
      </c>
      <c r="EN28" s="29" t="str">
        <f t="shared" si="64"/>
        <v/>
      </c>
      <c r="EO28" s="27" t="str">
        <f t="shared" si="65"/>
        <v/>
      </c>
      <c r="EP28" s="27"/>
      <c r="EQ28" s="27"/>
      <c r="ER28" s="27"/>
      <c r="ES28" s="27"/>
      <c r="ET28" s="27"/>
      <c r="EU28" s="27"/>
      <c r="EV28" s="27"/>
      <c r="EW28" s="27"/>
      <c r="EX28" s="27"/>
      <c r="EY28" s="27"/>
      <c r="EZ28" s="27"/>
      <c r="FA28" s="27" t="str">
        <f t="shared" si="66"/>
        <v/>
      </c>
      <c r="FB28" s="27" t="str">
        <f t="shared" si="67"/>
        <v/>
      </c>
      <c r="FC28" s="27" t="str">
        <f t="shared" si="68"/>
        <v/>
      </c>
      <c r="FD28" s="29" t="str">
        <f t="shared" si="69"/>
        <v/>
      </c>
      <c r="FE28" s="27" t="str">
        <f t="shared" si="70"/>
        <v/>
      </c>
      <c r="FF28" s="27" t="str">
        <f t="shared" si="71"/>
        <v/>
      </c>
      <c r="FG28" s="27" t="str">
        <f t="shared" si="72"/>
        <v/>
      </c>
      <c r="FH28" s="27" t="str">
        <f t="shared" si="73"/>
        <v/>
      </c>
      <c r="FI28" s="29" t="str">
        <f t="shared" si="74"/>
        <v/>
      </c>
      <c r="FJ28" s="27" t="str">
        <f t="shared" si="75"/>
        <v/>
      </c>
      <c r="FK28" s="27" t="str">
        <f t="shared" si="76"/>
        <v/>
      </c>
      <c r="FL28" s="27" t="str">
        <f t="shared" si="77"/>
        <v/>
      </c>
      <c r="FM28" s="27" t="str">
        <f t="shared" si="78"/>
        <v/>
      </c>
      <c r="FN28" s="29" t="str">
        <f t="shared" si="79"/>
        <v/>
      </c>
      <c r="FO28" s="27" t="str">
        <f t="shared" si="80"/>
        <v/>
      </c>
      <c r="FP28" s="27"/>
      <c r="FQ28" s="27"/>
      <c r="FR28" s="27"/>
      <c r="FS28" s="27"/>
      <c r="FT28" s="27"/>
      <c r="FU28" s="27"/>
      <c r="FV28" s="27"/>
      <c r="FW28" s="27"/>
      <c r="FX28" s="27"/>
      <c r="FY28" s="27"/>
      <c r="GA28" s="5">
        <f t="shared" si="81"/>
        <v>0</v>
      </c>
      <c r="GB28" s="5">
        <f>SUM($GA$26:$GA28)</f>
        <v>0</v>
      </c>
      <c r="GC28" s="41">
        <f t="shared" si="82"/>
        <v>0</v>
      </c>
    </row>
    <row r="29" spans="1:187" x14ac:dyDescent="0.25">
      <c r="A29" s="1">
        <f t="shared" si="83"/>
        <v>4</v>
      </c>
      <c r="B29" s="19"/>
      <c r="C29" s="57"/>
      <c r="D29" s="58"/>
      <c r="E29" s="59"/>
      <c r="F29" s="19"/>
      <c r="G29" s="57"/>
      <c r="H29" s="57"/>
      <c r="I29" s="57"/>
      <c r="J29" s="58"/>
      <c r="K29" s="19"/>
      <c r="L29" s="57"/>
      <c r="M29" s="19"/>
      <c r="N29" s="19"/>
      <c r="O29" s="19"/>
      <c r="P29" s="60"/>
      <c r="Q29" s="61" t="str">
        <f t="shared" si="84"/>
        <v/>
      </c>
      <c r="R29" s="61" t="str">
        <f t="shared" si="85"/>
        <v/>
      </c>
      <c r="S29" s="61" t="str">
        <f t="shared" si="86"/>
        <v/>
      </c>
      <c r="T29" s="60"/>
      <c r="U29" s="62" t="str">
        <f t="shared" si="87"/>
        <v/>
      </c>
      <c r="V29" s="62" t="str">
        <f t="shared" si="88"/>
        <v/>
      </c>
      <c r="W29" s="62" t="str">
        <f t="shared" si="89"/>
        <v/>
      </c>
      <c r="X29" s="63"/>
      <c r="Y29" s="60"/>
      <c r="Z29" s="61" t="str">
        <f t="shared" si="90"/>
        <v/>
      </c>
      <c r="AA29" s="61" t="str">
        <f t="shared" si="91"/>
        <v/>
      </c>
      <c r="AB29" s="61" t="str">
        <f t="shared" si="92"/>
        <v/>
      </c>
      <c r="AC29" s="60"/>
      <c r="AD29" s="62" t="str">
        <f t="shared" si="93"/>
        <v/>
      </c>
      <c r="AE29" s="62" t="str">
        <f t="shared" si="94"/>
        <v/>
      </c>
      <c r="AF29" s="62" t="str">
        <f t="shared" si="95"/>
        <v/>
      </c>
      <c r="AG29" s="60"/>
      <c r="AH29" s="19"/>
      <c r="AI29" s="19"/>
      <c r="AJ29" s="19"/>
      <c r="AK29" s="13" t="str">
        <f t="shared" si="0"/>
        <v/>
      </c>
      <c r="AL29" s="16" t="str">
        <f t="shared" si="1"/>
        <v/>
      </c>
      <c r="AM29" s="13" t="str">
        <f t="shared" si="2"/>
        <v/>
      </c>
      <c r="AN29" s="16" t="str">
        <f t="shared" si="3"/>
        <v/>
      </c>
      <c r="AO29" s="13" t="str">
        <f t="shared" si="4"/>
        <v/>
      </c>
      <c r="AP29" s="16" t="str">
        <f t="shared" si="5"/>
        <v/>
      </c>
      <c r="AQ29" s="13" t="str">
        <f t="shared" si="6"/>
        <v/>
      </c>
      <c r="AR29" s="16" t="str">
        <f t="shared" si="7"/>
        <v/>
      </c>
      <c r="AT29" s="5">
        <f t="shared" si="8"/>
        <v>0</v>
      </c>
      <c r="BC29" s="21" t="str">
        <f t="shared" si="9"/>
        <v/>
      </c>
      <c r="BD29" s="24" t="str">
        <f t="shared" si="10"/>
        <v/>
      </c>
      <c r="BE29" s="21" t="str">
        <f t="shared" si="11"/>
        <v/>
      </c>
      <c r="BG29" s="21" t="str">
        <f t="shared" si="12"/>
        <v/>
      </c>
      <c r="BH29" s="24" t="str">
        <f t="shared" si="13"/>
        <v/>
      </c>
      <c r="BI29" s="21" t="str">
        <f t="shared" si="14"/>
        <v/>
      </c>
      <c r="BK29" s="50" t="str">
        <f t="shared" si="15"/>
        <v/>
      </c>
      <c r="BL29" s="24" t="str">
        <f t="shared" si="16"/>
        <v/>
      </c>
      <c r="BM29" s="21" t="str">
        <f t="shared" si="17"/>
        <v/>
      </c>
      <c r="BO29" s="50" t="str">
        <f t="shared" si="18"/>
        <v/>
      </c>
      <c r="BP29" s="24" t="str">
        <f t="shared" si="19"/>
        <v/>
      </c>
      <c r="BQ29" s="21" t="str">
        <f t="shared" si="20"/>
        <v/>
      </c>
      <c r="CA29" s="27" t="str">
        <f t="shared" si="21"/>
        <v/>
      </c>
      <c r="CB29" s="27" t="str">
        <f t="shared" si="22"/>
        <v/>
      </c>
      <c r="CC29" s="27" t="str">
        <f t="shared" si="23"/>
        <v/>
      </c>
      <c r="CD29" s="29" t="str">
        <f t="shared" si="24"/>
        <v/>
      </c>
      <c r="CE29" s="27" t="str">
        <f t="shared" si="25"/>
        <v/>
      </c>
      <c r="CF29" s="27" t="str">
        <f t="shared" si="26"/>
        <v/>
      </c>
      <c r="CG29" s="27" t="str">
        <f t="shared" si="27"/>
        <v/>
      </c>
      <c r="CH29" s="27" t="str">
        <f t="shared" si="28"/>
        <v/>
      </c>
      <c r="CI29" s="29" t="str">
        <f t="shared" si="29"/>
        <v/>
      </c>
      <c r="CJ29" s="27" t="str">
        <f t="shared" si="30"/>
        <v/>
      </c>
      <c r="CK29" s="27" t="str">
        <f t="shared" si="31"/>
        <v/>
      </c>
      <c r="CL29" s="27" t="str">
        <f t="shared" si="32"/>
        <v/>
      </c>
      <c r="CM29" s="27" t="str">
        <f t="shared" si="33"/>
        <v/>
      </c>
      <c r="CN29" s="29" t="str">
        <f t="shared" si="34"/>
        <v/>
      </c>
      <c r="CO29" s="27" t="str">
        <f t="shared" si="35"/>
        <v/>
      </c>
      <c r="CT29" s="27"/>
      <c r="DA29" s="27" t="str">
        <f t="shared" si="36"/>
        <v/>
      </c>
      <c r="DB29" s="27" t="str">
        <f t="shared" si="37"/>
        <v/>
      </c>
      <c r="DC29" s="27" t="str">
        <f t="shared" si="38"/>
        <v/>
      </c>
      <c r="DD29" s="29" t="str">
        <f t="shared" si="39"/>
        <v/>
      </c>
      <c r="DE29" s="27" t="str">
        <f t="shared" si="40"/>
        <v/>
      </c>
      <c r="DF29" s="27" t="str">
        <f t="shared" si="41"/>
        <v/>
      </c>
      <c r="DG29" s="27" t="str">
        <f t="shared" si="42"/>
        <v/>
      </c>
      <c r="DH29" s="27" t="str">
        <f t="shared" si="43"/>
        <v/>
      </c>
      <c r="DI29" s="29" t="str">
        <f t="shared" si="44"/>
        <v/>
      </c>
      <c r="DJ29" s="27" t="str">
        <f t="shared" si="45"/>
        <v/>
      </c>
      <c r="DK29" s="27" t="str">
        <f t="shared" si="46"/>
        <v/>
      </c>
      <c r="DL29" s="27" t="str">
        <f t="shared" si="47"/>
        <v/>
      </c>
      <c r="DM29" s="27" t="str">
        <f t="shared" si="48"/>
        <v/>
      </c>
      <c r="DN29" s="29" t="str">
        <f t="shared" si="49"/>
        <v/>
      </c>
      <c r="DO29" s="27" t="str">
        <f t="shared" si="50"/>
        <v/>
      </c>
      <c r="DP29" s="27"/>
      <c r="DQ29" s="27"/>
      <c r="DR29" s="27"/>
      <c r="DS29" s="29"/>
      <c r="DT29" s="27"/>
      <c r="DU29" s="27"/>
      <c r="DV29" s="27"/>
      <c r="DW29" s="27"/>
      <c r="DX29" s="27"/>
      <c r="DY29" s="27"/>
      <c r="DZ29" s="27"/>
      <c r="EA29" s="27" t="str">
        <f t="shared" si="51"/>
        <v/>
      </c>
      <c r="EB29" s="27" t="str">
        <f t="shared" si="52"/>
        <v/>
      </c>
      <c r="EC29" s="27" t="str">
        <f t="shared" si="53"/>
        <v/>
      </c>
      <c r="ED29" s="29" t="str">
        <f t="shared" si="54"/>
        <v/>
      </c>
      <c r="EE29" s="27" t="str">
        <f t="shared" si="55"/>
        <v/>
      </c>
      <c r="EF29" s="27" t="str">
        <f t="shared" si="56"/>
        <v/>
      </c>
      <c r="EG29" s="27" t="str">
        <f t="shared" si="57"/>
        <v/>
      </c>
      <c r="EH29" s="27" t="str">
        <f t="shared" si="58"/>
        <v/>
      </c>
      <c r="EI29" s="29" t="str">
        <f t="shared" si="59"/>
        <v/>
      </c>
      <c r="EJ29" s="27" t="str">
        <f t="shared" si="60"/>
        <v/>
      </c>
      <c r="EK29" s="27" t="str">
        <f t="shared" si="61"/>
        <v/>
      </c>
      <c r="EL29" s="27" t="str">
        <f t="shared" si="62"/>
        <v/>
      </c>
      <c r="EM29" s="27" t="str">
        <f t="shared" si="63"/>
        <v/>
      </c>
      <c r="EN29" s="29" t="str">
        <f t="shared" si="64"/>
        <v/>
      </c>
      <c r="EO29" s="27" t="str">
        <f t="shared" si="65"/>
        <v/>
      </c>
      <c r="EP29" s="27"/>
      <c r="EQ29" s="27"/>
      <c r="ER29" s="27"/>
      <c r="ES29" s="27"/>
      <c r="ET29" s="27"/>
      <c r="EU29" s="27"/>
      <c r="EV29" s="27"/>
      <c r="EW29" s="27"/>
      <c r="EX29" s="27"/>
      <c r="EY29" s="27"/>
      <c r="EZ29" s="27"/>
      <c r="FA29" s="27" t="str">
        <f t="shared" si="66"/>
        <v/>
      </c>
      <c r="FB29" s="27" t="str">
        <f t="shared" si="67"/>
        <v/>
      </c>
      <c r="FC29" s="27" t="str">
        <f t="shared" si="68"/>
        <v/>
      </c>
      <c r="FD29" s="29" t="str">
        <f t="shared" si="69"/>
        <v/>
      </c>
      <c r="FE29" s="27" t="str">
        <f t="shared" si="70"/>
        <v/>
      </c>
      <c r="FF29" s="27" t="str">
        <f t="shared" si="71"/>
        <v/>
      </c>
      <c r="FG29" s="27" t="str">
        <f t="shared" si="72"/>
        <v/>
      </c>
      <c r="FH29" s="27" t="str">
        <f t="shared" si="73"/>
        <v/>
      </c>
      <c r="FI29" s="29" t="str">
        <f t="shared" si="74"/>
        <v/>
      </c>
      <c r="FJ29" s="27" t="str">
        <f t="shared" si="75"/>
        <v/>
      </c>
      <c r="FK29" s="27" t="str">
        <f t="shared" si="76"/>
        <v/>
      </c>
      <c r="FL29" s="27" t="str">
        <f t="shared" si="77"/>
        <v/>
      </c>
      <c r="FM29" s="27" t="str">
        <f t="shared" si="78"/>
        <v/>
      </c>
      <c r="FN29" s="29" t="str">
        <f t="shared" si="79"/>
        <v/>
      </c>
      <c r="FO29" s="27" t="str">
        <f t="shared" si="80"/>
        <v/>
      </c>
      <c r="FP29" s="27"/>
      <c r="FQ29" s="27"/>
      <c r="FR29" s="27"/>
      <c r="FS29" s="27"/>
      <c r="FT29" s="27"/>
      <c r="FU29" s="27"/>
      <c r="FV29" s="27"/>
      <c r="FW29" s="27"/>
      <c r="FX29" s="27"/>
      <c r="FY29" s="27"/>
      <c r="GA29" s="5">
        <f t="shared" si="81"/>
        <v>0</v>
      </c>
      <c r="GB29" s="5">
        <f>SUM($GA$26:$GA29)</f>
        <v>0</v>
      </c>
      <c r="GC29" s="41">
        <f t="shared" si="82"/>
        <v>0</v>
      </c>
    </row>
    <row r="30" spans="1:187" x14ac:dyDescent="0.25">
      <c r="A30" s="1">
        <f t="shared" si="83"/>
        <v>5</v>
      </c>
      <c r="B30" s="19"/>
      <c r="C30" s="57"/>
      <c r="D30" s="58"/>
      <c r="E30" s="59"/>
      <c r="F30" s="19"/>
      <c r="G30" s="57"/>
      <c r="H30" s="57"/>
      <c r="I30" s="57"/>
      <c r="J30" s="58"/>
      <c r="K30" s="19"/>
      <c r="L30" s="57"/>
      <c r="M30" s="19"/>
      <c r="N30" s="19"/>
      <c r="O30" s="19"/>
      <c r="P30" s="60"/>
      <c r="Q30" s="61" t="str">
        <f t="shared" si="84"/>
        <v/>
      </c>
      <c r="R30" s="61" t="str">
        <f t="shared" si="85"/>
        <v/>
      </c>
      <c r="S30" s="61" t="str">
        <f t="shared" si="86"/>
        <v/>
      </c>
      <c r="T30" s="60"/>
      <c r="U30" s="62" t="str">
        <f t="shared" si="87"/>
        <v/>
      </c>
      <c r="V30" s="62" t="str">
        <f t="shared" si="88"/>
        <v/>
      </c>
      <c r="W30" s="62" t="str">
        <f t="shared" si="89"/>
        <v/>
      </c>
      <c r="X30" s="63"/>
      <c r="Y30" s="60"/>
      <c r="Z30" s="61" t="str">
        <f t="shared" si="90"/>
        <v/>
      </c>
      <c r="AA30" s="61" t="str">
        <f t="shared" si="91"/>
        <v/>
      </c>
      <c r="AB30" s="61" t="str">
        <f t="shared" si="92"/>
        <v/>
      </c>
      <c r="AC30" s="60"/>
      <c r="AD30" s="62" t="str">
        <f t="shared" si="93"/>
        <v/>
      </c>
      <c r="AE30" s="62" t="str">
        <f t="shared" si="94"/>
        <v/>
      </c>
      <c r="AF30" s="62" t="str">
        <f t="shared" si="95"/>
        <v/>
      </c>
      <c r="AG30" s="60"/>
      <c r="AH30" s="19"/>
      <c r="AI30" s="19"/>
      <c r="AJ30" s="19"/>
      <c r="AK30" s="13" t="str">
        <f t="shared" si="0"/>
        <v/>
      </c>
      <c r="AL30" s="16" t="str">
        <f t="shared" si="1"/>
        <v/>
      </c>
      <c r="AM30" s="13" t="str">
        <f t="shared" si="2"/>
        <v/>
      </c>
      <c r="AN30" s="16" t="str">
        <f t="shared" si="3"/>
        <v/>
      </c>
      <c r="AO30" s="13" t="str">
        <f t="shared" si="4"/>
        <v/>
      </c>
      <c r="AP30" s="16" t="str">
        <f t="shared" si="5"/>
        <v/>
      </c>
      <c r="AQ30" s="13" t="str">
        <f t="shared" si="6"/>
        <v/>
      </c>
      <c r="AR30" s="16" t="str">
        <f t="shared" si="7"/>
        <v/>
      </c>
      <c r="AT30" s="5">
        <f t="shared" si="8"/>
        <v>0</v>
      </c>
      <c r="BC30" s="21" t="str">
        <f t="shared" si="9"/>
        <v/>
      </c>
      <c r="BD30" s="24" t="str">
        <f t="shared" si="10"/>
        <v/>
      </c>
      <c r="BE30" s="21" t="str">
        <f t="shared" si="11"/>
        <v/>
      </c>
      <c r="BG30" s="21" t="str">
        <f t="shared" si="12"/>
        <v/>
      </c>
      <c r="BH30" s="24" t="str">
        <f t="shared" si="13"/>
        <v/>
      </c>
      <c r="BI30" s="21" t="str">
        <f t="shared" si="14"/>
        <v/>
      </c>
      <c r="BK30" s="50" t="str">
        <f t="shared" si="15"/>
        <v/>
      </c>
      <c r="BL30" s="24" t="str">
        <f t="shared" si="16"/>
        <v/>
      </c>
      <c r="BM30" s="21" t="str">
        <f t="shared" si="17"/>
        <v/>
      </c>
      <c r="BO30" s="50" t="str">
        <f t="shared" si="18"/>
        <v/>
      </c>
      <c r="BP30" s="24" t="str">
        <f t="shared" si="19"/>
        <v/>
      </c>
      <c r="BQ30" s="21" t="str">
        <f t="shared" si="20"/>
        <v/>
      </c>
      <c r="CA30" s="27" t="str">
        <f t="shared" si="21"/>
        <v/>
      </c>
      <c r="CB30" s="27" t="str">
        <f t="shared" si="22"/>
        <v/>
      </c>
      <c r="CC30" s="27" t="str">
        <f t="shared" si="23"/>
        <v/>
      </c>
      <c r="CD30" s="29" t="str">
        <f t="shared" si="24"/>
        <v/>
      </c>
      <c r="CE30" s="27" t="str">
        <f t="shared" si="25"/>
        <v/>
      </c>
      <c r="CF30" s="27" t="str">
        <f t="shared" si="26"/>
        <v/>
      </c>
      <c r="CG30" s="27" t="str">
        <f t="shared" si="27"/>
        <v/>
      </c>
      <c r="CH30" s="27" t="str">
        <f t="shared" si="28"/>
        <v/>
      </c>
      <c r="CI30" s="29" t="str">
        <f t="shared" si="29"/>
        <v/>
      </c>
      <c r="CJ30" s="27" t="str">
        <f t="shared" si="30"/>
        <v/>
      </c>
      <c r="CK30" s="27" t="str">
        <f t="shared" si="31"/>
        <v/>
      </c>
      <c r="CL30" s="27" t="str">
        <f t="shared" si="32"/>
        <v/>
      </c>
      <c r="CM30" s="27" t="str">
        <f t="shared" si="33"/>
        <v/>
      </c>
      <c r="CN30" s="29" t="str">
        <f t="shared" si="34"/>
        <v/>
      </c>
      <c r="CO30" s="27" t="str">
        <f t="shared" si="35"/>
        <v/>
      </c>
      <c r="CT30" s="27"/>
      <c r="DA30" s="27" t="str">
        <f t="shared" si="36"/>
        <v/>
      </c>
      <c r="DB30" s="27" t="str">
        <f t="shared" si="37"/>
        <v/>
      </c>
      <c r="DC30" s="27" t="str">
        <f t="shared" si="38"/>
        <v/>
      </c>
      <c r="DD30" s="29" t="str">
        <f t="shared" si="39"/>
        <v/>
      </c>
      <c r="DE30" s="27" t="str">
        <f t="shared" si="40"/>
        <v/>
      </c>
      <c r="DF30" s="27" t="str">
        <f t="shared" si="41"/>
        <v/>
      </c>
      <c r="DG30" s="27" t="str">
        <f t="shared" si="42"/>
        <v/>
      </c>
      <c r="DH30" s="27" t="str">
        <f t="shared" si="43"/>
        <v/>
      </c>
      <c r="DI30" s="29" t="str">
        <f t="shared" si="44"/>
        <v/>
      </c>
      <c r="DJ30" s="27" t="str">
        <f t="shared" si="45"/>
        <v/>
      </c>
      <c r="DK30" s="27" t="str">
        <f t="shared" si="46"/>
        <v/>
      </c>
      <c r="DL30" s="27" t="str">
        <f t="shared" si="47"/>
        <v/>
      </c>
      <c r="DM30" s="27" t="str">
        <f t="shared" si="48"/>
        <v/>
      </c>
      <c r="DN30" s="29" t="str">
        <f t="shared" si="49"/>
        <v/>
      </c>
      <c r="DO30" s="27" t="str">
        <f t="shared" si="50"/>
        <v/>
      </c>
      <c r="DP30" s="27"/>
      <c r="DQ30" s="27"/>
      <c r="DR30" s="27"/>
      <c r="DS30" s="29"/>
      <c r="DT30" s="27"/>
      <c r="DU30" s="27"/>
      <c r="DV30" s="27"/>
      <c r="DW30" s="27"/>
      <c r="DX30" s="27"/>
      <c r="DY30" s="27"/>
      <c r="DZ30" s="27"/>
      <c r="EA30" s="27" t="str">
        <f t="shared" si="51"/>
        <v/>
      </c>
      <c r="EB30" s="27" t="str">
        <f t="shared" si="52"/>
        <v/>
      </c>
      <c r="EC30" s="27" t="str">
        <f t="shared" si="53"/>
        <v/>
      </c>
      <c r="ED30" s="29" t="str">
        <f t="shared" si="54"/>
        <v/>
      </c>
      <c r="EE30" s="27" t="str">
        <f t="shared" si="55"/>
        <v/>
      </c>
      <c r="EF30" s="27" t="str">
        <f t="shared" si="56"/>
        <v/>
      </c>
      <c r="EG30" s="27" t="str">
        <f t="shared" si="57"/>
        <v/>
      </c>
      <c r="EH30" s="27" t="str">
        <f t="shared" si="58"/>
        <v/>
      </c>
      <c r="EI30" s="29" t="str">
        <f t="shared" si="59"/>
        <v/>
      </c>
      <c r="EJ30" s="27" t="str">
        <f t="shared" si="60"/>
        <v/>
      </c>
      <c r="EK30" s="27" t="str">
        <f t="shared" si="61"/>
        <v/>
      </c>
      <c r="EL30" s="27" t="str">
        <f t="shared" si="62"/>
        <v/>
      </c>
      <c r="EM30" s="27" t="str">
        <f t="shared" si="63"/>
        <v/>
      </c>
      <c r="EN30" s="29" t="str">
        <f t="shared" si="64"/>
        <v/>
      </c>
      <c r="EO30" s="27" t="str">
        <f t="shared" si="65"/>
        <v/>
      </c>
      <c r="EP30" s="27"/>
      <c r="EQ30" s="27"/>
      <c r="ER30" s="27"/>
      <c r="ES30" s="27"/>
      <c r="ET30" s="27"/>
      <c r="EU30" s="27"/>
      <c r="EV30" s="27"/>
      <c r="EW30" s="27"/>
      <c r="EX30" s="27"/>
      <c r="EY30" s="27"/>
      <c r="EZ30" s="27"/>
      <c r="FA30" s="27" t="str">
        <f t="shared" si="66"/>
        <v/>
      </c>
      <c r="FB30" s="27" t="str">
        <f t="shared" si="67"/>
        <v/>
      </c>
      <c r="FC30" s="27" t="str">
        <f t="shared" si="68"/>
        <v/>
      </c>
      <c r="FD30" s="29" t="str">
        <f t="shared" si="69"/>
        <v/>
      </c>
      <c r="FE30" s="27" t="str">
        <f t="shared" si="70"/>
        <v/>
      </c>
      <c r="FF30" s="27" t="str">
        <f t="shared" si="71"/>
        <v/>
      </c>
      <c r="FG30" s="27" t="str">
        <f t="shared" si="72"/>
        <v/>
      </c>
      <c r="FH30" s="27" t="str">
        <f t="shared" si="73"/>
        <v/>
      </c>
      <c r="FI30" s="29" t="str">
        <f t="shared" si="74"/>
        <v/>
      </c>
      <c r="FJ30" s="27" t="str">
        <f t="shared" si="75"/>
        <v/>
      </c>
      <c r="FK30" s="27" t="str">
        <f t="shared" si="76"/>
        <v/>
      </c>
      <c r="FL30" s="27" t="str">
        <f t="shared" si="77"/>
        <v/>
      </c>
      <c r="FM30" s="27" t="str">
        <f t="shared" si="78"/>
        <v/>
      </c>
      <c r="FN30" s="29" t="str">
        <f t="shared" si="79"/>
        <v/>
      </c>
      <c r="FO30" s="27" t="str">
        <f t="shared" si="80"/>
        <v/>
      </c>
      <c r="FP30" s="27"/>
      <c r="FQ30" s="27"/>
      <c r="FR30" s="27"/>
      <c r="FS30" s="27"/>
      <c r="FT30" s="27"/>
      <c r="FU30" s="27"/>
      <c r="FV30" s="27"/>
      <c r="FW30" s="27"/>
      <c r="FX30" s="27"/>
      <c r="FY30" s="27"/>
      <c r="GA30" s="5">
        <f t="shared" si="81"/>
        <v>0</v>
      </c>
      <c r="GB30" s="5">
        <f>SUM($GA$26:$GA30)</f>
        <v>0</v>
      </c>
      <c r="GC30" s="41">
        <f t="shared" si="82"/>
        <v>0</v>
      </c>
    </row>
    <row r="31" spans="1:187" x14ac:dyDescent="0.25">
      <c r="A31" s="1">
        <f t="shared" si="83"/>
        <v>6</v>
      </c>
      <c r="B31" s="19"/>
      <c r="C31" s="57"/>
      <c r="D31" s="58"/>
      <c r="E31" s="59"/>
      <c r="F31" s="19"/>
      <c r="G31" s="57"/>
      <c r="H31" s="57"/>
      <c r="I31" s="57"/>
      <c r="J31" s="58"/>
      <c r="K31" s="19"/>
      <c r="L31" s="57"/>
      <c r="M31" s="19"/>
      <c r="N31" s="19"/>
      <c r="O31" s="19"/>
      <c r="P31" s="60"/>
      <c r="Q31" s="61" t="str">
        <f t="shared" si="84"/>
        <v/>
      </c>
      <c r="R31" s="61" t="str">
        <f t="shared" si="85"/>
        <v/>
      </c>
      <c r="S31" s="61" t="str">
        <f t="shared" si="86"/>
        <v/>
      </c>
      <c r="T31" s="60"/>
      <c r="U31" s="62" t="str">
        <f t="shared" si="87"/>
        <v/>
      </c>
      <c r="V31" s="62" t="str">
        <f t="shared" si="88"/>
        <v/>
      </c>
      <c r="W31" s="62" t="str">
        <f t="shared" si="89"/>
        <v/>
      </c>
      <c r="X31" s="63"/>
      <c r="Y31" s="60"/>
      <c r="Z31" s="61" t="str">
        <f t="shared" si="90"/>
        <v/>
      </c>
      <c r="AA31" s="61" t="str">
        <f t="shared" si="91"/>
        <v/>
      </c>
      <c r="AB31" s="61" t="str">
        <f t="shared" si="92"/>
        <v/>
      </c>
      <c r="AC31" s="60"/>
      <c r="AD31" s="62" t="str">
        <f t="shared" si="93"/>
        <v/>
      </c>
      <c r="AE31" s="62" t="str">
        <f t="shared" si="94"/>
        <v/>
      </c>
      <c r="AF31" s="62" t="str">
        <f t="shared" si="95"/>
        <v/>
      </c>
      <c r="AG31" s="60"/>
      <c r="AH31" s="19"/>
      <c r="AI31" s="19"/>
      <c r="AJ31" s="19"/>
      <c r="AK31" s="13" t="str">
        <f t="shared" si="0"/>
        <v/>
      </c>
      <c r="AL31" s="16" t="str">
        <f t="shared" si="1"/>
        <v/>
      </c>
      <c r="AM31" s="13" t="str">
        <f t="shared" si="2"/>
        <v/>
      </c>
      <c r="AN31" s="16" t="str">
        <f t="shared" si="3"/>
        <v/>
      </c>
      <c r="AO31" s="13" t="str">
        <f t="shared" si="4"/>
        <v/>
      </c>
      <c r="AP31" s="16" t="str">
        <f t="shared" si="5"/>
        <v/>
      </c>
      <c r="AQ31" s="13" t="str">
        <f t="shared" si="6"/>
        <v/>
      </c>
      <c r="AR31" s="16" t="str">
        <f t="shared" si="7"/>
        <v/>
      </c>
      <c r="AT31" s="5">
        <f t="shared" si="8"/>
        <v>0</v>
      </c>
      <c r="BC31" s="21" t="str">
        <f t="shared" si="9"/>
        <v/>
      </c>
      <c r="BD31" s="24" t="str">
        <f t="shared" si="10"/>
        <v/>
      </c>
      <c r="BE31" s="21" t="str">
        <f t="shared" si="11"/>
        <v/>
      </c>
      <c r="BG31" s="21" t="str">
        <f t="shared" si="12"/>
        <v/>
      </c>
      <c r="BH31" s="24" t="str">
        <f t="shared" si="13"/>
        <v/>
      </c>
      <c r="BI31" s="21" t="str">
        <f t="shared" si="14"/>
        <v/>
      </c>
      <c r="BK31" s="50" t="str">
        <f t="shared" si="15"/>
        <v/>
      </c>
      <c r="BL31" s="24" t="str">
        <f t="shared" si="16"/>
        <v/>
      </c>
      <c r="BM31" s="21" t="str">
        <f t="shared" si="17"/>
        <v/>
      </c>
      <c r="BO31" s="50" t="str">
        <f t="shared" si="18"/>
        <v/>
      </c>
      <c r="BP31" s="24" t="str">
        <f t="shared" si="19"/>
        <v/>
      </c>
      <c r="BQ31" s="21" t="str">
        <f t="shared" si="20"/>
        <v/>
      </c>
      <c r="CA31" s="27" t="str">
        <f t="shared" si="21"/>
        <v/>
      </c>
      <c r="CB31" s="27" t="str">
        <f t="shared" si="22"/>
        <v/>
      </c>
      <c r="CC31" s="27" t="str">
        <f t="shared" si="23"/>
        <v/>
      </c>
      <c r="CD31" s="29" t="str">
        <f t="shared" si="24"/>
        <v/>
      </c>
      <c r="CE31" s="27" t="str">
        <f t="shared" si="25"/>
        <v/>
      </c>
      <c r="CF31" s="27" t="str">
        <f t="shared" si="26"/>
        <v/>
      </c>
      <c r="CG31" s="27" t="str">
        <f t="shared" si="27"/>
        <v/>
      </c>
      <c r="CH31" s="27" t="str">
        <f t="shared" si="28"/>
        <v/>
      </c>
      <c r="CI31" s="29" t="str">
        <f t="shared" si="29"/>
        <v/>
      </c>
      <c r="CJ31" s="27" t="str">
        <f t="shared" si="30"/>
        <v/>
      </c>
      <c r="CK31" s="27" t="str">
        <f t="shared" si="31"/>
        <v/>
      </c>
      <c r="CL31" s="27" t="str">
        <f t="shared" si="32"/>
        <v/>
      </c>
      <c r="CM31" s="27" t="str">
        <f t="shared" si="33"/>
        <v/>
      </c>
      <c r="CN31" s="29" t="str">
        <f t="shared" si="34"/>
        <v/>
      </c>
      <c r="CO31" s="27" t="str">
        <f t="shared" si="35"/>
        <v/>
      </c>
      <c r="CT31" s="27"/>
      <c r="DA31" s="27" t="str">
        <f t="shared" si="36"/>
        <v/>
      </c>
      <c r="DB31" s="27" t="str">
        <f t="shared" si="37"/>
        <v/>
      </c>
      <c r="DC31" s="27" t="str">
        <f t="shared" si="38"/>
        <v/>
      </c>
      <c r="DD31" s="29" t="str">
        <f t="shared" si="39"/>
        <v/>
      </c>
      <c r="DE31" s="27" t="str">
        <f t="shared" si="40"/>
        <v/>
      </c>
      <c r="DF31" s="27" t="str">
        <f t="shared" si="41"/>
        <v/>
      </c>
      <c r="DG31" s="27" t="str">
        <f t="shared" si="42"/>
        <v/>
      </c>
      <c r="DH31" s="27" t="str">
        <f t="shared" si="43"/>
        <v/>
      </c>
      <c r="DI31" s="29" t="str">
        <f t="shared" si="44"/>
        <v/>
      </c>
      <c r="DJ31" s="27" t="str">
        <f t="shared" si="45"/>
        <v/>
      </c>
      <c r="DK31" s="27" t="str">
        <f t="shared" si="46"/>
        <v/>
      </c>
      <c r="DL31" s="27" t="str">
        <f t="shared" si="47"/>
        <v/>
      </c>
      <c r="DM31" s="27" t="str">
        <f t="shared" si="48"/>
        <v/>
      </c>
      <c r="DN31" s="29" t="str">
        <f t="shared" si="49"/>
        <v/>
      </c>
      <c r="DO31" s="27" t="str">
        <f t="shared" si="50"/>
        <v/>
      </c>
      <c r="DP31" s="27"/>
      <c r="DQ31" s="27"/>
      <c r="DR31" s="27"/>
      <c r="DS31" s="29"/>
      <c r="DT31" s="27"/>
      <c r="DU31" s="27"/>
      <c r="DV31" s="27"/>
      <c r="DW31" s="27"/>
      <c r="DX31" s="27"/>
      <c r="DY31" s="27"/>
      <c r="DZ31" s="27"/>
      <c r="EA31" s="27" t="str">
        <f t="shared" si="51"/>
        <v/>
      </c>
      <c r="EB31" s="27" t="str">
        <f t="shared" si="52"/>
        <v/>
      </c>
      <c r="EC31" s="27" t="str">
        <f t="shared" si="53"/>
        <v/>
      </c>
      <c r="ED31" s="29" t="str">
        <f t="shared" si="54"/>
        <v/>
      </c>
      <c r="EE31" s="27" t="str">
        <f t="shared" si="55"/>
        <v/>
      </c>
      <c r="EF31" s="27" t="str">
        <f t="shared" si="56"/>
        <v/>
      </c>
      <c r="EG31" s="27" t="str">
        <f t="shared" si="57"/>
        <v/>
      </c>
      <c r="EH31" s="27" t="str">
        <f t="shared" si="58"/>
        <v/>
      </c>
      <c r="EI31" s="29" t="str">
        <f t="shared" si="59"/>
        <v/>
      </c>
      <c r="EJ31" s="27" t="str">
        <f t="shared" si="60"/>
        <v/>
      </c>
      <c r="EK31" s="27" t="str">
        <f t="shared" si="61"/>
        <v/>
      </c>
      <c r="EL31" s="27" t="str">
        <f t="shared" si="62"/>
        <v/>
      </c>
      <c r="EM31" s="27" t="str">
        <f t="shared" si="63"/>
        <v/>
      </c>
      <c r="EN31" s="29" t="str">
        <f t="shared" si="64"/>
        <v/>
      </c>
      <c r="EO31" s="27" t="str">
        <f t="shared" si="65"/>
        <v/>
      </c>
      <c r="EP31" s="27"/>
      <c r="EQ31" s="27"/>
      <c r="ER31" s="27"/>
      <c r="ES31" s="27"/>
      <c r="ET31" s="27"/>
      <c r="EU31" s="27"/>
      <c r="EV31" s="27"/>
      <c r="EW31" s="27"/>
      <c r="EX31" s="27"/>
      <c r="EY31" s="27"/>
      <c r="EZ31" s="27"/>
      <c r="FA31" s="27" t="str">
        <f t="shared" si="66"/>
        <v/>
      </c>
      <c r="FB31" s="27" t="str">
        <f t="shared" si="67"/>
        <v/>
      </c>
      <c r="FC31" s="27" t="str">
        <f t="shared" si="68"/>
        <v/>
      </c>
      <c r="FD31" s="29" t="str">
        <f t="shared" si="69"/>
        <v/>
      </c>
      <c r="FE31" s="27" t="str">
        <f t="shared" si="70"/>
        <v/>
      </c>
      <c r="FF31" s="27" t="str">
        <f t="shared" si="71"/>
        <v/>
      </c>
      <c r="FG31" s="27" t="str">
        <f t="shared" si="72"/>
        <v/>
      </c>
      <c r="FH31" s="27" t="str">
        <f t="shared" si="73"/>
        <v/>
      </c>
      <c r="FI31" s="29" t="str">
        <f t="shared" si="74"/>
        <v/>
      </c>
      <c r="FJ31" s="27" t="str">
        <f t="shared" si="75"/>
        <v/>
      </c>
      <c r="FK31" s="27" t="str">
        <f t="shared" si="76"/>
        <v/>
      </c>
      <c r="FL31" s="27" t="str">
        <f t="shared" si="77"/>
        <v/>
      </c>
      <c r="FM31" s="27" t="str">
        <f t="shared" si="78"/>
        <v/>
      </c>
      <c r="FN31" s="29" t="str">
        <f t="shared" si="79"/>
        <v/>
      </c>
      <c r="FO31" s="27" t="str">
        <f t="shared" si="80"/>
        <v/>
      </c>
      <c r="FP31" s="27"/>
      <c r="FQ31" s="27"/>
      <c r="FR31" s="27"/>
      <c r="FS31" s="27"/>
      <c r="FT31" s="27"/>
      <c r="FU31" s="27"/>
      <c r="FV31" s="27"/>
      <c r="FW31" s="27"/>
      <c r="FX31" s="27"/>
      <c r="FY31" s="27"/>
      <c r="GA31" s="5">
        <f t="shared" si="81"/>
        <v>0</v>
      </c>
      <c r="GB31" s="5">
        <f>SUM($GA$26:$GA31)</f>
        <v>0</v>
      </c>
      <c r="GC31" s="41">
        <f t="shared" si="82"/>
        <v>0</v>
      </c>
    </row>
    <row r="32" spans="1:187" x14ac:dyDescent="0.25">
      <c r="A32" s="1">
        <f t="shared" si="83"/>
        <v>7</v>
      </c>
      <c r="B32" s="19"/>
      <c r="C32" s="57"/>
      <c r="D32" s="58"/>
      <c r="E32" s="59"/>
      <c r="F32" s="19"/>
      <c r="G32" s="57"/>
      <c r="H32" s="57"/>
      <c r="I32" s="57"/>
      <c r="J32" s="58"/>
      <c r="K32" s="19"/>
      <c r="L32" s="57"/>
      <c r="M32" s="19"/>
      <c r="N32" s="19"/>
      <c r="O32" s="19"/>
      <c r="P32" s="60"/>
      <c r="Q32" s="61" t="str">
        <f t="shared" si="84"/>
        <v/>
      </c>
      <c r="R32" s="61" t="str">
        <f t="shared" si="85"/>
        <v/>
      </c>
      <c r="S32" s="61" t="str">
        <f t="shared" si="86"/>
        <v/>
      </c>
      <c r="T32" s="60"/>
      <c r="U32" s="62" t="str">
        <f t="shared" si="87"/>
        <v/>
      </c>
      <c r="V32" s="62" t="str">
        <f t="shared" si="88"/>
        <v/>
      </c>
      <c r="W32" s="62" t="str">
        <f t="shared" si="89"/>
        <v/>
      </c>
      <c r="X32" s="63"/>
      <c r="Y32" s="60"/>
      <c r="Z32" s="61" t="str">
        <f t="shared" si="90"/>
        <v/>
      </c>
      <c r="AA32" s="61" t="str">
        <f t="shared" si="91"/>
        <v/>
      </c>
      <c r="AB32" s="61" t="str">
        <f t="shared" si="92"/>
        <v/>
      </c>
      <c r="AC32" s="60"/>
      <c r="AD32" s="62" t="str">
        <f t="shared" si="93"/>
        <v/>
      </c>
      <c r="AE32" s="62" t="str">
        <f t="shared" si="94"/>
        <v/>
      </c>
      <c r="AF32" s="62" t="str">
        <f t="shared" si="95"/>
        <v/>
      </c>
      <c r="AG32" s="60"/>
      <c r="AH32" s="19"/>
      <c r="AI32" s="19"/>
      <c r="AJ32" s="19"/>
      <c r="AK32" s="13" t="str">
        <f t="shared" si="0"/>
        <v/>
      </c>
      <c r="AL32" s="16" t="str">
        <f t="shared" si="1"/>
        <v/>
      </c>
      <c r="AM32" s="13" t="str">
        <f t="shared" si="2"/>
        <v/>
      </c>
      <c r="AN32" s="16" t="str">
        <f t="shared" si="3"/>
        <v/>
      </c>
      <c r="AO32" s="13" t="str">
        <f t="shared" si="4"/>
        <v/>
      </c>
      <c r="AP32" s="16" t="str">
        <f t="shared" si="5"/>
        <v/>
      </c>
      <c r="AQ32" s="13" t="str">
        <f t="shared" si="6"/>
        <v/>
      </c>
      <c r="AR32" s="16" t="str">
        <f t="shared" si="7"/>
        <v/>
      </c>
      <c r="AT32" s="5">
        <f t="shared" si="8"/>
        <v>0</v>
      </c>
      <c r="BC32" s="21" t="str">
        <f t="shared" si="9"/>
        <v/>
      </c>
      <c r="BD32" s="24" t="str">
        <f t="shared" si="10"/>
        <v/>
      </c>
      <c r="BE32" s="21" t="str">
        <f t="shared" si="11"/>
        <v/>
      </c>
      <c r="BG32" s="21" t="str">
        <f t="shared" si="12"/>
        <v/>
      </c>
      <c r="BH32" s="24" t="str">
        <f t="shared" si="13"/>
        <v/>
      </c>
      <c r="BI32" s="21" t="str">
        <f t="shared" si="14"/>
        <v/>
      </c>
      <c r="BK32" s="50" t="str">
        <f t="shared" si="15"/>
        <v/>
      </c>
      <c r="BL32" s="24" t="str">
        <f t="shared" si="16"/>
        <v/>
      </c>
      <c r="BM32" s="21" t="str">
        <f t="shared" si="17"/>
        <v/>
      </c>
      <c r="BO32" s="50" t="str">
        <f t="shared" si="18"/>
        <v/>
      </c>
      <c r="BP32" s="24" t="str">
        <f t="shared" si="19"/>
        <v/>
      </c>
      <c r="BQ32" s="21" t="str">
        <f t="shared" si="20"/>
        <v/>
      </c>
      <c r="CA32" s="27" t="str">
        <f t="shared" si="21"/>
        <v/>
      </c>
      <c r="CB32" s="27" t="str">
        <f t="shared" si="22"/>
        <v/>
      </c>
      <c r="CC32" s="27" t="str">
        <f t="shared" si="23"/>
        <v/>
      </c>
      <c r="CD32" s="29" t="str">
        <f t="shared" si="24"/>
        <v/>
      </c>
      <c r="CE32" s="27" t="str">
        <f t="shared" si="25"/>
        <v/>
      </c>
      <c r="CF32" s="27" t="str">
        <f t="shared" si="26"/>
        <v/>
      </c>
      <c r="CG32" s="27" t="str">
        <f t="shared" si="27"/>
        <v/>
      </c>
      <c r="CH32" s="27" t="str">
        <f t="shared" si="28"/>
        <v/>
      </c>
      <c r="CI32" s="29" t="str">
        <f t="shared" si="29"/>
        <v/>
      </c>
      <c r="CJ32" s="27" t="str">
        <f t="shared" si="30"/>
        <v/>
      </c>
      <c r="CK32" s="27" t="str">
        <f t="shared" si="31"/>
        <v/>
      </c>
      <c r="CL32" s="27" t="str">
        <f t="shared" si="32"/>
        <v/>
      </c>
      <c r="CM32" s="27" t="str">
        <f t="shared" si="33"/>
        <v/>
      </c>
      <c r="CN32" s="29" t="str">
        <f t="shared" si="34"/>
        <v/>
      </c>
      <c r="CO32" s="27" t="str">
        <f t="shared" si="35"/>
        <v/>
      </c>
      <c r="CT32" s="27"/>
      <c r="DA32" s="27" t="str">
        <f t="shared" si="36"/>
        <v/>
      </c>
      <c r="DB32" s="27" t="str">
        <f t="shared" si="37"/>
        <v/>
      </c>
      <c r="DC32" s="27" t="str">
        <f t="shared" si="38"/>
        <v/>
      </c>
      <c r="DD32" s="29" t="str">
        <f t="shared" si="39"/>
        <v/>
      </c>
      <c r="DE32" s="27" t="str">
        <f t="shared" si="40"/>
        <v/>
      </c>
      <c r="DF32" s="27" t="str">
        <f t="shared" si="41"/>
        <v/>
      </c>
      <c r="DG32" s="27" t="str">
        <f t="shared" si="42"/>
        <v/>
      </c>
      <c r="DH32" s="27" t="str">
        <f t="shared" si="43"/>
        <v/>
      </c>
      <c r="DI32" s="29" t="str">
        <f t="shared" si="44"/>
        <v/>
      </c>
      <c r="DJ32" s="27" t="str">
        <f t="shared" si="45"/>
        <v/>
      </c>
      <c r="DK32" s="27" t="str">
        <f t="shared" si="46"/>
        <v/>
      </c>
      <c r="DL32" s="27" t="str">
        <f t="shared" si="47"/>
        <v/>
      </c>
      <c r="DM32" s="27" t="str">
        <f t="shared" si="48"/>
        <v/>
      </c>
      <c r="DN32" s="29" t="str">
        <f t="shared" si="49"/>
        <v/>
      </c>
      <c r="DO32" s="27" t="str">
        <f t="shared" si="50"/>
        <v/>
      </c>
      <c r="DP32" s="27"/>
      <c r="DQ32" s="27"/>
      <c r="DR32" s="27"/>
      <c r="DS32" s="29"/>
      <c r="DT32" s="27"/>
      <c r="DU32" s="27"/>
      <c r="DV32" s="27"/>
      <c r="DW32" s="27"/>
      <c r="DX32" s="27"/>
      <c r="DY32" s="27"/>
      <c r="DZ32" s="27"/>
      <c r="EA32" s="27" t="str">
        <f t="shared" si="51"/>
        <v/>
      </c>
      <c r="EB32" s="27" t="str">
        <f t="shared" si="52"/>
        <v/>
      </c>
      <c r="EC32" s="27" t="str">
        <f t="shared" si="53"/>
        <v/>
      </c>
      <c r="ED32" s="29" t="str">
        <f t="shared" si="54"/>
        <v/>
      </c>
      <c r="EE32" s="27" t="str">
        <f t="shared" si="55"/>
        <v/>
      </c>
      <c r="EF32" s="27" t="str">
        <f t="shared" si="56"/>
        <v/>
      </c>
      <c r="EG32" s="27" t="str">
        <f t="shared" si="57"/>
        <v/>
      </c>
      <c r="EH32" s="27" t="str">
        <f t="shared" si="58"/>
        <v/>
      </c>
      <c r="EI32" s="29" t="str">
        <f t="shared" si="59"/>
        <v/>
      </c>
      <c r="EJ32" s="27" t="str">
        <f t="shared" si="60"/>
        <v/>
      </c>
      <c r="EK32" s="27" t="str">
        <f t="shared" si="61"/>
        <v/>
      </c>
      <c r="EL32" s="27" t="str">
        <f t="shared" si="62"/>
        <v/>
      </c>
      <c r="EM32" s="27" t="str">
        <f t="shared" si="63"/>
        <v/>
      </c>
      <c r="EN32" s="29" t="str">
        <f t="shared" si="64"/>
        <v/>
      </c>
      <c r="EO32" s="27" t="str">
        <f t="shared" si="65"/>
        <v/>
      </c>
      <c r="EP32" s="27"/>
      <c r="EQ32" s="27"/>
      <c r="ER32" s="27"/>
      <c r="ES32" s="27"/>
      <c r="ET32" s="27"/>
      <c r="EU32" s="27"/>
      <c r="EV32" s="27"/>
      <c r="EW32" s="27"/>
      <c r="EX32" s="27"/>
      <c r="EY32" s="27"/>
      <c r="EZ32" s="27"/>
      <c r="FA32" s="27" t="str">
        <f t="shared" si="66"/>
        <v/>
      </c>
      <c r="FB32" s="27" t="str">
        <f t="shared" si="67"/>
        <v/>
      </c>
      <c r="FC32" s="27" t="str">
        <f t="shared" si="68"/>
        <v/>
      </c>
      <c r="FD32" s="29" t="str">
        <f t="shared" si="69"/>
        <v/>
      </c>
      <c r="FE32" s="27" t="str">
        <f t="shared" si="70"/>
        <v/>
      </c>
      <c r="FF32" s="27" t="str">
        <f t="shared" si="71"/>
        <v/>
      </c>
      <c r="FG32" s="27" t="str">
        <f t="shared" si="72"/>
        <v/>
      </c>
      <c r="FH32" s="27" t="str">
        <f t="shared" si="73"/>
        <v/>
      </c>
      <c r="FI32" s="29" t="str">
        <f t="shared" si="74"/>
        <v/>
      </c>
      <c r="FJ32" s="27" t="str">
        <f t="shared" si="75"/>
        <v/>
      </c>
      <c r="FK32" s="27" t="str">
        <f t="shared" si="76"/>
        <v/>
      </c>
      <c r="FL32" s="27" t="str">
        <f t="shared" si="77"/>
        <v/>
      </c>
      <c r="FM32" s="27" t="str">
        <f t="shared" si="78"/>
        <v/>
      </c>
      <c r="FN32" s="29" t="str">
        <f t="shared" si="79"/>
        <v/>
      </c>
      <c r="FO32" s="27" t="str">
        <f t="shared" si="80"/>
        <v/>
      </c>
      <c r="FP32" s="27"/>
      <c r="FQ32" s="27"/>
      <c r="FR32" s="27"/>
      <c r="FS32" s="27"/>
      <c r="FT32" s="27"/>
      <c r="FU32" s="27"/>
      <c r="FV32" s="27"/>
      <c r="FW32" s="27"/>
      <c r="FX32" s="27"/>
      <c r="FY32" s="27"/>
      <c r="GA32" s="5">
        <f t="shared" si="81"/>
        <v>0</v>
      </c>
      <c r="GB32" s="5">
        <f>SUM($GA$26:$GA32)</f>
        <v>0</v>
      </c>
      <c r="GC32" s="41">
        <f t="shared" si="82"/>
        <v>0</v>
      </c>
    </row>
    <row r="33" spans="1:185" x14ac:dyDescent="0.25">
      <c r="A33" s="1">
        <f t="shared" si="83"/>
        <v>8</v>
      </c>
      <c r="B33" s="19"/>
      <c r="C33" s="57"/>
      <c r="D33" s="58"/>
      <c r="E33" s="59"/>
      <c r="F33" s="19"/>
      <c r="G33" s="57"/>
      <c r="H33" s="57"/>
      <c r="I33" s="57"/>
      <c r="J33" s="58"/>
      <c r="K33" s="19"/>
      <c r="L33" s="57"/>
      <c r="M33" s="19"/>
      <c r="N33" s="19"/>
      <c r="O33" s="19"/>
      <c r="P33" s="60"/>
      <c r="Q33" s="61" t="str">
        <f t="shared" si="84"/>
        <v/>
      </c>
      <c r="R33" s="61" t="str">
        <f t="shared" si="85"/>
        <v/>
      </c>
      <c r="S33" s="61" t="str">
        <f t="shared" si="86"/>
        <v/>
      </c>
      <c r="T33" s="60"/>
      <c r="U33" s="62" t="str">
        <f t="shared" si="87"/>
        <v/>
      </c>
      <c r="V33" s="62" t="str">
        <f t="shared" si="88"/>
        <v/>
      </c>
      <c r="W33" s="62" t="str">
        <f t="shared" si="89"/>
        <v/>
      </c>
      <c r="X33" s="63"/>
      <c r="Y33" s="60"/>
      <c r="Z33" s="61" t="str">
        <f t="shared" si="90"/>
        <v/>
      </c>
      <c r="AA33" s="61" t="str">
        <f t="shared" si="91"/>
        <v/>
      </c>
      <c r="AB33" s="61" t="str">
        <f t="shared" si="92"/>
        <v/>
      </c>
      <c r="AC33" s="60"/>
      <c r="AD33" s="62" t="str">
        <f t="shared" si="93"/>
        <v/>
      </c>
      <c r="AE33" s="62" t="str">
        <f t="shared" si="94"/>
        <v/>
      </c>
      <c r="AF33" s="62" t="str">
        <f t="shared" si="95"/>
        <v/>
      </c>
      <c r="AG33" s="60"/>
      <c r="AH33" s="19"/>
      <c r="AI33" s="19"/>
      <c r="AJ33" s="19"/>
      <c r="AK33" s="13" t="str">
        <f t="shared" si="0"/>
        <v/>
      </c>
      <c r="AL33" s="16" t="str">
        <f t="shared" si="1"/>
        <v/>
      </c>
      <c r="AM33" s="13" t="str">
        <f t="shared" si="2"/>
        <v/>
      </c>
      <c r="AN33" s="16" t="str">
        <f t="shared" si="3"/>
        <v/>
      </c>
      <c r="AO33" s="13" t="str">
        <f t="shared" si="4"/>
        <v/>
      </c>
      <c r="AP33" s="16" t="str">
        <f t="shared" si="5"/>
        <v/>
      </c>
      <c r="AQ33" s="13" t="str">
        <f t="shared" si="6"/>
        <v/>
      </c>
      <c r="AR33" s="16" t="str">
        <f t="shared" si="7"/>
        <v/>
      </c>
      <c r="AT33" s="5">
        <f t="shared" si="8"/>
        <v>0</v>
      </c>
      <c r="BC33" s="21" t="str">
        <f t="shared" si="9"/>
        <v/>
      </c>
      <c r="BD33" s="24" t="str">
        <f t="shared" si="10"/>
        <v/>
      </c>
      <c r="BE33" s="21" t="str">
        <f t="shared" si="11"/>
        <v/>
      </c>
      <c r="BG33" s="21" t="str">
        <f t="shared" si="12"/>
        <v/>
      </c>
      <c r="BH33" s="24" t="str">
        <f t="shared" si="13"/>
        <v/>
      </c>
      <c r="BI33" s="21" t="str">
        <f t="shared" si="14"/>
        <v/>
      </c>
      <c r="BK33" s="50" t="str">
        <f t="shared" si="15"/>
        <v/>
      </c>
      <c r="BL33" s="24" t="str">
        <f t="shared" si="16"/>
        <v/>
      </c>
      <c r="BM33" s="21" t="str">
        <f t="shared" si="17"/>
        <v/>
      </c>
      <c r="BO33" s="50" t="str">
        <f t="shared" si="18"/>
        <v/>
      </c>
      <c r="BP33" s="24" t="str">
        <f t="shared" si="19"/>
        <v/>
      </c>
      <c r="BQ33" s="21" t="str">
        <f t="shared" si="20"/>
        <v/>
      </c>
      <c r="CA33" s="27" t="str">
        <f t="shared" si="21"/>
        <v/>
      </c>
      <c r="CB33" s="27" t="str">
        <f t="shared" si="22"/>
        <v/>
      </c>
      <c r="CC33" s="27" t="str">
        <f t="shared" si="23"/>
        <v/>
      </c>
      <c r="CD33" s="29" t="str">
        <f t="shared" si="24"/>
        <v/>
      </c>
      <c r="CE33" s="27" t="str">
        <f t="shared" si="25"/>
        <v/>
      </c>
      <c r="CF33" s="27" t="str">
        <f t="shared" si="26"/>
        <v/>
      </c>
      <c r="CG33" s="27" t="str">
        <f t="shared" si="27"/>
        <v/>
      </c>
      <c r="CH33" s="27" t="str">
        <f t="shared" si="28"/>
        <v/>
      </c>
      <c r="CI33" s="29" t="str">
        <f t="shared" si="29"/>
        <v/>
      </c>
      <c r="CJ33" s="27" t="str">
        <f t="shared" si="30"/>
        <v/>
      </c>
      <c r="CK33" s="27" t="str">
        <f t="shared" si="31"/>
        <v/>
      </c>
      <c r="CL33" s="27" t="str">
        <f t="shared" si="32"/>
        <v/>
      </c>
      <c r="CM33" s="27" t="str">
        <f t="shared" si="33"/>
        <v/>
      </c>
      <c r="CN33" s="29" t="str">
        <f t="shared" si="34"/>
        <v/>
      </c>
      <c r="CO33" s="27" t="str">
        <f t="shared" si="35"/>
        <v/>
      </c>
      <c r="CT33" s="27"/>
      <c r="DA33" s="27" t="str">
        <f t="shared" si="36"/>
        <v/>
      </c>
      <c r="DB33" s="27" t="str">
        <f t="shared" si="37"/>
        <v/>
      </c>
      <c r="DC33" s="27" t="str">
        <f t="shared" si="38"/>
        <v/>
      </c>
      <c r="DD33" s="29" t="str">
        <f t="shared" si="39"/>
        <v/>
      </c>
      <c r="DE33" s="27" t="str">
        <f t="shared" si="40"/>
        <v/>
      </c>
      <c r="DF33" s="27" t="str">
        <f t="shared" si="41"/>
        <v/>
      </c>
      <c r="DG33" s="27" t="str">
        <f t="shared" si="42"/>
        <v/>
      </c>
      <c r="DH33" s="27" t="str">
        <f t="shared" si="43"/>
        <v/>
      </c>
      <c r="DI33" s="29" t="str">
        <f t="shared" si="44"/>
        <v/>
      </c>
      <c r="DJ33" s="27" t="str">
        <f t="shared" si="45"/>
        <v/>
      </c>
      <c r="DK33" s="27" t="str">
        <f t="shared" si="46"/>
        <v/>
      </c>
      <c r="DL33" s="27" t="str">
        <f t="shared" si="47"/>
        <v/>
      </c>
      <c r="DM33" s="27" t="str">
        <f t="shared" si="48"/>
        <v/>
      </c>
      <c r="DN33" s="29" t="str">
        <f t="shared" si="49"/>
        <v/>
      </c>
      <c r="DO33" s="27" t="str">
        <f t="shared" si="50"/>
        <v/>
      </c>
      <c r="DP33" s="27"/>
      <c r="DQ33" s="27"/>
      <c r="DR33" s="27"/>
      <c r="DS33" s="29"/>
      <c r="DT33" s="27"/>
      <c r="DU33" s="27"/>
      <c r="DV33" s="27"/>
      <c r="DW33" s="27"/>
      <c r="DX33" s="27"/>
      <c r="DY33" s="27"/>
      <c r="DZ33" s="27"/>
      <c r="EA33" s="27" t="str">
        <f t="shared" si="51"/>
        <v/>
      </c>
      <c r="EB33" s="27" t="str">
        <f t="shared" si="52"/>
        <v/>
      </c>
      <c r="EC33" s="27" t="str">
        <f t="shared" si="53"/>
        <v/>
      </c>
      <c r="ED33" s="29" t="str">
        <f t="shared" si="54"/>
        <v/>
      </c>
      <c r="EE33" s="27" t="str">
        <f t="shared" si="55"/>
        <v/>
      </c>
      <c r="EF33" s="27" t="str">
        <f t="shared" si="56"/>
        <v/>
      </c>
      <c r="EG33" s="27" t="str">
        <f t="shared" si="57"/>
        <v/>
      </c>
      <c r="EH33" s="27" t="str">
        <f t="shared" si="58"/>
        <v/>
      </c>
      <c r="EI33" s="29" t="str">
        <f t="shared" si="59"/>
        <v/>
      </c>
      <c r="EJ33" s="27" t="str">
        <f t="shared" si="60"/>
        <v/>
      </c>
      <c r="EK33" s="27" t="str">
        <f t="shared" si="61"/>
        <v/>
      </c>
      <c r="EL33" s="27" t="str">
        <f t="shared" si="62"/>
        <v/>
      </c>
      <c r="EM33" s="27" t="str">
        <f t="shared" si="63"/>
        <v/>
      </c>
      <c r="EN33" s="29" t="str">
        <f t="shared" si="64"/>
        <v/>
      </c>
      <c r="EO33" s="27" t="str">
        <f t="shared" si="65"/>
        <v/>
      </c>
      <c r="EP33" s="27"/>
      <c r="EQ33" s="27"/>
      <c r="ER33" s="27"/>
      <c r="ES33" s="27"/>
      <c r="ET33" s="27"/>
      <c r="EU33" s="27"/>
      <c r="EV33" s="27"/>
      <c r="EW33" s="27"/>
      <c r="EX33" s="27"/>
      <c r="EY33" s="27"/>
      <c r="EZ33" s="27"/>
      <c r="FA33" s="27" t="str">
        <f t="shared" si="66"/>
        <v/>
      </c>
      <c r="FB33" s="27" t="str">
        <f t="shared" si="67"/>
        <v/>
      </c>
      <c r="FC33" s="27" t="str">
        <f t="shared" si="68"/>
        <v/>
      </c>
      <c r="FD33" s="29" t="str">
        <f t="shared" si="69"/>
        <v/>
      </c>
      <c r="FE33" s="27" t="str">
        <f t="shared" si="70"/>
        <v/>
      </c>
      <c r="FF33" s="27" t="str">
        <f t="shared" si="71"/>
        <v/>
      </c>
      <c r="FG33" s="27" t="str">
        <f t="shared" si="72"/>
        <v/>
      </c>
      <c r="FH33" s="27" t="str">
        <f t="shared" si="73"/>
        <v/>
      </c>
      <c r="FI33" s="29" t="str">
        <f t="shared" si="74"/>
        <v/>
      </c>
      <c r="FJ33" s="27" t="str">
        <f t="shared" si="75"/>
        <v/>
      </c>
      <c r="FK33" s="27" t="str">
        <f t="shared" si="76"/>
        <v/>
      </c>
      <c r="FL33" s="27" t="str">
        <f t="shared" si="77"/>
        <v/>
      </c>
      <c r="FM33" s="27" t="str">
        <f t="shared" si="78"/>
        <v/>
      </c>
      <c r="FN33" s="29" t="str">
        <f t="shared" si="79"/>
        <v/>
      </c>
      <c r="FO33" s="27" t="str">
        <f t="shared" si="80"/>
        <v/>
      </c>
      <c r="FP33" s="27"/>
      <c r="FQ33" s="27"/>
      <c r="FR33" s="27"/>
      <c r="FS33" s="27"/>
      <c r="FT33" s="27"/>
      <c r="FU33" s="27"/>
      <c r="FV33" s="27"/>
      <c r="FW33" s="27"/>
      <c r="FX33" s="27"/>
      <c r="FY33" s="27"/>
      <c r="GA33" s="5">
        <f t="shared" si="81"/>
        <v>0</v>
      </c>
      <c r="GB33" s="5">
        <f>SUM($GA$26:$GA33)</f>
        <v>0</v>
      </c>
      <c r="GC33" s="41">
        <f t="shared" si="82"/>
        <v>0</v>
      </c>
    </row>
    <row r="34" spans="1:185" x14ac:dyDescent="0.25">
      <c r="A34" s="1">
        <f t="shared" si="83"/>
        <v>9</v>
      </c>
      <c r="B34" s="19"/>
      <c r="C34" s="57"/>
      <c r="D34" s="58"/>
      <c r="E34" s="59"/>
      <c r="F34" s="19"/>
      <c r="G34" s="57"/>
      <c r="H34" s="57"/>
      <c r="I34" s="57"/>
      <c r="J34" s="58"/>
      <c r="K34" s="19"/>
      <c r="L34" s="57"/>
      <c r="M34" s="19"/>
      <c r="N34" s="19"/>
      <c r="O34" s="19"/>
      <c r="P34" s="60"/>
      <c r="Q34" s="61" t="str">
        <f t="shared" si="84"/>
        <v/>
      </c>
      <c r="R34" s="61" t="str">
        <f t="shared" si="85"/>
        <v/>
      </c>
      <c r="S34" s="61" t="str">
        <f t="shared" si="86"/>
        <v/>
      </c>
      <c r="T34" s="60"/>
      <c r="U34" s="62" t="str">
        <f t="shared" si="87"/>
        <v/>
      </c>
      <c r="V34" s="62" t="str">
        <f t="shared" si="88"/>
        <v/>
      </c>
      <c r="W34" s="62" t="str">
        <f t="shared" si="89"/>
        <v/>
      </c>
      <c r="X34" s="63"/>
      <c r="Y34" s="60"/>
      <c r="Z34" s="61" t="str">
        <f t="shared" si="90"/>
        <v/>
      </c>
      <c r="AA34" s="61" t="str">
        <f t="shared" si="91"/>
        <v/>
      </c>
      <c r="AB34" s="61" t="str">
        <f t="shared" si="92"/>
        <v/>
      </c>
      <c r="AC34" s="60"/>
      <c r="AD34" s="62" t="str">
        <f t="shared" si="93"/>
        <v/>
      </c>
      <c r="AE34" s="62" t="str">
        <f t="shared" si="94"/>
        <v/>
      </c>
      <c r="AF34" s="62" t="str">
        <f t="shared" si="95"/>
        <v/>
      </c>
      <c r="AG34" s="60"/>
      <c r="AH34" s="19"/>
      <c r="AI34" s="19"/>
      <c r="AJ34" s="19"/>
      <c r="AK34" s="13" t="str">
        <f t="shared" si="0"/>
        <v/>
      </c>
      <c r="AL34" s="16" t="str">
        <f t="shared" si="1"/>
        <v/>
      </c>
      <c r="AM34" s="13" t="str">
        <f t="shared" si="2"/>
        <v/>
      </c>
      <c r="AN34" s="16" t="str">
        <f t="shared" si="3"/>
        <v/>
      </c>
      <c r="AO34" s="13" t="str">
        <f t="shared" si="4"/>
        <v/>
      </c>
      <c r="AP34" s="16" t="str">
        <f t="shared" si="5"/>
        <v/>
      </c>
      <c r="AQ34" s="13" t="str">
        <f t="shared" si="6"/>
        <v/>
      </c>
      <c r="AR34" s="16" t="str">
        <f t="shared" si="7"/>
        <v/>
      </c>
      <c r="AT34" s="5">
        <f t="shared" si="8"/>
        <v>0</v>
      </c>
      <c r="BC34" s="21" t="str">
        <f t="shared" si="9"/>
        <v/>
      </c>
      <c r="BD34" s="24" t="str">
        <f t="shared" si="10"/>
        <v/>
      </c>
      <c r="BE34" s="21" t="str">
        <f t="shared" si="11"/>
        <v/>
      </c>
      <c r="BG34" s="21" t="str">
        <f t="shared" si="12"/>
        <v/>
      </c>
      <c r="BH34" s="24" t="str">
        <f t="shared" si="13"/>
        <v/>
      </c>
      <c r="BI34" s="21" t="str">
        <f t="shared" si="14"/>
        <v/>
      </c>
      <c r="BK34" s="50" t="str">
        <f t="shared" si="15"/>
        <v/>
      </c>
      <c r="BL34" s="24" t="str">
        <f t="shared" si="16"/>
        <v/>
      </c>
      <c r="BM34" s="21" t="str">
        <f t="shared" si="17"/>
        <v/>
      </c>
      <c r="BO34" s="50" t="str">
        <f t="shared" si="18"/>
        <v/>
      </c>
      <c r="BP34" s="24" t="str">
        <f t="shared" si="19"/>
        <v/>
      </c>
      <c r="BQ34" s="21" t="str">
        <f t="shared" si="20"/>
        <v/>
      </c>
      <c r="CA34" s="27" t="str">
        <f t="shared" si="21"/>
        <v/>
      </c>
      <c r="CB34" s="27" t="str">
        <f t="shared" si="22"/>
        <v/>
      </c>
      <c r="CC34" s="27" t="str">
        <f t="shared" si="23"/>
        <v/>
      </c>
      <c r="CD34" s="29" t="str">
        <f t="shared" si="24"/>
        <v/>
      </c>
      <c r="CE34" s="27" t="str">
        <f t="shared" si="25"/>
        <v/>
      </c>
      <c r="CF34" s="27" t="str">
        <f t="shared" si="26"/>
        <v/>
      </c>
      <c r="CG34" s="27" t="str">
        <f t="shared" si="27"/>
        <v/>
      </c>
      <c r="CH34" s="27" t="str">
        <f t="shared" si="28"/>
        <v/>
      </c>
      <c r="CI34" s="29" t="str">
        <f t="shared" si="29"/>
        <v/>
      </c>
      <c r="CJ34" s="27" t="str">
        <f t="shared" si="30"/>
        <v/>
      </c>
      <c r="CK34" s="27" t="str">
        <f t="shared" si="31"/>
        <v/>
      </c>
      <c r="CL34" s="27" t="str">
        <f t="shared" si="32"/>
        <v/>
      </c>
      <c r="CM34" s="27" t="str">
        <f t="shared" si="33"/>
        <v/>
      </c>
      <c r="CN34" s="29" t="str">
        <f t="shared" si="34"/>
        <v/>
      </c>
      <c r="CO34" s="27" t="str">
        <f t="shared" si="35"/>
        <v/>
      </c>
      <c r="CT34" s="27"/>
      <c r="DA34" s="27" t="str">
        <f t="shared" si="36"/>
        <v/>
      </c>
      <c r="DB34" s="27" t="str">
        <f t="shared" si="37"/>
        <v/>
      </c>
      <c r="DC34" s="27" t="str">
        <f t="shared" si="38"/>
        <v/>
      </c>
      <c r="DD34" s="29" t="str">
        <f t="shared" si="39"/>
        <v/>
      </c>
      <c r="DE34" s="27" t="str">
        <f t="shared" si="40"/>
        <v/>
      </c>
      <c r="DF34" s="27" t="str">
        <f t="shared" si="41"/>
        <v/>
      </c>
      <c r="DG34" s="27" t="str">
        <f t="shared" si="42"/>
        <v/>
      </c>
      <c r="DH34" s="27" t="str">
        <f t="shared" si="43"/>
        <v/>
      </c>
      <c r="DI34" s="29" t="str">
        <f t="shared" si="44"/>
        <v/>
      </c>
      <c r="DJ34" s="27" t="str">
        <f t="shared" si="45"/>
        <v/>
      </c>
      <c r="DK34" s="27" t="str">
        <f t="shared" si="46"/>
        <v/>
      </c>
      <c r="DL34" s="27" t="str">
        <f t="shared" si="47"/>
        <v/>
      </c>
      <c r="DM34" s="27" t="str">
        <f t="shared" si="48"/>
        <v/>
      </c>
      <c r="DN34" s="29" t="str">
        <f t="shared" si="49"/>
        <v/>
      </c>
      <c r="DO34" s="27" t="str">
        <f t="shared" si="50"/>
        <v/>
      </c>
      <c r="DP34" s="27"/>
      <c r="DQ34" s="27"/>
      <c r="DR34" s="27"/>
      <c r="DS34" s="29"/>
      <c r="DT34" s="27"/>
      <c r="DU34" s="27"/>
      <c r="DV34" s="27"/>
      <c r="DW34" s="27"/>
      <c r="DX34" s="27"/>
      <c r="DY34" s="27"/>
      <c r="DZ34" s="27"/>
      <c r="EA34" s="27" t="str">
        <f t="shared" si="51"/>
        <v/>
      </c>
      <c r="EB34" s="27" t="str">
        <f t="shared" si="52"/>
        <v/>
      </c>
      <c r="EC34" s="27" t="str">
        <f t="shared" si="53"/>
        <v/>
      </c>
      <c r="ED34" s="29" t="str">
        <f t="shared" si="54"/>
        <v/>
      </c>
      <c r="EE34" s="27" t="str">
        <f t="shared" si="55"/>
        <v/>
      </c>
      <c r="EF34" s="27" t="str">
        <f t="shared" si="56"/>
        <v/>
      </c>
      <c r="EG34" s="27" t="str">
        <f t="shared" si="57"/>
        <v/>
      </c>
      <c r="EH34" s="27" t="str">
        <f t="shared" si="58"/>
        <v/>
      </c>
      <c r="EI34" s="29" t="str">
        <f t="shared" si="59"/>
        <v/>
      </c>
      <c r="EJ34" s="27" t="str">
        <f t="shared" si="60"/>
        <v/>
      </c>
      <c r="EK34" s="27" t="str">
        <f t="shared" si="61"/>
        <v/>
      </c>
      <c r="EL34" s="27" t="str">
        <f t="shared" si="62"/>
        <v/>
      </c>
      <c r="EM34" s="27" t="str">
        <f t="shared" si="63"/>
        <v/>
      </c>
      <c r="EN34" s="29" t="str">
        <f t="shared" si="64"/>
        <v/>
      </c>
      <c r="EO34" s="27" t="str">
        <f t="shared" si="65"/>
        <v/>
      </c>
      <c r="EP34" s="27"/>
      <c r="EQ34" s="27"/>
      <c r="ER34" s="27"/>
      <c r="ES34" s="27"/>
      <c r="ET34" s="27"/>
      <c r="EU34" s="27"/>
      <c r="EV34" s="27"/>
      <c r="EW34" s="27"/>
      <c r="EX34" s="27"/>
      <c r="EY34" s="27"/>
      <c r="EZ34" s="27"/>
      <c r="FA34" s="27" t="str">
        <f t="shared" si="66"/>
        <v/>
      </c>
      <c r="FB34" s="27" t="str">
        <f t="shared" si="67"/>
        <v/>
      </c>
      <c r="FC34" s="27" t="str">
        <f t="shared" si="68"/>
        <v/>
      </c>
      <c r="FD34" s="29" t="str">
        <f t="shared" si="69"/>
        <v/>
      </c>
      <c r="FE34" s="27" t="str">
        <f t="shared" si="70"/>
        <v/>
      </c>
      <c r="FF34" s="27" t="str">
        <f t="shared" si="71"/>
        <v/>
      </c>
      <c r="FG34" s="27" t="str">
        <f t="shared" si="72"/>
        <v/>
      </c>
      <c r="FH34" s="27" t="str">
        <f t="shared" si="73"/>
        <v/>
      </c>
      <c r="FI34" s="29" t="str">
        <f t="shared" si="74"/>
        <v/>
      </c>
      <c r="FJ34" s="27" t="str">
        <f t="shared" si="75"/>
        <v/>
      </c>
      <c r="FK34" s="27" t="str">
        <f t="shared" si="76"/>
        <v/>
      </c>
      <c r="FL34" s="27" t="str">
        <f t="shared" si="77"/>
        <v/>
      </c>
      <c r="FM34" s="27" t="str">
        <f t="shared" si="78"/>
        <v/>
      </c>
      <c r="FN34" s="29" t="str">
        <f t="shared" si="79"/>
        <v/>
      </c>
      <c r="FO34" s="27" t="str">
        <f t="shared" si="80"/>
        <v/>
      </c>
      <c r="FP34" s="27"/>
      <c r="FQ34" s="27"/>
      <c r="FR34" s="27"/>
      <c r="FS34" s="27"/>
      <c r="FT34" s="27"/>
      <c r="FU34" s="27"/>
      <c r="FV34" s="27"/>
      <c r="FW34" s="27"/>
      <c r="FX34" s="27"/>
      <c r="FY34" s="27"/>
      <c r="GA34" s="5">
        <f t="shared" si="81"/>
        <v>0</v>
      </c>
      <c r="GB34" s="5">
        <f>SUM($GA$26:$GA34)</f>
        <v>0</v>
      </c>
      <c r="GC34" s="41">
        <f t="shared" si="82"/>
        <v>0</v>
      </c>
    </row>
    <row r="35" spans="1:185" x14ac:dyDescent="0.25">
      <c r="A35" s="1">
        <f t="shared" si="83"/>
        <v>10</v>
      </c>
      <c r="B35" s="19"/>
      <c r="C35" s="57"/>
      <c r="D35" s="58"/>
      <c r="E35" s="59"/>
      <c r="F35" s="19"/>
      <c r="G35" s="57"/>
      <c r="H35" s="57"/>
      <c r="I35" s="57"/>
      <c r="J35" s="58"/>
      <c r="K35" s="19"/>
      <c r="L35" s="57"/>
      <c r="M35" s="19"/>
      <c r="N35" s="19"/>
      <c r="O35" s="19"/>
      <c r="P35" s="60"/>
      <c r="Q35" s="61" t="str">
        <f t="shared" si="84"/>
        <v/>
      </c>
      <c r="R35" s="61" t="str">
        <f t="shared" si="85"/>
        <v/>
      </c>
      <c r="S35" s="61" t="str">
        <f t="shared" si="86"/>
        <v/>
      </c>
      <c r="T35" s="60"/>
      <c r="U35" s="62" t="str">
        <f t="shared" si="87"/>
        <v/>
      </c>
      <c r="V35" s="62" t="str">
        <f t="shared" si="88"/>
        <v/>
      </c>
      <c r="W35" s="62" t="str">
        <f t="shared" si="89"/>
        <v/>
      </c>
      <c r="X35" s="63"/>
      <c r="Y35" s="60"/>
      <c r="Z35" s="61" t="str">
        <f t="shared" si="90"/>
        <v/>
      </c>
      <c r="AA35" s="61" t="str">
        <f t="shared" si="91"/>
        <v/>
      </c>
      <c r="AB35" s="61" t="str">
        <f t="shared" si="92"/>
        <v/>
      </c>
      <c r="AC35" s="60"/>
      <c r="AD35" s="62" t="str">
        <f t="shared" si="93"/>
        <v/>
      </c>
      <c r="AE35" s="62" t="str">
        <f t="shared" si="94"/>
        <v/>
      </c>
      <c r="AF35" s="62" t="str">
        <f t="shared" si="95"/>
        <v/>
      </c>
      <c r="AG35" s="60"/>
      <c r="AH35" s="19"/>
      <c r="AI35" s="19"/>
      <c r="AJ35" s="19"/>
      <c r="AK35" s="13" t="str">
        <f t="shared" si="0"/>
        <v/>
      </c>
      <c r="AL35" s="16" t="str">
        <f t="shared" si="1"/>
        <v/>
      </c>
      <c r="AM35" s="13" t="str">
        <f t="shared" si="2"/>
        <v/>
      </c>
      <c r="AN35" s="16" t="str">
        <f t="shared" si="3"/>
        <v/>
      </c>
      <c r="AO35" s="13" t="str">
        <f t="shared" si="4"/>
        <v/>
      </c>
      <c r="AP35" s="16" t="str">
        <f t="shared" si="5"/>
        <v/>
      </c>
      <c r="AQ35" s="13" t="str">
        <f t="shared" si="6"/>
        <v/>
      </c>
      <c r="AR35" s="16" t="str">
        <f t="shared" si="7"/>
        <v/>
      </c>
      <c r="AT35" s="5">
        <f t="shared" si="8"/>
        <v>0</v>
      </c>
      <c r="BC35" s="21" t="str">
        <f t="shared" si="9"/>
        <v/>
      </c>
      <c r="BD35" s="24" t="str">
        <f t="shared" si="10"/>
        <v/>
      </c>
      <c r="BE35" s="21" t="str">
        <f t="shared" si="11"/>
        <v/>
      </c>
      <c r="BG35" s="21" t="str">
        <f t="shared" si="12"/>
        <v/>
      </c>
      <c r="BH35" s="24" t="str">
        <f t="shared" si="13"/>
        <v/>
      </c>
      <c r="BI35" s="21" t="str">
        <f t="shared" si="14"/>
        <v/>
      </c>
      <c r="BK35" s="50" t="str">
        <f t="shared" si="15"/>
        <v/>
      </c>
      <c r="BL35" s="24" t="str">
        <f t="shared" si="16"/>
        <v/>
      </c>
      <c r="BM35" s="21" t="str">
        <f t="shared" si="17"/>
        <v/>
      </c>
      <c r="BO35" s="50" t="str">
        <f t="shared" si="18"/>
        <v/>
      </c>
      <c r="BP35" s="24" t="str">
        <f t="shared" si="19"/>
        <v/>
      </c>
      <c r="BQ35" s="21" t="str">
        <f t="shared" si="20"/>
        <v/>
      </c>
      <c r="CA35" s="27" t="str">
        <f t="shared" si="21"/>
        <v/>
      </c>
      <c r="CB35" s="27" t="str">
        <f t="shared" si="22"/>
        <v/>
      </c>
      <c r="CC35" s="27" t="str">
        <f t="shared" si="23"/>
        <v/>
      </c>
      <c r="CD35" s="29" t="str">
        <f t="shared" si="24"/>
        <v/>
      </c>
      <c r="CE35" s="27" t="str">
        <f t="shared" si="25"/>
        <v/>
      </c>
      <c r="CF35" s="27" t="str">
        <f t="shared" si="26"/>
        <v/>
      </c>
      <c r="CG35" s="27" t="str">
        <f t="shared" si="27"/>
        <v/>
      </c>
      <c r="CH35" s="27" t="str">
        <f t="shared" si="28"/>
        <v/>
      </c>
      <c r="CI35" s="29" t="str">
        <f t="shared" si="29"/>
        <v/>
      </c>
      <c r="CJ35" s="27" t="str">
        <f t="shared" si="30"/>
        <v/>
      </c>
      <c r="CK35" s="27" t="str">
        <f t="shared" si="31"/>
        <v/>
      </c>
      <c r="CL35" s="27" t="str">
        <f t="shared" si="32"/>
        <v/>
      </c>
      <c r="CM35" s="27" t="str">
        <f t="shared" si="33"/>
        <v/>
      </c>
      <c r="CN35" s="29" t="str">
        <f t="shared" si="34"/>
        <v/>
      </c>
      <c r="CO35" s="27" t="str">
        <f t="shared" si="35"/>
        <v/>
      </c>
      <c r="CT35" s="27"/>
      <c r="DA35" s="27" t="str">
        <f t="shared" si="36"/>
        <v/>
      </c>
      <c r="DB35" s="27" t="str">
        <f t="shared" si="37"/>
        <v/>
      </c>
      <c r="DC35" s="27" t="str">
        <f t="shared" si="38"/>
        <v/>
      </c>
      <c r="DD35" s="29" t="str">
        <f t="shared" si="39"/>
        <v/>
      </c>
      <c r="DE35" s="27" t="str">
        <f t="shared" si="40"/>
        <v/>
      </c>
      <c r="DF35" s="27" t="str">
        <f t="shared" si="41"/>
        <v/>
      </c>
      <c r="DG35" s="27" t="str">
        <f t="shared" si="42"/>
        <v/>
      </c>
      <c r="DH35" s="27" t="str">
        <f t="shared" si="43"/>
        <v/>
      </c>
      <c r="DI35" s="29" t="str">
        <f t="shared" si="44"/>
        <v/>
      </c>
      <c r="DJ35" s="27" t="str">
        <f t="shared" si="45"/>
        <v/>
      </c>
      <c r="DK35" s="27" t="str">
        <f t="shared" si="46"/>
        <v/>
      </c>
      <c r="DL35" s="27" t="str">
        <f t="shared" si="47"/>
        <v/>
      </c>
      <c r="DM35" s="27" t="str">
        <f t="shared" si="48"/>
        <v/>
      </c>
      <c r="DN35" s="29" t="str">
        <f t="shared" si="49"/>
        <v/>
      </c>
      <c r="DO35" s="27" t="str">
        <f t="shared" si="50"/>
        <v/>
      </c>
      <c r="DP35" s="27"/>
      <c r="DQ35" s="27"/>
      <c r="DR35" s="27"/>
      <c r="DS35" s="29"/>
      <c r="DT35" s="27"/>
      <c r="DU35" s="27"/>
      <c r="DV35" s="27"/>
      <c r="DW35" s="27"/>
      <c r="DX35" s="27"/>
      <c r="DY35" s="27"/>
      <c r="DZ35" s="27"/>
      <c r="EA35" s="27" t="str">
        <f t="shared" si="51"/>
        <v/>
      </c>
      <c r="EB35" s="27" t="str">
        <f t="shared" si="52"/>
        <v/>
      </c>
      <c r="EC35" s="27" t="str">
        <f t="shared" si="53"/>
        <v/>
      </c>
      <c r="ED35" s="29" t="str">
        <f t="shared" si="54"/>
        <v/>
      </c>
      <c r="EE35" s="27" t="str">
        <f t="shared" si="55"/>
        <v/>
      </c>
      <c r="EF35" s="27" t="str">
        <f t="shared" si="56"/>
        <v/>
      </c>
      <c r="EG35" s="27" t="str">
        <f t="shared" si="57"/>
        <v/>
      </c>
      <c r="EH35" s="27" t="str">
        <f t="shared" si="58"/>
        <v/>
      </c>
      <c r="EI35" s="29" t="str">
        <f t="shared" si="59"/>
        <v/>
      </c>
      <c r="EJ35" s="27" t="str">
        <f t="shared" si="60"/>
        <v/>
      </c>
      <c r="EK35" s="27" t="str">
        <f t="shared" si="61"/>
        <v/>
      </c>
      <c r="EL35" s="27" t="str">
        <f t="shared" si="62"/>
        <v/>
      </c>
      <c r="EM35" s="27" t="str">
        <f t="shared" si="63"/>
        <v/>
      </c>
      <c r="EN35" s="29" t="str">
        <f t="shared" si="64"/>
        <v/>
      </c>
      <c r="EO35" s="27" t="str">
        <f t="shared" si="65"/>
        <v/>
      </c>
      <c r="EP35" s="27"/>
      <c r="EQ35" s="27"/>
      <c r="ER35" s="27"/>
      <c r="ES35" s="27"/>
      <c r="ET35" s="27"/>
      <c r="EU35" s="27"/>
      <c r="EV35" s="27"/>
      <c r="EW35" s="27"/>
      <c r="EX35" s="27"/>
      <c r="EY35" s="27"/>
      <c r="EZ35" s="27"/>
      <c r="FA35" s="27" t="str">
        <f t="shared" si="66"/>
        <v/>
      </c>
      <c r="FB35" s="27" t="str">
        <f t="shared" si="67"/>
        <v/>
      </c>
      <c r="FC35" s="27" t="str">
        <f t="shared" si="68"/>
        <v/>
      </c>
      <c r="FD35" s="29" t="str">
        <f t="shared" si="69"/>
        <v/>
      </c>
      <c r="FE35" s="27" t="str">
        <f t="shared" si="70"/>
        <v/>
      </c>
      <c r="FF35" s="27" t="str">
        <f t="shared" si="71"/>
        <v/>
      </c>
      <c r="FG35" s="27" t="str">
        <f t="shared" si="72"/>
        <v/>
      </c>
      <c r="FH35" s="27" t="str">
        <f t="shared" si="73"/>
        <v/>
      </c>
      <c r="FI35" s="29" t="str">
        <f t="shared" si="74"/>
        <v/>
      </c>
      <c r="FJ35" s="27" t="str">
        <f t="shared" si="75"/>
        <v/>
      </c>
      <c r="FK35" s="27" t="str">
        <f t="shared" si="76"/>
        <v/>
      </c>
      <c r="FL35" s="27" t="str">
        <f t="shared" si="77"/>
        <v/>
      </c>
      <c r="FM35" s="27" t="str">
        <f t="shared" si="78"/>
        <v/>
      </c>
      <c r="FN35" s="29" t="str">
        <f t="shared" si="79"/>
        <v/>
      </c>
      <c r="FO35" s="27" t="str">
        <f t="shared" si="80"/>
        <v/>
      </c>
      <c r="FP35" s="27"/>
      <c r="FQ35" s="27"/>
      <c r="FR35" s="27"/>
      <c r="FS35" s="27"/>
      <c r="FT35" s="27"/>
      <c r="FU35" s="27"/>
      <c r="FV35" s="27"/>
      <c r="FW35" s="27"/>
      <c r="FX35" s="27"/>
      <c r="FY35" s="27"/>
      <c r="GA35" s="5">
        <f t="shared" si="81"/>
        <v>0</v>
      </c>
      <c r="GB35" s="5">
        <f>SUM($GA$26:$GA35)</f>
        <v>0</v>
      </c>
      <c r="GC35" s="41">
        <f t="shared" si="82"/>
        <v>0</v>
      </c>
    </row>
    <row r="36" spans="1:185" x14ac:dyDescent="0.25">
      <c r="A36" s="1">
        <f t="shared" si="83"/>
        <v>11</v>
      </c>
      <c r="B36" s="19"/>
      <c r="C36" s="57"/>
      <c r="D36" s="58"/>
      <c r="E36" s="59"/>
      <c r="F36" s="19"/>
      <c r="G36" s="19"/>
      <c r="H36" s="19"/>
      <c r="I36" s="19"/>
      <c r="J36" s="58"/>
      <c r="K36" s="19"/>
      <c r="L36" s="19"/>
      <c r="M36" s="19"/>
      <c r="N36" s="19"/>
      <c r="O36" s="19"/>
      <c r="P36" s="60"/>
      <c r="Q36" s="61" t="str">
        <f t="shared" si="84"/>
        <v/>
      </c>
      <c r="R36" s="61" t="str">
        <f t="shared" si="85"/>
        <v/>
      </c>
      <c r="S36" s="61" t="str">
        <f t="shared" si="86"/>
        <v/>
      </c>
      <c r="T36" s="60"/>
      <c r="U36" s="62" t="str">
        <f t="shared" si="87"/>
        <v/>
      </c>
      <c r="V36" s="62" t="str">
        <f t="shared" si="88"/>
        <v/>
      </c>
      <c r="W36" s="62" t="str">
        <f t="shared" si="89"/>
        <v/>
      </c>
      <c r="X36" s="63"/>
      <c r="Y36" s="60"/>
      <c r="Z36" s="61" t="str">
        <f t="shared" si="90"/>
        <v/>
      </c>
      <c r="AA36" s="61" t="str">
        <f t="shared" si="91"/>
        <v/>
      </c>
      <c r="AB36" s="61" t="str">
        <f t="shared" si="92"/>
        <v/>
      </c>
      <c r="AC36" s="64"/>
      <c r="AD36" s="62" t="str">
        <f t="shared" si="93"/>
        <v/>
      </c>
      <c r="AE36" s="62" t="str">
        <f t="shared" si="94"/>
        <v/>
      </c>
      <c r="AF36" s="62" t="str">
        <f t="shared" si="95"/>
        <v/>
      </c>
      <c r="AG36" s="60"/>
      <c r="AH36" s="19"/>
      <c r="AI36" s="19"/>
      <c r="AJ36" s="19"/>
      <c r="AK36" s="13" t="str">
        <f t="shared" si="0"/>
        <v/>
      </c>
      <c r="AL36" s="16" t="str">
        <f t="shared" si="1"/>
        <v/>
      </c>
      <c r="AM36" s="13" t="str">
        <f t="shared" si="2"/>
        <v/>
      </c>
      <c r="AN36" s="16" t="str">
        <f t="shared" si="3"/>
        <v/>
      </c>
      <c r="AO36" s="13" t="str">
        <f t="shared" si="4"/>
        <v/>
      </c>
      <c r="AP36" s="16" t="str">
        <f t="shared" si="5"/>
        <v/>
      </c>
      <c r="AQ36" s="13" t="str">
        <f t="shared" si="6"/>
        <v/>
      </c>
      <c r="AR36" s="16" t="str">
        <f t="shared" si="7"/>
        <v/>
      </c>
      <c r="AT36" s="5">
        <f t="shared" si="8"/>
        <v>0</v>
      </c>
      <c r="BC36" s="21" t="str">
        <f t="shared" si="9"/>
        <v/>
      </c>
      <c r="BD36" s="24" t="str">
        <f t="shared" si="10"/>
        <v/>
      </c>
      <c r="BE36" s="21" t="str">
        <f t="shared" si="11"/>
        <v/>
      </c>
      <c r="BG36" s="21" t="str">
        <f t="shared" si="12"/>
        <v/>
      </c>
      <c r="BH36" s="24" t="str">
        <f t="shared" si="13"/>
        <v/>
      </c>
      <c r="BI36" s="21" t="str">
        <f t="shared" si="14"/>
        <v/>
      </c>
      <c r="BK36" s="50" t="str">
        <f t="shared" si="15"/>
        <v/>
      </c>
      <c r="BL36" s="24" t="str">
        <f t="shared" si="16"/>
        <v/>
      </c>
      <c r="BM36" s="21" t="str">
        <f t="shared" si="17"/>
        <v/>
      </c>
      <c r="BO36" s="50" t="str">
        <f t="shared" si="18"/>
        <v/>
      </c>
      <c r="BP36" s="24" t="str">
        <f t="shared" si="19"/>
        <v/>
      </c>
      <c r="BQ36" s="21" t="str">
        <f t="shared" si="20"/>
        <v/>
      </c>
      <c r="CA36" s="27" t="str">
        <f t="shared" si="21"/>
        <v/>
      </c>
      <c r="CB36" s="27" t="str">
        <f t="shared" si="22"/>
        <v/>
      </c>
      <c r="CC36" s="27" t="str">
        <f t="shared" si="23"/>
        <v/>
      </c>
      <c r="CD36" s="29" t="str">
        <f t="shared" si="24"/>
        <v/>
      </c>
      <c r="CE36" s="27" t="str">
        <f t="shared" si="25"/>
        <v/>
      </c>
      <c r="CF36" s="27" t="str">
        <f t="shared" si="26"/>
        <v/>
      </c>
      <c r="CG36" s="27" t="str">
        <f t="shared" si="27"/>
        <v/>
      </c>
      <c r="CH36" s="27" t="str">
        <f t="shared" si="28"/>
        <v/>
      </c>
      <c r="CI36" s="29" t="str">
        <f t="shared" si="29"/>
        <v/>
      </c>
      <c r="CJ36" s="27" t="str">
        <f t="shared" si="30"/>
        <v/>
      </c>
      <c r="CK36" s="27" t="str">
        <f t="shared" si="31"/>
        <v/>
      </c>
      <c r="CL36" s="27" t="str">
        <f t="shared" si="32"/>
        <v/>
      </c>
      <c r="CM36" s="27" t="str">
        <f t="shared" si="33"/>
        <v/>
      </c>
      <c r="CN36" s="29" t="str">
        <f t="shared" si="34"/>
        <v/>
      </c>
      <c r="CO36" s="27" t="str">
        <f t="shared" si="35"/>
        <v/>
      </c>
      <c r="CT36" s="27"/>
      <c r="DA36" s="27" t="str">
        <f t="shared" si="36"/>
        <v/>
      </c>
      <c r="DB36" s="27" t="str">
        <f t="shared" si="37"/>
        <v/>
      </c>
      <c r="DC36" s="27" t="str">
        <f t="shared" si="38"/>
        <v/>
      </c>
      <c r="DD36" s="29" t="str">
        <f t="shared" si="39"/>
        <v/>
      </c>
      <c r="DE36" s="27" t="str">
        <f t="shared" si="40"/>
        <v/>
      </c>
      <c r="DF36" s="27" t="str">
        <f t="shared" si="41"/>
        <v/>
      </c>
      <c r="DG36" s="27" t="str">
        <f t="shared" si="42"/>
        <v/>
      </c>
      <c r="DH36" s="27" t="str">
        <f t="shared" si="43"/>
        <v/>
      </c>
      <c r="DI36" s="29" t="str">
        <f t="shared" si="44"/>
        <v/>
      </c>
      <c r="DJ36" s="27" t="str">
        <f t="shared" si="45"/>
        <v/>
      </c>
      <c r="DK36" s="27" t="str">
        <f t="shared" si="46"/>
        <v/>
      </c>
      <c r="DL36" s="27" t="str">
        <f t="shared" si="47"/>
        <v/>
      </c>
      <c r="DM36" s="27" t="str">
        <f t="shared" si="48"/>
        <v/>
      </c>
      <c r="DN36" s="29" t="str">
        <f t="shared" si="49"/>
        <v/>
      </c>
      <c r="DO36" s="27" t="str">
        <f t="shared" si="50"/>
        <v/>
      </c>
      <c r="DP36" s="27"/>
      <c r="DQ36" s="27"/>
      <c r="DR36" s="27"/>
      <c r="DS36" s="29"/>
      <c r="DT36" s="27"/>
      <c r="DU36" s="27"/>
      <c r="DV36" s="27"/>
      <c r="DW36" s="27"/>
      <c r="DX36" s="27"/>
      <c r="DY36" s="27"/>
      <c r="DZ36" s="27"/>
      <c r="EA36" s="27" t="str">
        <f t="shared" si="51"/>
        <v/>
      </c>
      <c r="EB36" s="27" t="str">
        <f t="shared" si="52"/>
        <v/>
      </c>
      <c r="EC36" s="27" t="str">
        <f t="shared" si="53"/>
        <v/>
      </c>
      <c r="ED36" s="29" t="str">
        <f t="shared" si="54"/>
        <v/>
      </c>
      <c r="EE36" s="27" t="str">
        <f t="shared" si="55"/>
        <v/>
      </c>
      <c r="EF36" s="27" t="str">
        <f t="shared" si="56"/>
        <v/>
      </c>
      <c r="EG36" s="27" t="str">
        <f t="shared" si="57"/>
        <v/>
      </c>
      <c r="EH36" s="27" t="str">
        <f t="shared" si="58"/>
        <v/>
      </c>
      <c r="EI36" s="29" t="str">
        <f t="shared" si="59"/>
        <v/>
      </c>
      <c r="EJ36" s="27" t="str">
        <f t="shared" si="60"/>
        <v/>
      </c>
      <c r="EK36" s="27" t="str">
        <f t="shared" si="61"/>
        <v/>
      </c>
      <c r="EL36" s="27" t="str">
        <f t="shared" si="62"/>
        <v/>
      </c>
      <c r="EM36" s="27" t="str">
        <f t="shared" si="63"/>
        <v/>
      </c>
      <c r="EN36" s="29" t="str">
        <f t="shared" si="64"/>
        <v/>
      </c>
      <c r="EO36" s="27" t="str">
        <f t="shared" si="65"/>
        <v/>
      </c>
      <c r="EP36" s="27"/>
      <c r="EQ36" s="27"/>
      <c r="ER36" s="27"/>
      <c r="ES36" s="27"/>
      <c r="ET36" s="27"/>
      <c r="EU36" s="27"/>
      <c r="EV36" s="27"/>
      <c r="EW36" s="27"/>
      <c r="EX36" s="27"/>
      <c r="EY36" s="27"/>
      <c r="EZ36" s="27"/>
      <c r="FA36" s="27" t="str">
        <f t="shared" si="66"/>
        <v/>
      </c>
      <c r="FB36" s="27" t="str">
        <f t="shared" si="67"/>
        <v/>
      </c>
      <c r="FC36" s="27" t="str">
        <f t="shared" si="68"/>
        <v/>
      </c>
      <c r="FD36" s="29" t="str">
        <f t="shared" si="69"/>
        <v/>
      </c>
      <c r="FE36" s="27" t="str">
        <f t="shared" si="70"/>
        <v/>
      </c>
      <c r="FF36" s="27" t="str">
        <f t="shared" si="71"/>
        <v/>
      </c>
      <c r="FG36" s="27" t="str">
        <f t="shared" si="72"/>
        <v/>
      </c>
      <c r="FH36" s="27" t="str">
        <f t="shared" si="73"/>
        <v/>
      </c>
      <c r="FI36" s="29" t="str">
        <f t="shared" si="74"/>
        <v/>
      </c>
      <c r="FJ36" s="27" t="str">
        <f t="shared" si="75"/>
        <v/>
      </c>
      <c r="FK36" s="27" t="str">
        <f t="shared" si="76"/>
        <v/>
      </c>
      <c r="FL36" s="27" t="str">
        <f t="shared" si="77"/>
        <v/>
      </c>
      <c r="FM36" s="27" t="str">
        <f t="shared" si="78"/>
        <v/>
      </c>
      <c r="FN36" s="29" t="str">
        <f t="shared" si="79"/>
        <v/>
      </c>
      <c r="FO36" s="27" t="str">
        <f t="shared" si="80"/>
        <v/>
      </c>
      <c r="FP36" s="27"/>
      <c r="FQ36" s="27"/>
      <c r="FR36" s="27"/>
      <c r="FS36" s="27"/>
      <c r="FT36" s="27"/>
      <c r="FU36" s="27"/>
      <c r="FV36" s="27"/>
      <c r="FW36" s="27"/>
      <c r="FX36" s="27"/>
      <c r="FY36" s="27"/>
      <c r="GA36" s="5">
        <f t="shared" si="81"/>
        <v>0</v>
      </c>
      <c r="GB36" s="5">
        <f>SUM($GA$26:$GA36)</f>
        <v>0</v>
      </c>
      <c r="GC36" s="41">
        <f t="shared" si="82"/>
        <v>0</v>
      </c>
    </row>
    <row r="37" spans="1:185" x14ac:dyDescent="0.25">
      <c r="A37" s="1">
        <f t="shared" si="83"/>
        <v>12</v>
      </c>
      <c r="B37" s="19"/>
      <c r="C37" s="57"/>
      <c r="D37" s="58"/>
      <c r="E37" s="59"/>
      <c r="F37" s="19"/>
      <c r="G37" s="19"/>
      <c r="H37" s="19"/>
      <c r="I37" s="19"/>
      <c r="J37" s="58"/>
      <c r="K37" s="19"/>
      <c r="L37" s="19"/>
      <c r="M37" s="19"/>
      <c r="N37" s="19"/>
      <c r="O37" s="19"/>
      <c r="P37" s="60"/>
      <c r="Q37" s="61" t="str">
        <f t="shared" si="84"/>
        <v/>
      </c>
      <c r="R37" s="61" t="str">
        <f t="shared" si="85"/>
        <v/>
      </c>
      <c r="S37" s="61" t="str">
        <f t="shared" si="86"/>
        <v/>
      </c>
      <c r="T37" s="60"/>
      <c r="U37" s="62" t="str">
        <f t="shared" si="87"/>
        <v/>
      </c>
      <c r="V37" s="62" t="str">
        <f t="shared" si="88"/>
        <v/>
      </c>
      <c r="W37" s="62" t="str">
        <f t="shared" si="89"/>
        <v/>
      </c>
      <c r="X37" s="63"/>
      <c r="Y37" s="60"/>
      <c r="Z37" s="61" t="str">
        <f t="shared" si="90"/>
        <v/>
      </c>
      <c r="AA37" s="61" t="str">
        <f t="shared" si="91"/>
        <v/>
      </c>
      <c r="AB37" s="61" t="str">
        <f t="shared" si="92"/>
        <v/>
      </c>
      <c r="AC37" s="64"/>
      <c r="AD37" s="62" t="str">
        <f t="shared" si="93"/>
        <v/>
      </c>
      <c r="AE37" s="62" t="str">
        <f t="shared" si="94"/>
        <v/>
      </c>
      <c r="AF37" s="62" t="str">
        <f t="shared" si="95"/>
        <v/>
      </c>
      <c r="AG37" s="60"/>
      <c r="AH37" s="19"/>
      <c r="AI37" s="19"/>
      <c r="AJ37" s="19"/>
      <c r="AK37" s="13" t="str">
        <f t="shared" si="0"/>
        <v/>
      </c>
      <c r="AL37" s="16" t="str">
        <f t="shared" si="1"/>
        <v/>
      </c>
      <c r="AM37" s="13" t="str">
        <f t="shared" si="2"/>
        <v/>
      </c>
      <c r="AN37" s="16" t="str">
        <f t="shared" si="3"/>
        <v/>
      </c>
      <c r="AO37" s="13" t="str">
        <f t="shared" si="4"/>
        <v/>
      </c>
      <c r="AP37" s="16" t="str">
        <f t="shared" si="5"/>
        <v/>
      </c>
      <c r="AQ37" s="13" t="str">
        <f t="shared" si="6"/>
        <v/>
      </c>
      <c r="AR37" s="16" t="str">
        <f t="shared" si="7"/>
        <v/>
      </c>
      <c r="AT37" s="5">
        <f t="shared" si="8"/>
        <v>0</v>
      </c>
      <c r="BC37" s="21" t="str">
        <f t="shared" si="9"/>
        <v/>
      </c>
      <c r="BD37" s="24" t="str">
        <f t="shared" si="10"/>
        <v/>
      </c>
      <c r="BE37" s="21" t="str">
        <f t="shared" si="11"/>
        <v/>
      </c>
      <c r="BG37" s="21" t="str">
        <f t="shared" si="12"/>
        <v/>
      </c>
      <c r="BH37" s="24" t="str">
        <f t="shared" si="13"/>
        <v/>
      </c>
      <c r="BI37" s="21" t="str">
        <f t="shared" si="14"/>
        <v/>
      </c>
      <c r="BK37" s="50" t="str">
        <f t="shared" si="15"/>
        <v/>
      </c>
      <c r="BL37" s="24" t="str">
        <f t="shared" si="16"/>
        <v/>
      </c>
      <c r="BM37" s="21" t="str">
        <f t="shared" si="17"/>
        <v/>
      </c>
      <c r="BO37" s="50" t="str">
        <f t="shared" si="18"/>
        <v/>
      </c>
      <c r="BP37" s="24" t="str">
        <f t="shared" si="19"/>
        <v/>
      </c>
      <c r="BQ37" s="21" t="str">
        <f t="shared" si="20"/>
        <v/>
      </c>
      <c r="CA37" s="27" t="str">
        <f t="shared" si="21"/>
        <v/>
      </c>
      <c r="CB37" s="27" t="str">
        <f t="shared" si="22"/>
        <v/>
      </c>
      <c r="CC37" s="27" t="str">
        <f t="shared" si="23"/>
        <v/>
      </c>
      <c r="CD37" s="29" t="str">
        <f t="shared" si="24"/>
        <v/>
      </c>
      <c r="CE37" s="27" t="str">
        <f t="shared" si="25"/>
        <v/>
      </c>
      <c r="CF37" s="27" t="str">
        <f t="shared" si="26"/>
        <v/>
      </c>
      <c r="CG37" s="27" t="str">
        <f t="shared" si="27"/>
        <v/>
      </c>
      <c r="CH37" s="27" t="str">
        <f t="shared" si="28"/>
        <v/>
      </c>
      <c r="CI37" s="29" t="str">
        <f t="shared" si="29"/>
        <v/>
      </c>
      <c r="CJ37" s="27" t="str">
        <f t="shared" si="30"/>
        <v/>
      </c>
      <c r="CK37" s="27" t="str">
        <f t="shared" si="31"/>
        <v/>
      </c>
      <c r="CL37" s="27" t="str">
        <f t="shared" si="32"/>
        <v/>
      </c>
      <c r="CM37" s="27" t="str">
        <f t="shared" si="33"/>
        <v/>
      </c>
      <c r="CN37" s="29" t="str">
        <f t="shared" si="34"/>
        <v/>
      </c>
      <c r="CO37" s="27" t="str">
        <f t="shared" si="35"/>
        <v/>
      </c>
      <c r="CT37" s="27"/>
      <c r="DA37" s="27" t="str">
        <f t="shared" si="36"/>
        <v/>
      </c>
      <c r="DB37" s="27" t="str">
        <f t="shared" si="37"/>
        <v/>
      </c>
      <c r="DC37" s="27" t="str">
        <f t="shared" si="38"/>
        <v/>
      </c>
      <c r="DD37" s="29" t="str">
        <f t="shared" si="39"/>
        <v/>
      </c>
      <c r="DE37" s="27" t="str">
        <f t="shared" si="40"/>
        <v/>
      </c>
      <c r="DF37" s="27" t="str">
        <f t="shared" si="41"/>
        <v/>
      </c>
      <c r="DG37" s="27" t="str">
        <f t="shared" si="42"/>
        <v/>
      </c>
      <c r="DH37" s="27" t="str">
        <f t="shared" si="43"/>
        <v/>
      </c>
      <c r="DI37" s="29" t="str">
        <f t="shared" si="44"/>
        <v/>
      </c>
      <c r="DJ37" s="27" t="str">
        <f t="shared" si="45"/>
        <v/>
      </c>
      <c r="DK37" s="27" t="str">
        <f t="shared" si="46"/>
        <v/>
      </c>
      <c r="DL37" s="27" t="str">
        <f t="shared" si="47"/>
        <v/>
      </c>
      <c r="DM37" s="27" t="str">
        <f t="shared" si="48"/>
        <v/>
      </c>
      <c r="DN37" s="29" t="str">
        <f t="shared" si="49"/>
        <v/>
      </c>
      <c r="DO37" s="27" t="str">
        <f t="shared" si="50"/>
        <v/>
      </c>
      <c r="DP37" s="27"/>
      <c r="DQ37" s="27"/>
      <c r="DR37" s="27"/>
      <c r="DS37" s="29"/>
      <c r="DT37" s="27"/>
      <c r="DU37" s="27"/>
      <c r="DV37" s="27"/>
      <c r="DW37" s="27"/>
      <c r="DX37" s="27"/>
      <c r="DY37" s="27"/>
      <c r="DZ37" s="27"/>
      <c r="EA37" s="27" t="str">
        <f t="shared" si="51"/>
        <v/>
      </c>
      <c r="EB37" s="27" t="str">
        <f t="shared" si="52"/>
        <v/>
      </c>
      <c r="EC37" s="27" t="str">
        <f t="shared" si="53"/>
        <v/>
      </c>
      <c r="ED37" s="29" t="str">
        <f t="shared" si="54"/>
        <v/>
      </c>
      <c r="EE37" s="27" t="str">
        <f t="shared" si="55"/>
        <v/>
      </c>
      <c r="EF37" s="27" t="str">
        <f t="shared" si="56"/>
        <v/>
      </c>
      <c r="EG37" s="27" t="str">
        <f t="shared" si="57"/>
        <v/>
      </c>
      <c r="EH37" s="27" t="str">
        <f t="shared" si="58"/>
        <v/>
      </c>
      <c r="EI37" s="29" t="str">
        <f t="shared" si="59"/>
        <v/>
      </c>
      <c r="EJ37" s="27" t="str">
        <f t="shared" si="60"/>
        <v/>
      </c>
      <c r="EK37" s="27" t="str">
        <f t="shared" si="61"/>
        <v/>
      </c>
      <c r="EL37" s="27" t="str">
        <f t="shared" si="62"/>
        <v/>
      </c>
      <c r="EM37" s="27" t="str">
        <f t="shared" si="63"/>
        <v/>
      </c>
      <c r="EN37" s="29" t="str">
        <f t="shared" si="64"/>
        <v/>
      </c>
      <c r="EO37" s="27" t="str">
        <f t="shared" si="65"/>
        <v/>
      </c>
      <c r="EP37" s="27"/>
      <c r="EQ37" s="27"/>
      <c r="ER37" s="27"/>
      <c r="ES37" s="27"/>
      <c r="ET37" s="27"/>
      <c r="EU37" s="27"/>
      <c r="EV37" s="27"/>
      <c r="EW37" s="27"/>
      <c r="EX37" s="27"/>
      <c r="EY37" s="27"/>
      <c r="EZ37" s="27"/>
      <c r="FA37" s="27" t="str">
        <f t="shared" si="66"/>
        <v/>
      </c>
      <c r="FB37" s="27" t="str">
        <f t="shared" si="67"/>
        <v/>
      </c>
      <c r="FC37" s="27" t="str">
        <f t="shared" si="68"/>
        <v/>
      </c>
      <c r="FD37" s="29" t="str">
        <f t="shared" si="69"/>
        <v/>
      </c>
      <c r="FE37" s="27" t="str">
        <f t="shared" si="70"/>
        <v/>
      </c>
      <c r="FF37" s="27" t="str">
        <f t="shared" si="71"/>
        <v/>
      </c>
      <c r="FG37" s="27" t="str">
        <f t="shared" si="72"/>
        <v/>
      </c>
      <c r="FH37" s="27" t="str">
        <f t="shared" si="73"/>
        <v/>
      </c>
      <c r="FI37" s="29" t="str">
        <f t="shared" si="74"/>
        <v/>
      </c>
      <c r="FJ37" s="27" t="str">
        <f t="shared" si="75"/>
        <v/>
      </c>
      <c r="FK37" s="27" t="str">
        <f t="shared" si="76"/>
        <v/>
      </c>
      <c r="FL37" s="27" t="str">
        <f t="shared" si="77"/>
        <v/>
      </c>
      <c r="FM37" s="27" t="str">
        <f t="shared" si="78"/>
        <v/>
      </c>
      <c r="FN37" s="29" t="str">
        <f t="shared" si="79"/>
        <v/>
      </c>
      <c r="FO37" s="27" t="str">
        <f t="shared" si="80"/>
        <v/>
      </c>
      <c r="FP37" s="27"/>
      <c r="FQ37" s="27"/>
      <c r="FR37" s="27"/>
      <c r="FS37" s="27"/>
      <c r="FT37" s="27"/>
      <c r="FU37" s="27"/>
      <c r="FV37" s="27"/>
      <c r="FW37" s="27"/>
      <c r="FX37" s="27"/>
      <c r="FY37" s="27"/>
      <c r="GA37" s="5">
        <f t="shared" si="81"/>
        <v>0</v>
      </c>
      <c r="GB37" s="5">
        <f>SUM($GA$26:$GA37)</f>
        <v>0</v>
      </c>
      <c r="GC37" s="41">
        <f t="shared" si="82"/>
        <v>0</v>
      </c>
    </row>
    <row r="38" spans="1:185" x14ac:dyDescent="0.25">
      <c r="A38" s="1">
        <f t="shared" si="83"/>
        <v>13</v>
      </c>
      <c r="B38" s="19"/>
      <c r="C38" s="57"/>
      <c r="D38" s="58"/>
      <c r="E38" s="59"/>
      <c r="F38" s="19"/>
      <c r="G38" s="19"/>
      <c r="H38" s="19"/>
      <c r="I38" s="19"/>
      <c r="J38" s="58"/>
      <c r="K38" s="19"/>
      <c r="L38" s="19"/>
      <c r="M38" s="19"/>
      <c r="N38" s="19"/>
      <c r="O38" s="19"/>
      <c r="P38" s="60"/>
      <c r="Q38" s="61" t="str">
        <f t="shared" si="84"/>
        <v/>
      </c>
      <c r="R38" s="61" t="str">
        <f t="shared" si="85"/>
        <v/>
      </c>
      <c r="S38" s="61" t="str">
        <f t="shared" si="86"/>
        <v/>
      </c>
      <c r="T38" s="60"/>
      <c r="U38" s="62" t="str">
        <f t="shared" si="87"/>
        <v/>
      </c>
      <c r="V38" s="62" t="str">
        <f t="shared" si="88"/>
        <v/>
      </c>
      <c r="W38" s="62" t="str">
        <f t="shared" si="89"/>
        <v/>
      </c>
      <c r="X38" s="63"/>
      <c r="Y38" s="60"/>
      <c r="Z38" s="61" t="str">
        <f t="shared" si="90"/>
        <v/>
      </c>
      <c r="AA38" s="61" t="str">
        <f t="shared" si="91"/>
        <v/>
      </c>
      <c r="AB38" s="61" t="str">
        <f t="shared" si="92"/>
        <v/>
      </c>
      <c r="AC38" s="64"/>
      <c r="AD38" s="62" t="str">
        <f t="shared" si="93"/>
        <v/>
      </c>
      <c r="AE38" s="62" t="str">
        <f t="shared" si="94"/>
        <v/>
      </c>
      <c r="AF38" s="62" t="str">
        <f t="shared" si="95"/>
        <v/>
      </c>
      <c r="AG38" s="60"/>
      <c r="AH38" s="19"/>
      <c r="AI38" s="19"/>
      <c r="AJ38" s="19"/>
      <c r="AK38" s="13" t="str">
        <f t="shared" si="0"/>
        <v/>
      </c>
      <c r="AL38" s="16" t="str">
        <f t="shared" si="1"/>
        <v/>
      </c>
      <c r="AM38" s="13" t="str">
        <f t="shared" si="2"/>
        <v/>
      </c>
      <c r="AN38" s="16" t="str">
        <f t="shared" si="3"/>
        <v/>
      </c>
      <c r="AO38" s="13" t="str">
        <f t="shared" si="4"/>
        <v/>
      </c>
      <c r="AP38" s="16" t="str">
        <f t="shared" si="5"/>
        <v/>
      </c>
      <c r="AQ38" s="13" t="str">
        <f t="shared" si="6"/>
        <v/>
      </c>
      <c r="AR38" s="16" t="str">
        <f t="shared" si="7"/>
        <v/>
      </c>
      <c r="AT38" s="5">
        <f t="shared" si="8"/>
        <v>0</v>
      </c>
      <c r="BC38" s="21" t="str">
        <f t="shared" si="9"/>
        <v/>
      </c>
      <c r="BD38" s="24" t="str">
        <f t="shared" si="10"/>
        <v/>
      </c>
      <c r="BE38" s="21" t="str">
        <f t="shared" si="11"/>
        <v/>
      </c>
      <c r="BG38" s="21" t="str">
        <f t="shared" si="12"/>
        <v/>
      </c>
      <c r="BH38" s="24" t="str">
        <f t="shared" si="13"/>
        <v/>
      </c>
      <c r="BI38" s="21" t="str">
        <f t="shared" si="14"/>
        <v/>
      </c>
      <c r="BK38" s="50" t="str">
        <f t="shared" si="15"/>
        <v/>
      </c>
      <c r="BL38" s="24" t="str">
        <f t="shared" si="16"/>
        <v/>
      </c>
      <c r="BM38" s="21" t="str">
        <f t="shared" si="17"/>
        <v/>
      </c>
      <c r="BO38" s="50" t="str">
        <f t="shared" si="18"/>
        <v/>
      </c>
      <c r="BP38" s="24" t="str">
        <f t="shared" si="19"/>
        <v/>
      </c>
      <c r="BQ38" s="21" t="str">
        <f t="shared" si="20"/>
        <v/>
      </c>
      <c r="CA38" s="27" t="str">
        <f t="shared" si="21"/>
        <v/>
      </c>
      <c r="CB38" s="27" t="str">
        <f t="shared" si="22"/>
        <v/>
      </c>
      <c r="CC38" s="27" t="str">
        <f t="shared" si="23"/>
        <v/>
      </c>
      <c r="CD38" s="29" t="str">
        <f t="shared" si="24"/>
        <v/>
      </c>
      <c r="CE38" s="27" t="str">
        <f t="shared" si="25"/>
        <v/>
      </c>
      <c r="CF38" s="27" t="str">
        <f t="shared" si="26"/>
        <v/>
      </c>
      <c r="CG38" s="27" t="str">
        <f t="shared" si="27"/>
        <v/>
      </c>
      <c r="CH38" s="27" t="str">
        <f t="shared" si="28"/>
        <v/>
      </c>
      <c r="CI38" s="29" t="str">
        <f t="shared" si="29"/>
        <v/>
      </c>
      <c r="CJ38" s="27" t="str">
        <f t="shared" si="30"/>
        <v/>
      </c>
      <c r="CK38" s="27" t="str">
        <f t="shared" si="31"/>
        <v/>
      </c>
      <c r="CL38" s="27" t="str">
        <f t="shared" si="32"/>
        <v/>
      </c>
      <c r="CM38" s="27" t="str">
        <f t="shared" si="33"/>
        <v/>
      </c>
      <c r="CN38" s="29" t="str">
        <f t="shared" si="34"/>
        <v/>
      </c>
      <c r="CO38" s="27" t="str">
        <f t="shared" si="35"/>
        <v/>
      </c>
      <c r="CT38" s="27"/>
      <c r="DA38" s="27" t="str">
        <f t="shared" si="36"/>
        <v/>
      </c>
      <c r="DB38" s="27" t="str">
        <f t="shared" si="37"/>
        <v/>
      </c>
      <c r="DC38" s="27" t="str">
        <f t="shared" si="38"/>
        <v/>
      </c>
      <c r="DD38" s="29" t="str">
        <f t="shared" si="39"/>
        <v/>
      </c>
      <c r="DE38" s="27" t="str">
        <f t="shared" si="40"/>
        <v/>
      </c>
      <c r="DF38" s="27" t="str">
        <f t="shared" si="41"/>
        <v/>
      </c>
      <c r="DG38" s="27" t="str">
        <f t="shared" si="42"/>
        <v/>
      </c>
      <c r="DH38" s="27" t="str">
        <f t="shared" si="43"/>
        <v/>
      </c>
      <c r="DI38" s="29" t="str">
        <f t="shared" si="44"/>
        <v/>
      </c>
      <c r="DJ38" s="27" t="str">
        <f t="shared" si="45"/>
        <v/>
      </c>
      <c r="DK38" s="27" t="str">
        <f t="shared" si="46"/>
        <v/>
      </c>
      <c r="DL38" s="27" t="str">
        <f t="shared" si="47"/>
        <v/>
      </c>
      <c r="DM38" s="27" t="str">
        <f t="shared" si="48"/>
        <v/>
      </c>
      <c r="DN38" s="29" t="str">
        <f t="shared" si="49"/>
        <v/>
      </c>
      <c r="DO38" s="27" t="str">
        <f t="shared" si="50"/>
        <v/>
      </c>
      <c r="DP38" s="27"/>
      <c r="DQ38" s="27"/>
      <c r="DR38" s="27"/>
      <c r="DS38" s="29"/>
      <c r="DT38" s="27"/>
      <c r="DU38" s="27"/>
      <c r="DV38" s="27"/>
      <c r="DW38" s="27"/>
      <c r="DX38" s="27"/>
      <c r="DY38" s="27"/>
      <c r="DZ38" s="27"/>
      <c r="EA38" s="27" t="str">
        <f t="shared" si="51"/>
        <v/>
      </c>
      <c r="EB38" s="27" t="str">
        <f t="shared" si="52"/>
        <v/>
      </c>
      <c r="EC38" s="27" t="str">
        <f t="shared" si="53"/>
        <v/>
      </c>
      <c r="ED38" s="29" t="str">
        <f t="shared" si="54"/>
        <v/>
      </c>
      <c r="EE38" s="27" t="str">
        <f t="shared" si="55"/>
        <v/>
      </c>
      <c r="EF38" s="27" t="str">
        <f t="shared" si="56"/>
        <v/>
      </c>
      <c r="EG38" s="27" t="str">
        <f t="shared" si="57"/>
        <v/>
      </c>
      <c r="EH38" s="27" t="str">
        <f t="shared" si="58"/>
        <v/>
      </c>
      <c r="EI38" s="29" t="str">
        <f t="shared" si="59"/>
        <v/>
      </c>
      <c r="EJ38" s="27" t="str">
        <f t="shared" si="60"/>
        <v/>
      </c>
      <c r="EK38" s="27" t="str">
        <f t="shared" si="61"/>
        <v/>
      </c>
      <c r="EL38" s="27" t="str">
        <f t="shared" si="62"/>
        <v/>
      </c>
      <c r="EM38" s="27" t="str">
        <f t="shared" si="63"/>
        <v/>
      </c>
      <c r="EN38" s="29" t="str">
        <f t="shared" si="64"/>
        <v/>
      </c>
      <c r="EO38" s="27" t="str">
        <f t="shared" si="65"/>
        <v/>
      </c>
      <c r="EP38" s="27"/>
      <c r="EQ38" s="27"/>
      <c r="ER38" s="27"/>
      <c r="ES38" s="27"/>
      <c r="ET38" s="27"/>
      <c r="EU38" s="27"/>
      <c r="EV38" s="27"/>
      <c r="EW38" s="27"/>
      <c r="EX38" s="27"/>
      <c r="EY38" s="27"/>
      <c r="EZ38" s="27"/>
      <c r="FA38" s="27" t="str">
        <f t="shared" si="66"/>
        <v/>
      </c>
      <c r="FB38" s="27" t="str">
        <f t="shared" si="67"/>
        <v/>
      </c>
      <c r="FC38" s="27" t="str">
        <f t="shared" si="68"/>
        <v/>
      </c>
      <c r="FD38" s="29" t="str">
        <f t="shared" si="69"/>
        <v/>
      </c>
      <c r="FE38" s="27" t="str">
        <f t="shared" si="70"/>
        <v/>
      </c>
      <c r="FF38" s="27" t="str">
        <f t="shared" si="71"/>
        <v/>
      </c>
      <c r="FG38" s="27" t="str">
        <f t="shared" si="72"/>
        <v/>
      </c>
      <c r="FH38" s="27" t="str">
        <f t="shared" si="73"/>
        <v/>
      </c>
      <c r="FI38" s="29" t="str">
        <f t="shared" si="74"/>
        <v/>
      </c>
      <c r="FJ38" s="27" t="str">
        <f t="shared" si="75"/>
        <v/>
      </c>
      <c r="FK38" s="27" t="str">
        <f t="shared" si="76"/>
        <v/>
      </c>
      <c r="FL38" s="27" t="str">
        <f t="shared" si="77"/>
        <v/>
      </c>
      <c r="FM38" s="27" t="str">
        <f t="shared" si="78"/>
        <v/>
      </c>
      <c r="FN38" s="29" t="str">
        <f t="shared" si="79"/>
        <v/>
      </c>
      <c r="FO38" s="27" t="str">
        <f t="shared" si="80"/>
        <v/>
      </c>
      <c r="FP38" s="27"/>
      <c r="FQ38" s="27"/>
      <c r="FR38" s="27"/>
      <c r="FS38" s="27"/>
      <c r="FT38" s="27"/>
      <c r="FU38" s="27"/>
      <c r="FV38" s="27"/>
      <c r="FW38" s="27"/>
      <c r="FX38" s="27"/>
      <c r="FY38" s="27"/>
      <c r="GA38" s="5">
        <f t="shared" si="81"/>
        <v>0</v>
      </c>
      <c r="GB38" s="5">
        <f>SUM($GA$26:$GA38)</f>
        <v>0</v>
      </c>
      <c r="GC38" s="41">
        <f t="shared" si="82"/>
        <v>0</v>
      </c>
    </row>
    <row r="39" spans="1:185" x14ac:dyDescent="0.25">
      <c r="A39" s="1">
        <f t="shared" si="83"/>
        <v>14</v>
      </c>
      <c r="B39" s="19"/>
      <c r="C39" s="57"/>
      <c r="D39" s="58"/>
      <c r="E39" s="59"/>
      <c r="F39" s="19"/>
      <c r="G39" s="19"/>
      <c r="H39" s="19"/>
      <c r="I39" s="19"/>
      <c r="J39" s="58"/>
      <c r="K39" s="19"/>
      <c r="L39" s="19"/>
      <c r="M39" s="19"/>
      <c r="N39" s="19"/>
      <c r="O39" s="19"/>
      <c r="P39" s="60"/>
      <c r="Q39" s="61" t="str">
        <f t="shared" si="84"/>
        <v/>
      </c>
      <c r="R39" s="61" t="str">
        <f t="shared" si="85"/>
        <v/>
      </c>
      <c r="S39" s="61" t="str">
        <f t="shared" si="86"/>
        <v/>
      </c>
      <c r="T39" s="60"/>
      <c r="U39" s="62" t="str">
        <f t="shared" si="87"/>
        <v/>
      </c>
      <c r="V39" s="62" t="str">
        <f t="shared" si="88"/>
        <v/>
      </c>
      <c r="W39" s="62" t="str">
        <f t="shared" si="89"/>
        <v/>
      </c>
      <c r="X39" s="63"/>
      <c r="Y39" s="60"/>
      <c r="Z39" s="61" t="str">
        <f t="shared" si="90"/>
        <v/>
      </c>
      <c r="AA39" s="61" t="str">
        <f t="shared" si="91"/>
        <v/>
      </c>
      <c r="AB39" s="61" t="str">
        <f t="shared" si="92"/>
        <v/>
      </c>
      <c r="AC39" s="64"/>
      <c r="AD39" s="62" t="str">
        <f t="shared" si="93"/>
        <v/>
      </c>
      <c r="AE39" s="62" t="str">
        <f t="shared" si="94"/>
        <v/>
      </c>
      <c r="AF39" s="62" t="str">
        <f t="shared" si="95"/>
        <v/>
      </c>
      <c r="AG39" s="60"/>
      <c r="AH39" s="19"/>
      <c r="AI39" s="19"/>
      <c r="AJ39" s="19"/>
      <c r="AK39" s="13" t="str">
        <f t="shared" si="0"/>
        <v/>
      </c>
      <c r="AL39" s="16" t="str">
        <f t="shared" si="1"/>
        <v/>
      </c>
      <c r="AM39" s="13" t="str">
        <f t="shared" si="2"/>
        <v/>
      </c>
      <c r="AN39" s="16" t="str">
        <f t="shared" si="3"/>
        <v/>
      </c>
      <c r="AO39" s="13" t="str">
        <f t="shared" si="4"/>
        <v/>
      </c>
      <c r="AP39" s="16" t="str">
        <f t="shared" si="5"/>
        <v/>
      </c>
      <c r="AQ39" s="13" t="str">
        <f t="shared" si="6"/>
        <v/>
      </c>
      <c r="AR39" s="16" t="str">
        <f t="shared" si="7"/>
        <v/>
      </c>
      <c r="AT39" s="5">
        <f t="shared" si="8"/>
        <v>0</v>
      </c>
      <c r="BC39" s="21" t="str">
        <f t="shared" si="9"/>
        <v/>
      </c>
      <c r="BD39" s="24" t="str">
        <f t="shared" si="10"/>
        <v/>
      </c>
      <c r="BE39" s="21" t="str">
        <f t="shared" si="11"/>
        <v/>
      </c>
      <c r="BG39" s="21" t="str">
        <f t="shared" si="12"/>
        <v/>
      </c>
      <c r="BH39" s="24" t="str">
        <f t="shared" si="13"/>
        <v/>
      </c>
      <c r="BI39" s="21" t="str">
        <f t="shared" si="14"/>
        <v/>
      </c>
      <c r="BK39" s="50" t="str">
        <f t="shared" si="15"/>
        <v/>
      </c>
      <c r="BL39" s="24" t="str">
        <f t="shared" si="16"/>
        <v/>
      </c>
      <c r="BM39" s="21" t="str">
        <f t="shared" si="17"/>
        <v/>
      </c>
      <c r="BO39" s="50" t="str">
        <f t="shared" si="18"/>
        <v/>
      </c>
      <c r="BP39" s="24" t="str">
        <f t="shared" si="19"/>
        <v/>
      </c>
      <c r="BQ39" s="21" t="str">
        <f t="shared" si="20"/>
        <v/>
      </c>
      <c r="CA39" s="27" t="str">
        <f t="shared" si="21"/>
        <v/>
      </c>
      <c r="CB39" s="27" t="str">
        <f t="shared" si="22"/>
        <v/>
      </c>
      <c r="CC39" s="27" t="str">
        <f t="shared" si="23"/>
        <v/>
      </c>
      <c r="CD39" s="29" t="str">
        <f t="shared" si="24"/>
        <v/>
      </c>
      <c r="CE39" s="27" t="str">
        <f t="shared" si="25"/>
        <v/>
      </c>
      <c r="CF39" s="27" t="str">
        <f t="shared" si="26"/>
        <v/>
      </c>
      <c r="CG39" s="27" t="str">
        <f t="shared" si="27"/>
        <v/>
      </c>
      <c r="CH39" s="27" t="str">
        <f t="shared" si="28"/>
        <v/>
      </c>
      <c r="CI39" s="29" t="str">
        <f t="shared" si="29"/>
        <v/>
      </c>
      <c r="CJ39" s="27" t="str">
        <f t="shared" si="30"/>
        <v/>
      </c>
      <c r="CK39" s="27" t="str">
        <f t="shared" si="31"/>
        <v/>
      </c>
      <c r="CL39" s="27" t="str">
        <f t="shared" si="32"/>
        <v/>
      </c>
      <c r="CM39" s="27" t="str">
        <f t="shared" si="33"/>
        <v/>
      </c>
      <c r="CN39" s="29" t="str">
        <f t="shared" si="34"/>
        <v/>
      </c>
      <c r="CO39" s="27" t="str">
        <f t="shared" si="35"/>
        <v/>
      </c>
      <c r="CT39" s="27"/>
      <c r="DA39" s="27" t="str">
        <f t="shared" si="36"/>
        <v/>
      </c>
      <c r="DB39" s="27" t="str">
        <f t="shared" si="37"/>
        <v/>
      </c>
      <c r="DC39" s="27" t="str">
        <f t="shared" si="38"/>
        <v/>
      </c>
      <c r="DD39" s="29" t="str">
        <f t="shared" si="39"/>
        <v/>
      </c>
      <c r="DE39" s="27" t="str">
        <f t="shared" si="40"/>
        <v/>
      </c>
      <c r="DF39" s="27" t="str">
        <f t="shared" si="41"/>
        <v/>
      </c>
      <c r="DG39" s="27" t="str">
        <f t="shared" si="42"/>
        <v/>
      </c>
      <c r="DH39" s="27" t="str">
        <f t="shared" si="43"/>
        <v/>
      </c>
      <c r="DI39" s="29" t="str">
        <f t="shared" si="44"/>
        <v/>
      </c>
      <c r="DJ39" s="27" t="str">
        <f t="shared" si="45"/>
        <v/>
      </c>
      <c r="DK39" s="27" t="str">
        <f t="shared" si="46"/>
        <v/>
      </c>
      <c r="DL39" s="27" t="str">
        <f t="shared" si="47"/>
        <v/>
      </c>
      <c r="DM39" s="27" t="str">
        <f t="shared" si="48"/>
        <v/>
      </c>
      <c r="DN39" s="29" t="str">
        <f t="shared" si="49"/>
        <v/>
      </c>
      <c r="DO39" s="27" t="str">
        <f t="shared" si="50"/>
        <v/>
      </c>
      <c r="DP39" s="27"/>
      <c r="DQ39" s="27"/>
      <c r="DR39" s="27"/>
      <c r="DS39" s="29"/>
      <c r="DT39" s="27"/>
      <c r="DU39" s="27"/>
      <c r="DV39" s="27"/>
      <c r="DW39" s="27"/>
      <c r="DX39" s="27"/>
      <c r="DY39" s="27"/>
      <c r="DZ39" s="27"/>
      <c r="EA39" s="27" t="str">
        <f t="shared" si="51"/>
        <v/>
      </c>
      <c r="EB39" s="27" t="str">
        <f t="shared" si="52"/>
        <v/>
      </c>
      <c r="EC39" s="27" t="str">
        <f t="shared" si="53"/>
        <v/>
      </c>
      <c r="ED39" s="29" t="str">
        <f t="shared" si="54"/>
        <v/>
      </c>
      <c r="EE39" s="27" t="str">
        <f t="shared" si="55"/>
        <v/>
      </c>
      <c r="EF39" s="27" t="str">
        <f t="shared" si="56"/>
        <v/>
      </c>
      <c r="EG39" s="27" t="str">
        <f t="shared" si="57"/>
        <v/>
      </c>
      <c r="EH39" s="27" t="str">
        <f t="shared" si="58"/>
        <v/>
      </c>
      <c r="EI39" s="29" t="str">
        <f t="shared" si="59"/>
        <v/>
      </c>
      <c r="EJ39" s="27" t="str">
        <f t="shared" si="60"/>
        <v/>
      </c>
      <c r="EK39" s="27" t="str">
        <f t="shared" si="61"/>
        <v/>
      </c>
      <c r="EL39" s="27" t="str">
        <f t="shared" si="62"/>
        <v/>
      </c>
      <c r="EM39" s="27" t="str">
        <f t="shared" si="63"/>
        <v/>
      </c>
      <c r="EN39" s="29" t="str">
        <f t="shared" si="64"/>
        <v/>
      </c>
      <c r="EO39" s="27" t="str">
        <f t="shared" si="65"/>
        <v/>
      </c>
      <c r="EP39" s="27"/>
      <c r="EQ39" s="27"/>
      <c r="ER39" s="27"/>
      <c r="ES39" s="27"/>
      <c r="ET39" s="27"/>
      <c r="EU39" s="27"/>
      <c r="EV39" s="27"/>
      <c r="EW39" s="27"/>
      <c r="EX39" s="27"/>
      <c r="EY39" s="27"/>
      <c r="EZ39" s="27"/>
      <c r="FA39" s="27" t="str">
        <f t="shared" si="66"/>
        <v/>
      </c>
      <c r="FB39" s="27" t="str">
        <f t="shared" si="67"/>
        <v/>
      </c>
      <c r="FC39" s="27" t="str">
        <f t="shared" si="68"/>
        <v/>
      </c>
      <c r="FD39" s="29" t="str">
        <f t="shared" si="69"/>
        <v/>
      </c>
      <c r="FE39" s="27" t="str">
        <f t="shared" si="70"/>
        <v/>
      </c>
      <c r="FF39" s="27" t="str">
        <f t="shared" si="71"/>
        <v/>
      </c>
      <c r="FG39" s="27" t="str">
        <f t="shared" si="72"/>
        <v/>
      </c>
      <c r="FH39" s="27" t="str">
        <f t="shared" si="73"/>
        <v/>
      </c>
      <c r="FI39" s="29" t="str">
        <f t="shared" si="74"/>
        <v/>
      </c>
      <c r="FJ39" s="27" t="str">
        <f t="shared" si="75"/>
        <v/>
      </c>
      <c r="FK39" s="27" t="str">
        <f t="shared" si="76"/>
        <v/>
      </c>
      <c r="FL39" s="27" t="str">
        <f t="shared" si="77"/>
        <v/>
      </c>
      <c r="FM39" s="27" t="str">
        <f t="shared" si="78"/>
        <v/>
      </c>
      <c r="FN39" s="29" t="str">
        <f t="shared" si="79"/>
        <v/>
      </c>
      <c r="FO39" s="27" t="str">
        <f t="shared" si="80"/>
        <v/>
      </c>
      <c r="FP39" s="27"/>
      <c r="FQ39" s="27"/>
      <c r="FR39" s="27"/>
      <c r="FS39" s="27"/>
      <c r="FT39" s="27"/>
      <c r="FU39" s="27"/>
      <c r="FV39" s="27"/>
      <c r="FW39" s="27"/>
      <c r="FX39" s="27"/>
      <c r="FY39" s="27"/>
      <c r="GA39" s="5">
        <f t="shared" si="81"/>
        <v>0</v>
      </c>
      <c r="GB39" s="5">
        <f>SUM($GA$26:$GA39)</f>
        <v>0</v>
      </c>
      <c r="GC39" s="41">
        <f t="shared" si="82"/>
        <v>0</v>
      </c>
    </row>
    <row r="40" spans="1:185" x14ac:dyDescent="0.25">
      <c r="A40" s="1">
        <f t="shared" si="83"/>
        <v>15</v>
      </c>
      <c r="B40" s="19"/>
      <c r="C40" s="57"/>
      <c r="D40" s="58"/>
      <c r="E40" s="59"/>
      <c r="F40" s="19"/>
      <c r="G40" s="19"/>
      <c r="H40" s="19"/>
      <c r="I40" s="19"/>
      <c r="J40" s="58"/>
      <c r="K40" s="19"/>
      <c r="L40" s="19"/>
      <c r="M40" s="19"/>
      <c r="N40" s="19"/>
      <c r="O40" s="19"/>
      <c r="P40" s="60"/>
      <c r="Q40" s="61" t="str">
        <f t="shared" si="84"/>
        <v/>
      </c>
      <c r="R40" s="61" t="str">
        <f t="shared" si="85"/>
        <v/>
      </c>
      <c r="S40" s="61" t="str">
        <f t="shared" si="86"/>
        <v/>
      </c>
      <c r="T40" s="60"/>
      <c r="U40" s="62" t="str">
        <f t="shared" si="87"/>
        <v/>
      </c>
      <c r="V40" s="62" t="str">
        <f t="shared" si="88"/>
        <v/>
      </c>
      <c r="W40" s="62" t="str">
        <f t="shared" si="89"/>
        <v/>
      </c>
      <c r="X40" s="63"/>
      <c r="Y40" s="60"/>
      <c r="Z40" s="61" t="str">
        <f t="shared" si="90"/>
        <v/>
      </c>
      <c r="AA40" s="61" t="str">
        <f t="shared" si="91"/>
        <v/>
      </c>
      <c r="AB40" s="61" t="str">
        <f t="shared" si="92"/>
        <v/>
      </c>
      <c r="AC40" s="64"/>
      <c r="AD40" s="62" t="str">
        <f t="shared" si="93"/>
        <v/>
      </c>
      <c r="AE40" s="62" t="str">
        <f t="shared" si="94"/>
        <v/>
      </c>
      <c r="AF40" s="62" t="str">
        <f t="shared" si="95"/>
        <v/>
      </c>
      <c r="AG40" s="60"/>
      <c r="AH40" s="19"/>
      <c r="AI40" s="19"/>
      <c r="AJ40" s="19"/>
      <c r="AK40" s="13" t="str">
        <f t="shared" si="0"/>
        <v/>
      </c>
      <c r="AL40" s="16" t="str">
        <f t="shared" si="1"/>
        <v/>
      </c>
      <c r="AM40" s="13" t="str">
        <f t="shared" si="2"/>
        <v/>
      </c>
      <c r="AN40" s="16" t="str">
        <f t="shared" si="3"/>
        <v/>
      </c>
      <c r="AO40" s="13" t="str">
        <f t="shared" si="4"/>
        <v/>
      </c>
      <c r="AP40" s="16" t="str">
        <f t="shared" si="5"/>
        <v/>
      </c>
      <c r="AQ40" s="13" t="str">
        <f t="shared" si="6"/>
        <v/>
      </c>
      <c r="AR40" s="16" t="str">
        <f t="shared" si="7"/>
        <v/>
      </c>
      <c r="AT40" s="5">
        <f t="shared" si="8"/>
        <v>0</v>
      </c>
      <c r="BC40" s="21" t="str">
        <f t="shared" si="9"/>
        <v/>
      </c>
      <c r="BD40" s="24" t="str">
        <f t="shared" si="10"/>
        <v/>
      </c>
      <c r="BE40" s="21" t="str">
        <f t="shared" si="11"/>
        <v/>
      </c>
      <c r="BG40" s="21" t="str">
        <f t="shared" si="12"/>
        <v/>
      </c>
      <c r="BH40" s="24" t="str">
        <f t="shared" si="13"/>
        <v/>
      </c>
      <c r="BI40" s="21" t="str">
        <f t="shared" si="14"/>
        <v/>
      </c>
      <c r="BK40" s="50" t="str">
        <f t="shared" si="15"/>
        <v/>
      </c>
      <c r="BL40" s="24" t="str">
        <f t="shared" si="16"/>
        <v/>
      </c>
      <c r="BM40" s="21" t="str">
        <f t="shared" si="17"/>
        <v/>
      </c>
      <c r="BO40" s="50" t="str">
        <f t="shared" si="18"/>
        <v/>
      </c>
      <c r="BP40" s="24" t="str">
        <f t="shared" si="19"/>
        <v/>
      </c>
      <c r="BQ40" s="21" t="str">
        <f t="shared" si="20"/>
        <v/>
      </c>
      <c r="CA40" s="27" t="str">
        <f t="shared" si="21"/>
        <v/>
      </c>
      <c r="CB40" s="27" t="str">
        <f t="shared" si="22"/>
        <v/>
      </c>
      <c r="CC40" s="27" t="str">
        <f t="shared" si="23"/>
        <v/>
      </c>
      <c r="CD40" s="29" t="str">
        <f t="shared" si="24"/>
        <v/>
      </c>
      <c r="CE40" s="27" t="str">
        <f t="shared" si="25"/>
        <v/>
      </c>
      <c r="CF40" s="27" t="str">
        <f t="shared" si="26"/>
        <v/>
      </c>
      <c r="CG40" s="27" t="str">
        <f t="shared" si="27"/>
        <v/>
      </c>
      <c r="CH40" s="27" t="str">
        <f t="shared" si="28"/>
        <v/>
      </c>
      <c r="CI40" s="29" t="str">
        <f t="shared" si="29"/>
        <v/>
      </c>
      <c r="CJ40" s="27" t="str">
        <f t="shared" si="30"/>
        <v/>
      </c>
      <c r="CK40" s="27" t="str">
        <f t="shared" si="31"/>
        <v/>
      </c>
      <c r="CL40" s="27" t="str">
        <f t="shared" si="32"/>
        <v/>
      </c>
      <c r="CM40" s="27" t="str">
        <f t="shared" si="33"/>
        <v/>
      </c>
      <c r="CN40" s="29" t="str">
        <f t="shared" si="34"/>
        <v/>
      </c>
      <c r="CO40" s="27" t="str">
        <f t="shared" si="35"/>
        <v/>
      </c>
      <c r="CT40" s="27"/>
      <c r="DA40" s="27" t="str">
        <f t="shared" si="36"/>
        <v/>
      </c>
      <c r="DB40" s="27" t="str">
        <f t="shared" si="37"/>
        <v/>
      </c>
      <c r="DC40" s="27" t="str">
        <f t="shared" si="38"/>
        <v/>
      </c>
      <c r="DD40" s="29" t="str">
        <f t="shared" si="39"/>
        <v/>
      </c>
      <c r="DE40" s="27" t="str">
        <f t="shared" si="40"/>
        <v/>
      </c>
      <c r="DF40" s="27" t="str">
        <f t="shared" si="41"/>
        <v/>
      </c>
      <c r="DG40" s="27" t="str">
        <f t="shared" si="42"/>
        <v/>
      </c>
      <c r="DH40" s="27" t="str">
        <f t="shared" si="43"/>
        <v/>
      </c>
      <c r="DI40" s="29" t="str">
        <f t="shared" si="44"/>
        <v/>
      </c>
      <c r="DJ40" s="27" t="str">
        <f t="shared" si="45"/>
        <v/>
      </c>
      <c r="DK40" s="27" t="str">
        <f t="shared" si="46"/>
        <v/>
      </c>
      <c r="DL40" s="27" t="str">
        <f t="shared" si="47"/>
        <v/>
      </c>
      <c r="DM40" s="27" t="str">
        <f t="shared" si="48"/>
        <v/>
      </c>
      <c r="DN40" s="29" t="str">
        <f t="shared" si="49"/>
        <v/>
      </c>
      <c r="DO40" s="27" t="str">
        <f t="shared" si="50"/>
        <v/>
      </c>
      <c r="DP40" s="27"/>
      <c r="DQ40" s="27"/>
      <c r="DR40" s="27"/>
      <c r="DS40" s="29"/>
      <c r="DT40" s="27"/>
      <c r="DU40" s="27"/>
      <c r="DV40" s="27"/>
      <c r="DW40" s="27"/>
      <c r="DX40" s="27"/>
      <c r="DY40" s="27"/>
      <c r="DZ40" s="27"/>
      <c r="EA40" s="27" t="str">
        <f t="shared" si="51"/>
        <v/>
      </c>
      <c r="EB40" s="27" t="str">
        <f t="shared" si="52"/>
        <v/>
      </c>
      <c r="EC40" s="27" t="str">
        <f t="shared" si="53"/>
        <v/>
      </c>
      <c r="ED40" s="29" t="str">
        <f t="shared" si="54"/>
        <v/>
      </c>
      <c r="EE40" s="27" t="str">
        <f t="shared" si="55"/>
        <v/>
      </c>
      <c r="EF40" s="27" t="str">
        <f t="shared" si="56"/>
        <v/>
      </c>
      <c r="EG40" s="27" t="str">
        <f t="shared" si="57"/>
        <v/>
      </c>
      <c r="EH40" s="27" t="str">
        <f t="shared" si="58"/>
        <v/>
      </c>
      <c r="EI40" s="29" t="str">
        <f t="shared" si="59"/>
        <v/>
      </c>
      <c r="EJ40" s="27" t="str">
        <f t="shared" si="60"/>
        <v/>
      </c>
      <c r="EK40" s="27" t="str">
        <f t="shared" si="61"/>
        <v/>
      </c>
      <c r="EL40" s="27" t="str">
        <f t="shared" si="62"/>
        <v/>
      </c>
      <c r="EM40" s="27" t="str">
        <f t="shared" si="63"/>
        <v/>
      </c>
      <c r="EN40" s="29" t="str">
        <f t="shared" si="64"/>
        <v/>
      </c>
      <c r="EO40" s="27" t="str">
        <f t="shared" si="65"/>
        <v/>
      </c>
      <c r="EP40" s="27"/>
      <c r="EQ40" s="27"/>
      <c r="ER40" s="27"/>
      <c r="ES40" s="27"/>
      <c r="ET40" s="27"/>
      <c r="EU40" s="27"/>
      <c r="EV40" s="27"/>
      <c r="EW40" s="27"/>
      <c r="EX40" s="27"/>
      <c r="EY40" s="27"/>
      <c r="EZ40" s="27"/>
      <c r="FA40" s="27" t="str">
        <f t="shared" si="66"/>
        <v/>
      </c>
      <c r="FB40" s="27" t="str">
        <f t="shared" si="67"/>
        <v/>
      </c>
      <c r="FC40" s="27" t="str">
        <f t="shared" si="68"/>
        <v/>
      </c>
      <c r="FD40" s="29" t="str">
        <f t="shared" si="69"/>
        <v/>
      </c>
      <c r="FE40" s="27" t="str">
        <f t="shared" si="70"/>
        <v/>
      </c>
      <c r="FF40" s="27" t="str">
        <f t="shared" si="71"/>
        <v/>
      </c>
      <c r="FG40" s="27" t="str">
        <f t="shared" si="72"/>
        <v/>
      </c>
      <c r="FH40" s="27" t="str">
        <f t="shared" si="73"/>
        <v/>
      </c>
      <c r="FI40" s="29" t="str">
        <f t="shared" si="74"/>
        <v/>
      </c>
      <c r="FJ40" s="27" t="str">
        <f t="shared" si="75"/>
        <v/>
      </c>
      <c r="FK40" s="27" t="str">
        <f t="shared" si="76"/>
        <v/>
      </c>
      <c r="FL40" s="27" t="str">
        <f t="shared" si="77"/>
        <v/>
      </c>
      <c r="FM40" s="27" t="str">
        <f t="shared" si="78"/>
        <v/>
      </c>
      <c r="FN40" s="29" t="str">
        <f t="shared" si="79"/>
        <v/>
      </c>
      <c r="FO40" s="27" t="str">
        <f t="shared" si="80"/>
        <v/>
      </c>
      <c r="FP40" s="27"/>
      <c r="FQ40" s="27"/>
      <c r="FR40" s="27"/>
      <c r="FS40" s="27"/>
      <c r="FT40" s="27"/>
      <c r="FU40" s="27"/>
      <c r="FV40" s="27"/>
      <c r="FW40" s="27"/>
      <c r="FX40" s="27"/>
      <c r="FY40" s="27"/>
      <c r="GA40" s="5">
        <f t="shared" si="81"/>
        <v>0</v>
      </c>
      <c r="GB40" s="5">
        <f>SUM($GA$26:$GA40)</f>
        <v>0</v>
      </c>
      <c r="GC40" s="41">
        <f t="shared" si="82"/>
        <v>0</v>
      </c>
    </row>
    <row r="41" spans="1:185" x14ac:dyDescent="0.25">
      <c r="A41" s="1">
        <f t="shared" si="83"/>
        <v>16</v>
      </c>
      <c r="B41" s="19"/>
      <c r="C41" s="57"/>
      <c r="D41" s="58"/>
      <c r="E41" s="59"/>
      <c r="F41" s="19"/>
      <c r="G41" s="19"/>
      <c r="H41" s="19"/>
      <c r="I41" s="19"/>
      <c r="J41" s="58"/>
      <c r="K41" s="19"/>
      <c r="L41" s="19"/>
      <c r="M41" s="19"/>
      <c r="N41" s="19"/>
      <c r="O41" s="19"/>
      <c r="P41" s="60"/>
      <c r="Q41" s="61" t="str">
        <f t="shared" si="84"/>
        <v/>
      </c>
      <c r="R41" s="61" t="str">
        <f t="shared" si="85"/>
        <v/>
      </c>
      <c r="S41" s="61" t="str">
        <f t="shared" si="86"/>
        <v/>
      </c>
      <c r="T41" s="60"/>
      <c r="U41" s="62" t="str">
        <f t="shared" si="87"/>
        <v/>
      </c>
      <c r="V41" s="62" t="str">
        <f t="shared" si="88"/>
        <v/>
      </c>
      <c r="W41" s="62" t="str">
        <f t="shared" si="89"/>
        <v/>
      </c>
      <c r="X41" s="63"/>
      <c r="Y41" s="60"/>
      <c r="Z41" s="61" t="str">
        <f t="shared" si="90"/>
        <v/>
      </c>
      <c r="AA41" s="61" t="str">
        <f t="shared" si="91"/>
        <v/>
      </c>
      <c r="AB41" s="61" t="str">
        <f t="shared" si="92"/>
        <v/>
      </c>
      <c r="AC41" s="64"/>
      <c r="AD41" s="62" t="str">
        <f t="shared" si="93"/>
        <v/>
      </c>
      <c r="AE41" s="62" t="str">
        <f t="shared" si="94"/>
        <v/>
      </c>
      <c r="AF41" s="62" t="str">
        <f t="shared" si="95"/>
        <v/>
      </c>
      <c r="AG41" s="60"/>
      <c r="AH41" s="19"/>
      <c r="AI41" s="19"/>
      <c r="AJ41" s="19"/>
      <c r="AK41" s="13" t="str">
        <f t="shared" si="0"/>
        <v/>
      </c>
      <c r="AL41" s="16" t="str">
        <f t="shared" si="1"/>
        <v/>
      </c>
      <c r="AM41" s="13" t="str">
        <f t="shared" si="2"/>
        <v/>
      </c>
      <c r="AN41" s="16" t="str">
        <f t="shared" si="3"/>
        <v/>
      </c>
      <c r="AO41" s="13" t="str">
        <f t="shared" si="4"/>
        <v/>
      </c>
      <c r="AP41" s="16" t="str">
        <f t="shared" si="5"/>
        <v/>
      </c>
      <c r="AQ41" s="13" t="str">
        <f t="shared" si="6"/>
        <v/>
      </c>
      <c r="AR41" s="16" t="str">
        <f t="shared" si="7"/>
        <v/>
      </c>
      <c r="AT41" s="5">
        <f t="shared" si="8"/>
        <v>0</v>
      </c>
      <c r="BC41" s="21" t="str">
        <f t="shared" si="9"/>
        <v/>
      </c>
      <c r="BD41" s="24" t="str">
        <f t="shared" si="10"/>
        <v/>
      </c>
      <c r="BE41" s="21" t="str">
        <f t="shared" si="11"/>
        <v/>
      </c>
      <c r="BG41" s="21" t="str">
        <f t="shared" si="12"/>
        <v/>
      </c>
      <c r="BH41" s="24" t="str">
        <f t="shared" si="13"/>
        <v/>
      </c>
      <c r="BI41" s="21" t="str">
        <f t="shared" si="14"/>
        <v/>
      </c>
      <c r="BK41" s="50" t="str">
        <f t="shared" si="15"/>
        <v/>
      </c>
      <c r="BL41" s="24" t="str">
        <f t="shared" si="16"/>
        <v/>
      </c>
      <c r="BM41" s="21" t="str">
        <f t="shared" si="17"/>
        <v/>
      </c>
      <c r="BO41" s="50" t="str">
        <f t="shared" si="18"/>
        <v/>
      </c>
      <c r="BP41" s="24" t="str">
        <f t="shared" si="19"/>
        <v/>
      </c>
      <c r="BQ41" s="21" t="str">
        <f t="shared" si="20"/>
        <v/>
      </c>
      <c r="CA41" s="27" t="str">
        <f t="shared" si="21"/>
        <v/>
      </c>
      <c r="CB41" s="27" t="str">
        <f t="shared" si="22"/>
        <v/>
      </c>
      <c r="CC41" s="27" t="str">
        <f t="shared" si="23"/>
        <v/>
      </c>
      <c r="CD41" s="29" t="str">
        <f t="shared" si="24"/>
        <v/>
      </c>
      <c r="CE41" s="27" t="str">
        <f t="shared" si="25"/>
        <v/>
      </c>
      <c r="CF41" s="27" t="str">
        <f t="shared" si="26"/>
        <v/>
      </c>
      <c r="CG41" s="27" t="str">
        <f t="shared" si="27"/>
        <v/>
      </c>
      <c r="CH41" s="27" t="str">
        <f t="shared" si="28"/>
        <v/>
      </c>
      <c r="CI41" s="29" t="str">
        <f t="shared" si="29"/>
        <v/>
      </c>
      <c r="CJ41" s="27" t="str">
        <f t="shared" si="30"/>
        <v/>
      </c>
      <c r="CK41" s="27" t="str">
        <f t="shared" si="31"/>
        <v/>
      </c>
      <c r="CL41" s="27" t="str">
        <f t="shared" si="32"/>
        <v/>
      </c>
      <c r="CM41" s="27" t="str">
        <f t="shared" si="33"/>
        <v/>
      </c>
      <c r="CN41" s="29" t="str">
        <f t="shared" si="34"/>
        <v/>
      </c>
      <c r="CO41" s="27" t="str">
        <f t="shared" si="35"/>
        <v/>
      </c>
      <c r="CT41" s="27"/>
      <c r="DA41" s="27" t="str">
        <f t="shared" si="36"/>
        <v/>
      </c>
      <c r="DB41" s="27" t="str">
        <f t="shared" si="37"/>
        <v/>
      </c>
      <c r="DC41" s="27" t="str">
        <f t="shared" si="38"/>
        <v/>
      </c>
      <c r="DD41" s="29" t="str">
        <f t="shared" si="39"/>
        <v/>
      </c>
      <c r="DE41" s="27" t="str">
        <f t="shared" si="40"/>
        <v/>
      </c>
      <c r="DF41" s="27" t="str">
        <f t="shared" si="41"/>
        <v/>
      </c>
      <c r="DG41" s="27" t="str">
        <f t="shared" si="42"/>
        <v/>
      </c>
      <c r="DH41" s="27" t="str">
        <f t="shared" si="43"/>
        <v/>
      </c>
      <c r="DI41" s="29" t="str">
        <f t="shared" si="44"/>
        <v/>
      </c>
      <c r="DJ41" s="27" t="str">
        <f t="shared" si="45"/>
        <v/>
      </c>
      <c r="DK41" s="27" t="str">
        <f t="shared" si="46"/>
        <v/>
      </c>
      <c r="DL41" s="27" t="str">
        <f t="shared" si="47"/>
        <v/>
      </c>
      <c r="DM41" s="27" t="str">
        <f t="shared" si="48"/>
        <v/>
      </c>
      <c r="DN41" s="29" t="str">
        <f t="shared" si="49"/>
        <v/>
      </c>
      <c r="DO41" s="27" t="str">
        <f t="shared" si="50"/>
        <v/>
      </c>
      <c r="DP41" s="27"/>
      <c r="DQ41" s="27"/>
      <c r="DR41" s="27"/>
      <c r="DS41" s="29"/>
      <c r="DT41" s="27"/>
      <c r="DU41" s="27"/>
      <c r="DV41" s="27"/>
      <c r="DW41" s="27"/>
      <c r="DX41" s="27"/>
      <c r="DY41" s="27"/>
      <c r="DZ41" s="27"/>
      <c r="EA41" s="27" t="str">
        <f t="shared" si="51"/>
        <v/>
      </c>
      <c r="EB41" s="27" t="str">
        <f t="shared" si="52"/>
        <v/>
      </c>
      <c r="EC41" s="27" t="str">
        <f t="shared" si="53"/>
        <v/>
      </c>
      <c r="ED41" s="29" t="str">
        <f t="shared" si="54"/>
        <v/>
      </c>
      <c r="EE41" s="27" t="str">
        <f t="shared" si="55"/>
        <v/>
      </c>
      <c r="EF41" s="27" t="str">
        <f t="shared" si="56"/>
        <v/>
      </c>
      <c r="EG41" s="27" t="str">
        <f t="shared" si="57"/>
        <v/>
      </c>
      <c r="EH41" s="27" t="str">
        <f t="shared" si="58"/>
        <v/>
      </c>
      <c r="EI41" s="29" t="str">
        <f t="shared" si="59"/>
        <v/>
      </c>
      <c r="EJ41" s="27" t="str">
        <f t="shared" si="60"/>
        <v/>
      </c>
      <c r="EK41" s="27" t="str">
        <f t="shared" si="61"/>
        <v/>
      </c>
      <c r="EL41" s="27" t="str">
        <f t="shared" si="62"/>
        <v/>
      </c>
      <c r="EM41" s="27" t="str">
        <f t="shared" si="63"/>
        <v/>
      </c>
      <c r="EN41" s="29" t="str">
        <f t="shared" si="64"/>
        <v/>
      </c>
      <c r="EO41" s="27" t="str">
        <f t="shared" si="65"/>
        <v/>
      </c>
      <c r="EP41" s="27"/>
      <c r="EQ41" s="27"/>
      <c r="ER41" s="27"/>
      <c r="ES41" s="27"/>
      <c r="ET41" s="27"/>
      <c r="EU41" s="27"/>
      <c r="EV41" s="27"/>
      <c r="EW41" s="27"/>
      <c r="EX41" s="27"/>
      <c r="EY41" s="27"/>
      <c r="EZ41" s="27"/>
      <c r="FA41" s="27" t="str">
        <f t="shared" si="66"/>
        <v/>
      </c>
      <c r="FB41" s="27" t="str">
        <f t="shared" si="67"/>
        <v/>
      </c>
      <c r="FC41" s="27" t="str">
        <f t="shared" si="68"/>
        <v/>
      </c>
      <c r="FD41" s="29" t="str">
        <f t="shared" si="69"/>
        <v/>
      </c>
      <c r="FE41" s="27" t="str">
        <f t="shared" si="70"/>
        <v/>
      </c>
      <c r="FF41" s="27" t="str">
        <f t="shared" si="71"/>
        <v/>
      </c>
      <c r="FG41" s="27" t="str">
        <f t="shared" si="72"/>
        <v/>
      </c>
      <c r="FH41" s="27" t="str">
        <f t="shared" si="73"/>
        <v/>
      </c>
      <c r="FI41" s="29" t="str">
        <f t="shared" si="74"/>
        <v/>
      </c>
      <c r="FJ41" s="27" t="str">
        <f t="shared" si="75"/>
        <v/>
      </c>
      <c r="FK41" s="27" t="str">
        <f t="shared" si="76"/>
        <v/>
      </c>
      <c r="FL41" s="27" t="str">
        <f t="shared" si="77"/>
        <v/>
      </c>
      <c r="FM41" s="27" t="str">
        <f t="shared" si="78"/>
        <v/>
      </c>
      <c r="FN41" s="29" t="str">
        <f t="shared" si="79"/>
        <v/>
      </c>
      <c r="FO41" s="27" t="str">
        <f t="shared" si="80"/>
        <v/>
      </c>
      <c r="FP41" s="27"/>
      <c r="FQ41" s="27"/>
      <c r="FR41" s="27"/>
      <c r="FS41" s="27"/>
      <c r="FT41" s="27"/>
      <c r="FU41" s="27"/>
      <c r="FV41" s="27"/>
      <c r="FW41" s="27"/>
      <c r="FX41" s="27"/>
      <c r="FY41" s="27"/>
      <c r="GA41" s="5">
        <f t="shared" si="81"/>
        <v>0</v>
      </c>
      <c r="GB41" s="5">
        <f>SUM($GA$26:$GA41)</f>
        <v>0</v>
      </c>
      <c r="GC41" s="41">
        <f t="shared" si="82"/>
        <v>0</v>
      </c>
    </row>
    <row r="42" spans="1:185" x14ac:dyDescent="0.25">
      <c r="A42" s="1">
        <f t="shared" si="83"/>
        <v>17</v>
      </c>
      <c r="B42" s="19"/>
      <c r="C42" s="57"/>
      <c r="D42" s="58"/>
      <c r="E42" s="59"/>
      <c r="F42" s="19"/>
      <c r="G42" s="19"/>
      <c r="H42" s="19"/>
      <c r="I42" s="19"/>
      <c r="J42" s="58"/>
      <c r="K42" s="19"/>
      <c r="L42" s="19"/>
      <c r="M42" s="19"/>
      <c r="N42" s="19"/>
      <c r="O42" s="19"/>
      <c r="P42" s="60"/>
      <c r="Q42" s="61" t="str">
        <f t="shared" si="84"/>
        <v/>
      </c>
      <c r="R42" s="61" t="str">
        <f t="shared" si="85"/>
        <v/>
      </c>
      <c r="S42" s="61" t="str">
        <f t="shared" si="86"/>
        <v/>
      </c>
      <c r="T42" s="60"/>
      <c r="U42" s="62" t="str">
        <f t="shared" si="87"/>
        <v/>
      </c>
      <c r="V42" s="62" t="str">
        <f t="shared" si="88"/>
        <v/>
      </c>
      <c r="W42" s="62" t="str">
        <f t="shared" si="89"/>
        <v/>
      </c>
      <c r="X42" s="63"/>
      <c r="Y42" s="60"/>
      <c r="Z42" s="61" t="str">
        <f t="shared" si="90"/>
        <v/>
      </c>
      <c r="AA42" s="61" t="str">
        <f t="shared" si="91"/>
        <v/>
      </c>
      <c r="AB42" s="61" t="str">
        <f t="shared" si="92"/>
        <v/>
      </c>
      <c r="AC42" s="64"/>
      <c r="AD42" s="62" t="str">
        <f t="shared" si="93"/>
        <v/>
      </c>
      <c r="AE42" s="62" t="str">
        <f t="shared" si="94"/>
        <v/>
      </c>
      <c r="AF42" s="62" t="str">
        <f t="shared" si="95"/>
        <v/>
      </c>
      <c r="AG42" s="60"/>
      <c r="AH42" s="19"/>
      <c r="AI42" s="19"/>
      <c r="AJ42" s="19"/>
      <c r="AK42" s="13" t="str">
        <f t="shared" si="0"/>
        <v/>
      </c>
      <c r="AL42" s="16" t="str">
        <f t="shared" si="1"/>
        <v/>
      </c>
      <c r="AM42" s="13" t="str">
        <f t="shared" si="2"/>
        <v/>
      </c>
      <c r="AN42" s="16" t="str">
        <f t="shared" si="3"/>
        <v/>
      </c>
      <c r="AO42" s="13" t="str">
        <f t="shared" si="4"/>
        <v/>
      </c>
      <c r="AP42" s="16" t="str">
        <f t="shared" si="5"/>
        <v/>
      </c>
      <c r="AQ42" s="13" t="str">
        <f t="shared" si="6"/>
        <v/>
      </c>
      <c r="AR42" s="16" t="str">
        <f t="shared" si="7"/>
        <v/>
      </c>
      <c r="AT42" s="5">
        <f t="shared" si="8"/>
        <v>0</v>
      </c>
      <c r="BC42" s="21" t="str">
        <f t="shared" si="9"/>
        <v/>
      </c>
      <c r="BD42" s="24" t="str">
        <f t="shared" si="10"/>
        <v/>
      </c>
      <c r="BE42" s="21" t="str">
        <f t="shared" si="11"/>
        <v/>
      </c>
      <c r="BG42" s="21" t="str">
        <f t="shared" si="12"/>
        <v/>
      </c>
      <c r="BH42" s="24" t="str">
        <f t="shared" si="13"/>
        <v/>
      </c>
      <c r="BI42" s="21" t="str">
        <f t="shared" si="14"/>
        <v/>
      </c>
      <c r="BK42" s="50" t="str">
        <f t="shared" si="15"/>
        <v/>
      </c>
      <c r="BL42" s="24" t="str">
        <f t="shared" si="16"/>
        <v/>
      </c>
      <c r="BM42" s="21" t="str">
        <f t="shared" si="17"/>
        <v/>
      </c>
      <c r="BO42" s="50" t="str">
        <f t="shared" si="18"/>
        <v/>
      </c>
      <c r="BP42" s="24" t="str">
        <f t="shared" si="19"/>
        <v/>
      </c>
      <c r="BQ42" s="21" t="str">
        <f t="shared" si="20"/>
        <v/>
      </c>
      <c r="CA42" s="27" t="str">
        <f t="shared" si="21"/>
        <v/>
      </c>
      <c r="CB42" s="27" t="str">
        <f t="shared" si="22"/>
        <v/>
      </c>
      <c r="CC42" s="27" t="str">
        <f t="shared" si="23"/>
        <v/>
      </c>
      <c r="CD42" s="29" t="str">
        <f t="shared" si="24"/>
        <v/>
      </c>
      <c r="CE42" s="27" t="str">
        <f t="shared" si="25"/>
        <v/>
      </c>
      <c r="CF42" s="27" t="str">
        <f t="shared" si="26"/>
        <v/>
      </c>
      <c r="CG42" s="27" t="str">
        <f t="shared" si="27"/>
        <v/>
      </c>
      <c r="CH42" s="27" t="str">
        <f t="shared" si="28"/>
        <v/>
      </c>
      <c r="CI42" s="29" t="str">
        <f t="shared" si="29"/>
        <v/>
      </c>
      <c r="CJ42" s="27" t="str">
        <f t="shared" si="30"/>
        <v/>
      </c>
      <c r="CK42" s="27" t="str">
        <f t="shared" si="31"/>
        <v/>
      </c>
      <c r="CL42" s="27" t="str">
        <f t="shared" si="32"/>
        <v/>
      </c>
      <c r="CM42" s="27" t="str">
        <f t="shared" si="33"/>
        <v/>
      </c>
      <c r="CN42" s="29" t="str">
        <f t="shared" si="34"/>
        <v/>
      </c>
      <c r="CO42" s="27" t="str">
        <f t="shared" si="35"/>
        <v/>
      </c>
      <c r="CT42" s="27"/>
      <c r="DA42" s="27" t="str">
        <f t="shared" si="36"/>
        <v/>
      </c>
      <c r="DB42" s="27" t="str">
        <f t="shared" si="37"/>
        <v/>
      </c>
      <c r="DC42" s="27" t="str">
        <f t="shared" si="38"/>
        <v/>
      </c>
      <c r="DD42" s="29" t="str">
        <f t="shared" si="39"/>
        <v/>
      </c>
      <c r="DE42" s="27" t="str">
        <f t="shared" si="40"/>
        <v/>
      </c>
      <c r="DF42" s="27" t="str">
        <f t="shared" si="41"/>
        <v/>
      </c>
      <c r="DG42" s="27" t="str">
        <f t="shared" si="42"/>
        <v/>
      </c>
      <c r="DH42" s="27" t="str">
        <f t="shared" si="43"/>
        <v/>
      </c>
      <c r="DI42" s="29" t="str">
        <f t="shared" si="44"/>
        <v/>
      </c>
      <c r="DJ42" s="27" t="str">
        <f t="shared" si="45"/>
        <v/>
      </c>
      <c r="DK42" s="27" t="str">
        <f t="shared" si="46"/>
        <v/>
      </c>
      <c r="DL42" s="27" t="str">
        <f t="shared" si="47"/>
        <v/>
      </c>
      <c r="DM42" s="27" t="str">
        <f t="shared" si="48"/>
        <v/>
      </c>
      <c r="DN42" s="29" t="str">
        <f t="shared" si="49"/>
        <v/>
      </c>
      <c r="DO42" s="27" t="str">
        <f t="shared" si="50"/>
        <v/>
      </c>
      <c r="DP42" s="27"/>
      <c r="DQ42" s="27"/>
      <c r="DR42" s="27"/>
      <c r="DS42" s="29"/>
      <c r="DT42" s="27"/>
      <c r="DU42" s="27"/>
      <c r="DV42" s="27"/>
      <c r="DW42" s="27"/>
      <c r="DX42" s="27"/>
      <c r="DY42" s="27"/>
      <c r="DZ42" s="27"/>
      <c r="EA42" s="27" t="str">
        <f t="shared" si="51"/>
        <v/>
      </c>
      <c r="EB42" s="27" t="str">
        <f t="shared" si="52"/>
        <v/>
      </c>
      <c r="EC42" s="27" t="str">
        <f t="shared" si="53"/>
        <v/>
      </c>
      <c r="ED42" s="29" t="str">
        <f t="shared" si="54"/>
        <v/>
      </c>
      <c r="EE42" s="27" t="str">
        <f t="shared" si="55"/>
        <v/>
      </c>
      <c r="EF42" s="27" t="str">
        <f t="shared" si="56"/>
        <v/>
      </c>
      <c r="EG42" s="27" t="str">
        <f t="shared" si="57"/>
        <v/>
      </c>
      <c r="EH42" s="27" t="str">
        <f t="shared" si="58"/>
        <v/>
      </c>
      <c r="EI42" s="29" t="str">
        <f t="shared" si="59"/>
        <v/>
      </c>
      <c r="EJ42" s="27" t="str">
        <f t="shared" si="60"/>
        <v/>
      </c>
      <c r="EK42" s="27" t="str">
        <f t="shared" si="61"/>
        <v/>
      </c>
      <c r="EL42" s="27" t="str">
        <f t="shared" si="62"/>
        <v/>
      </c>
      <c r="EM42" s="27" t="str">
        <f t="shared" si="63"/>
        <v/>
      </c>
      <c r="EN42" s="29" t="str">
        <f t="shared" si="64"/>
        <v/>
      </c>
      <c r="EO42" s="27" t="str">
        <f t="shared" si="65"/>
        <v/>
      </c>
      <c r="EP42" s="27"/>
      <c r="EQ42" s="27"/>
      <c r="ER42" s="27"/>
      <c r="ES42" s="27"/>
      <c r="ET42" s="27"/>
      <c r="EU42" s="27"/>
      <c r="EV42" s="27"/>
      <c r="EW42" s="27"/>
      <c r="EX42" s="27"/>
      <c r="EY42" s="27"/>
      <c r="EZ42" s="27"/>
      <c r="FA42" s="27" t="str">
        <f t="shared" si="66"/>
        <v/>
      </c>
      <c r="FB42" s="27" t="str">
        <f t="shared" si="67"/>
        <v/>
      </c>
      <c r="FC42" s="27" t="str">
        <f t="shared" si="68"/>
        <v/>
      </c>
      <c r="FD42" s="29" t="str">
        <f t="shared" si="69"/>
        <v/>
      </c>
      <c r="FE42" s="27" t="str">
        <f t="shared" si="70"/>
        <v/>
      </c>
      <c r="FF42" s="27" t="str">
        <f t="shared" si="71"/>
        <v/>
      </c>
      <c r="FG42" s="27" t="str">
        <f t="shared" si="72"/>
        <v/>
      </c>
      <c r="FH42" s="27" t="str">
        <f t="shared" si="73"/>
        <v/>
      </c>
      <c r="FI42" s="29" t="str">
        <f t="shared" si="74"/>
        <v/>
      </c>
      <c r="FJ42" s="27" t="str">
        <f t="shared" si="75"/>
        <v/>
      </c>
      <c r="FK42" s="27" t="str">
        <f t="shared" si="76"/>
        <v/>
      </c>
      <c r="FL42" s="27" t="str">
        <f t="shared" si="77"/>
        <v/>
      </c>
      <c r="FM42" s="27" t="str">
        <f t="shared" si="78"/>
        <v/>
      </c>
      <c r="FN42" s="29" t="str">
        <f t="shared" si="79"/>
        <v/>
      </c>
      <c r="FO42" s="27" t="str">
        <f t="shared" si="80"/>
        <v/>
      </c>
      <c r="FP42" s="27"/>
      <c r="FQ42" s="27"/>
      <c r="FR42" s="27"/>
      <c r="FS42" s="27"/>
      <c r="FT42" s="27"/>
      <c r="FU42" s="27"/>
      <c r="FV42" s="27"/>
      <c r="FW42" s="27"/>
      <c r="FX42" s="27"/>
      <c r="FY42" s="27"/>
      <c r="GA42" s="5">
        <f t="shared" si="81"/>
        <v>0</v>
      </c>
      <c r="GB42" s="5">
        <f>SUM($GA$26:$GA42)</f>
        <v>0</v>
      </c>
      <c r="GC42" s="41">
        <f t="shared" si="82"/>
        <v>0</v>
      </c>
    </row>
    <row r="43" spans="1:185" x14ac:dyDescent="0.25">
      <c r="A43" s="1">
        <f t="shared" si="83"/>
        <v>18</v>
      </c>
      <c r="B43" s="19"/>
      <c r="C43" s="57"/>
      <c r="D43" s="58"/>
      <c r="E43" s="59"/>
      <c r="F43" s="19"/>
      <c r="G43" s="19"/>
      <c r="H43" s="19"/>
      <c r="I43" s="19"/>
      <c r="J43" s="58"/>
      <c r="K43" s="19"/>
      <c r="L43" s="19"/>
      <c r="M43" s="19"/>
      <c r="N43" s="19"/>
      <c r="O43" s="19"/>
      <c r="P43" s="60"/>
      <c r="Q43" s="61" t="str">
        <f t="shared" si="84"/>
        <v/>
      </c>
      <c r="R43" s="61" t="str">
        <f t="shared" si="85"/>
        <v/>
      </c>
      <c r="S43" s="61" t="str">
        <f t="shared" si="86"/>
        <v/>
      </c>
      <c r="T43" s="60"/>
      <c r="U43" s="62" t="str">
        <f t="shared" si="87"/>
        <v/>
      </c>
      <c r="V43" s="62" t="str">
        <f t="shared" si="88"/>
        <v/>
      </c>
      <c r="W43" s="62" t="str">
        <f t="shared" si="89"/>
        <v/>
      </c>
      <c r="X43" s="63"/>
      <c r="Y43" s="60"/>
      <c r="Z43" s="61" t="str">
        <f t="shared" si="90"/>
        <v/>
      </c>
      <c r="AA43" s="61" t="str">
        <f t="shared" si="91"/>
        <v/>
      </c>
      <c r="AB43" s="61" t="str">
        <f t="shared" si="92"/>
        <v/>
      </c>
      <c r="AC43" s="64"/>
      <c r="AD43" s="62" t="str">
        <f t="shared" si="93"/>
        <v/>
      </c>
      <c r="AE43" s="62" t="str">
        <f t="shared" si="94"/>
        <v/>
      </c>
      <c r="AF43" s="62" t="str">
        <f t="shared" si="95"/>
        <v/>
      </c>
      <c r="AG43" s="60"/>
      <c r="AH43" s="19"/>
      <c r="AI43" s="19"/>
      <c r="AJ43" s="19"/>
      <c r="AK43" s="13" t="str">
        <f t="shared" si="0"/>
        <v/>
      </c>
      <c r="AL43" s="16" t="str">
        <f t="shared" si="1"/>
        <v/>
      </c>
      <c r="AM43" s="13" t="str">
        <f t="shared" si="2"/>
        <v/>
      </c>
      <c r="AN43" s="16" t="str">
        <f t="shared" si="3"/>
        <v/>
      </c>
      <c r="AO43" s="13" t="str">
        <f t="shared" si="4"/>
        <v/>
      </c>
      <c r="AP43" s="16" t="str">
        <f t="shared" si="5"/>
        <v/>
      </c>
      <c r="AQ43" s="13" t="str">
        <f t="shared" si="6"/>
        <v/>
      </c>
      <c r="AR43" s="16" t="str">
        <f t="shared" si="7"/>
        <v/>
      </c>
      <c r="AT43" s="5">
        <f t="shared" si="8"/>
        <v>0</v>
      </c>
      <c r="BC43" s="21" t="str">
        <f t="shared" si="9"/>
        <v/>
      </c>
      <c r="BD43" s="24" t="str">
        <f t="shared" si="10"/>
        <v/>
      </c>
      <c r="BE43" s="21" t="str">
        <f t="shared" si="11"/>
        <v/>
      </c>
      <c r="BG43" s="21" t="str">
        <f t="shared" si="12"/>
        <v/>
      </c>
      <c r="BH43" s="24" t="str">
        <f t="shared" si="13"/>
        <v/>
      </c>
      <c r="BI43" s="21" t="str">
        <f t="shared" si="14"/>
        <v/>
      </c>
      <c r="BK43" s="50" t="str">
        <f t="shared" si="15"/>
        <v/>
      </c>
      <c r="BL43" s="24" t="str">
        <f t="shared" si="16"/>
        <v/>
      </c>
      <c r="BM43" s="21" t="str">
        <f t="shared" si="17"/>
        <v/>
      </c>
      <c r="BO43" s="50" t="str">
        <f t="shared" si="18"/>
        <v/>
      </c>
      <c r="BP43" s="24" t="str">
        <f t="shared" si="19"/>
        <v/>
      </c>
      <c r="BQ43" s="21" t="str">
        <f t="shared" si="20"/>
        <v/>
      </c>
      <c r="CA43" s="27" t="str">
        <f t="shared" si="21"/>
        <v/>
      </c>
      <c r="CB43" s="27" t="str">
        <f t="shared" si="22"/>
        <v/>
      </c>
      <c r="CC43" s="27" t="str">
        <f t="shared" si="23"/>
        <v/>
      </c>
      <c r="CD43" s="29" t="str">
        <f t="shared" si="24"/>
        <v/>
      </c>
      <c r="CE43" s="27" t="str">
        <f t="shared" si="25"/>
        <v/>
      </c>
      <c r="CF43" s="27" t="str">
        <f t="shared" si="26"/>
        <v/>
      </c>
      <c r="CG43" s="27" t="str">
        <f t="shared" si="27"/>
        <v/>
      </c>
      <c r="CH43" s="27" t="str">
        <f t="shared" si="28"/>
        <v/>
      </c>
      <c r="CI43" s="29" t="str">
        <f t="shared" si="29"/>
        <v/>
      </c>
      <c r="CJ43" s="27" t="str">
        <f t="shared" si="30"/>
        <v/>
      </c>
      <c r="CK43" s="27" t="str">
        <f t="shared" si="31"/>
        <v/>
      </c>
      <c r="CL43" s="27" t="str">
        <f t="shared" si="32"/>
        <v/>
      </c>
      <c r="CM43" s="27" t="str">
        <f t="shared" si="33"/>
        <v/>
      </c>
      <c r="CN43" s="29" t="str">
        <f t="shared" si="34"/>
        <v/>
      </c>
      <c r="CO43" s="27" t="str">
        <f t="shared" si="35"/>
        <v/>
      </c>
      <c r="CT43" s="27"/>
      <c r="DA43" s="27" t="str">
        <f t="shared" si="36"/>
        <v/>
      </c>
      <c r="DB43" s="27" t="str">
        <f t="shared" si="37"/>
        <v/>
      </c>
      <c r="DC43" s="27" t="str">
        <f t="shared" si="38"/>
        <v/>
      </c>
      <c r="DD43" s="29" t="str">
        <f t="shared" si="39"/>
        <v/>
      </c>
      <c r="DE43" s="27" t="str">
        <f t="shared" si="40"/>
        <v/>
      </c>
      <c r="DF43" s="27" t="str">
        <f t="shared" si="41"/>
        <v/>
      </c>
      <c r="DG43" s="27" t="str">
        <f t="shared" si="42"/>
        <v/>
      </c>
      <c r="DH43" s="27" t="str">
        <f t="shared" si="43"/>
        <v/>
      </c>
      <c r="DI43" s="29" t="str">
        <f t="shared" si="44"/>
        <v/>
      </c>
      <c r="DJ43" s="27" t="str">
        <f t="shared" si="45"/>
        <v/>
      </c>
      <c r="DK43" s="27" t="str">
        <f t="shared" si="46"/>
        <v/>
      </c>
      <c r="DL43" s="27" t="str">
        <f t="shared" si="47"/>
        <v/>
      </c>
      <c r="DM43" s="27" t="str">
        <f t="shared" si="48"/>
        <v/>
      </c>
      <c r="DN43" s="29" t="str">
        <f t="shared" si="49"/>
        <v/>
      </c>
      <c r="DO43" s="27" t="str">
        <f t="shared" si="50"/>
        <v/>
      </c>
      <c r="DP43" s="27"/>
      <c r="DQ43" s="27"/>
      <c r="DR43" s="27"/>
      <c r="DS43" s="29"/>
      <c r="DT43" s="27"/>
      <c r="DU43" s="27"/>
      <c r="DV43" s="27"/>
      <c r="DW43" s="27"/>
      <c r="DX43" s="27"/>
      <c r="DY43" s="27"/>
      <c r="DZ43" s="27"/>
      <c r="EA43" s="27" t="str">
        <f t="shared" si="51"/>
        <v/>
      </c>
      <c r="EB43" s="27" t="str">
        <f t="shared" si="52"/>
        <v/>
      </c>
      <c r="EC43" s="27" t="str">
        <f t="shared" si="53"/>
        <v/>
      </c>
      <c r="ED43" s="29" t="str">
        <f t="shared" si="54"/>
        <v/>
      </c>
      <c r="EE43" s="27" t="str">
        <f t="shared" si="55"/>
        <v/>
      </c>
      <c r="EF43" s="27" t="str">
        <f t="shared" si="56"/>
        <v/>
      </c>
      <c r="EG43" s="27" t="str">
        <f t="shared" si="57"/>
        <v/>
      </c>
      <c r="EH43" s="27" t="str">
        <f t="shared" si="58"/>
        <v/>
      </c>
      <c r="EI43" s="29" t="str">
        <f t="shared" si="59"/>
        <v/>
      </c>
      <c r="EJ43" s="27" t="str">
        <f t="shared" si="60"/>
        <v/>
      </c>
      <c r="EK43" s="27" t="str">
        <f t="shared" si="61"/>
        <v/>
      </c>
      <c r="EL43" s="27" t="str">
        <f t="shared" si="62"/>
        <v/>
      </c>
      <c r="EM43" s="27" t="str">
        <f t="shared" si="63"/>
        <v/>
      </c>
      <c r="EN43" s="29" t="str">
        <f t="shared" si="64"/>
        <v/>
      </c>
      <c r="EO43" s="27" t="str">
        <f t="shared" si="65"/>
        <v/>
      </c>
      <c r="EP43" s="27"/>
      <c r="EQ43" s="27"/>
      <c r="ER43" s="27"/>
      <c r="ES43" s="27"/>
      <c r="ET43" s="27"/>
      <c r="EU43" s="27"/>
      <c r="EV43" s="27"/>
      <c r="EW43" s="27"/>
      <c r="EX43" s="27"/>
      <c r="EY43" s="27"/>
      <c r="EZ43" s="27"/>
      <c r="FA43" s="27" t="str">
        <f t="shared" si="66"/>
        <v/>
      </c>
      <c r="FB43" s="27" t="str">
        <f t="shared" si="67"/>
        <v/>
      </c>
      <c r="FC43" s="27" t="str">
        <f t="shared" si="68"/>
        <v/>
      </c>
      <c r="FD43" s="29" t="str">
        <f t="shared" si="69"/>
        <v/>
      </c>
      <c r="FE43" s="27" t="str">
        <f t="shared" si="70"/>
        <v/>
      </c>
      <c r="FF43" s="27" t="str">
        <f t="shared" si="71"/>
        <v/>
      </c>
      <c r="FG43" s="27" t="str">
        <f t="shared" si="72"/>
        <v/>
      </c>
      <c r="FH43" s="27" t="str">
        <f t="shared" si="73"/>
        <v/>
      </c>
      <c r="FI43" s="29" t="str">
        <f t="shared" si="74"/>
        <v/>
      </c>
      <c r="FJ43" s="27" t="str">
        <f t="shared" si="75"/>
        <v/>
      </c>
      <c r="FK43" s="27" t="str">
        <f t="shared" si="76"/>
        <v/>
      </c>
      <c r="FL43" s="27" t="str">
        <f t="shared" si="77"/>
        <v/>
      </c>
      <c r="FM43" s="27" t="str">
        <f t="shared" si="78"/>
        <v/>
      </c>
      <c r="FN43" s="29" t="str">
        <f t="shared" si="79"/>
        <v/>
      </c>
      <c r="FO43" s="27" t="str">
        <f t="shared" si="80"/>
        <v/>
      </c>
      <c r="FP43" s="27"/>
      <c r="FQ43" s="27"/>
      <c r="FR43" s="27"/>
      <c r="FS43" s="27"/>
      <c r="FT43" s="27"/>
      <c r="FU43" s="27"/>
      <c r="FV43" s="27"/>
      <c r="FW43" s="27"/>
      <c r="FX43" s="27"/>
      <c r="FY43" s="27"/>
      <c r="GA43" s="5">
        <f t="shared" si="81"/>
        <v>0</v>
      </c>
      <c r="GB43" s="5">
        <f>SUM($GA$26:$GA43)</f>
        <v>0</v>
      </c>
      <c r="GC43" s="41">
        <f t="shared" si="82"/>
        <v>0</v>
      </c>
    </row>
    <row r="44" spans="1:185" x14ac:dyDescent="0.25">
      <c r="A44" s="1">
        <f t="shared" si="83"/>
        <v>19</v>
      </c>
      <c r="B44" s="19"/>
      <c r="C44" s="57"/>
      <c r="D44" s="58"/>
      <c r="E44" s="59"/>
      <c r="F44" s="19"/>
      <c r="G44" s="19"/>
      <c r="H44" s="19"/>
      <c r="I44" s="19"/>
      <c r="J44" s="58"/>
      <c r="K44" s="19"/>
      <c r="L44" s="19"/>
      <c r="M44" s="19"/>
      <c r="N44" s="19"/>
      <c r="O44" s="19"/>
      <c r="P44" s="60"/>
      <c r="Q44" s="61" t="str">
        <f t="shared" si="84"/>
        <v/>
      </c>
      <c r="R44" s="61" t="str">
        <f t="shared" si="85"/>
        <v/>
      </c>
      <c r="S44" s="61" t="str">
        <f t="shared" si="86"/>
        <v/>
      </c>
      <c r="T44" s="60"/>
      <c r="U44" s="62" t="str">
        <f t="shared" si="87"/>
        <v/>
      </c>
      <c r="V44" s="62" t="str">
        <f t="shared" si="88"/>
        <v/>
      </c>
      <c r="W44" s="62" t="str">
        <f t="shared" si="89"/>
        <v/>
      </c>
      <c r="X44" s="63"/>
      <c r="Y44" s="60"/>
      <c r="Z44" s="61" t="str">
        <f t="shared" si="90"/>
        <v/>
      </c>
      <c r="AA44" s="61" t="str">
        <f t="shared" si="91"/>
        <v/>
      </c>
      <c r="AB44" s="61" t="str">
        <f t="shared" si="92"/>
        <v/>
      </c>
      <c r="AC44" s="64"/>
      <c r="AD44" s="62" t="str">
        <f t="shared" si="93"/>
        <v/>
      </c>
      <c r="AE44" s="62" t="str">
        <f t="shared" si="94"/>
        <v/>
      </c>
      <c r="AF44" s="62" t="str">
        <f t="shared" si="95"/>
        <v/>
      </c>
      <c r="AG44" s="60"/>
      <c r="AH44" s="19"/>
      <c r="AI44" s="19"/>
      <c r="AJ44" s="19"/>
      <c r="AK44" s="13" t="str">
        <f t="shared" si="0"/>
        <v/>
      </c>
      <c r="AL44" s="16" t="str">
        <f t="shared" si="1"/>
        <v/>
      </c>
      <c r="AM44" s="13" t="str">
        <f t="shared" si="2"/>
        <v/>
      </c>
      <c r="AN44" s="16" t="str">
        <f t="shared" si="3"/>
        <v/>
      </c>
      <c r="AO44" s="13" t="str">
        <f t="shared" si="4"/>
        <v/>
      </c>
      <c r="AP44" s="16" t="str">
        <f t="shared" si="5"/>
        <v/>
      </c>
      <c r="AQ44" s="13" t="str">
        <f t="shared" si="6"/>
        <v/>
      </c>
      <c r="AR44" s="16" t="str">
        <f t="shared" si="7"/>
        <v/>
      </c>
      <c r="AT44" s="5">
        <f t="shared" si="8"/>
        <v>0</v>
      </c>
      <c r="BC44" s="21" t="str">
        <f t="shared" si="9"/>
        <v/>
      </c>
      <c r="BD44" s="24" t="str">
        <f t="shared" si="10"/>
        <v/>
      </c>
      <c r="BE44" s="21" t="str">
        <f t="shared" si="11"/>
        <v/>
      </c>
      <c r="BG44" s="21" t="str">
        <f t="shared" si="12"/>
        <v/>
      </c>
      <c r="BH44" s="24" t="str">
        <f t="shared" si="13"/>
        <v/>
      </c>
      <c r="BI44" s="21" t="str">
        <f t="shared" si="14"/>
        <v/>
      </c>
      <c r="BK44" s="50" t="str">
        <f t="shared" si="15"/>
        <v/>
      </c>
      <c r="BL44" s="24" t="str">
        <f t="shared" si="16"/>
        <v/>
      </c>
      <c r="BM44" s="21" t="str">
        <f t="shared" si="17"/>
        <v/>
      </c>
      <c r="BO44" s="50" t="str">
        <f t="shared" si="18"/>
        <v/>
      </c>
      <c r="BP44" s="24" t="str">
        <f t="shared" si="19"/>
        <v/>
      </c>
      <c r="BQ44" s="21" t="str">
        <f t="shared" si="20"/>
        <v/>
      </c>
      <c r="CA44" s="27" t="str">
        <f t="shared" si="21"/>
        <v/>
      </c>
      <c r="CB44" s="27" t="str">
        <f t="shared" si="22"/>
        <v/>
      </c>
      <c r="CC44" s="27" t="str">
        <f t="shared" si="23"/>
        <v/>
      </c>
      <c r="CD44" s="29" t="str">
        <f t="shared" si="24"/>
        <v/>
      </c>
      <c r="CE44" s="27" t="str">
        <f t="shared" si="25"/>
        <v/>
      </c>
      <c r="CF44" s="27" t="str">
        <f t="shared" si="26"/>
        <v/>
      </c>
      <c r="CG44" s="27" t="str">
        <f t="shared" si="27"/>
        <v/>
      </c>
      <c r="CH44" s="27" t="str">
        <f t="shared" si="28"/>
        <v/>
      </c>
      <c r="CI44" s="29" t="str">
        <f t="shared" si="29"/>
        <v/>
      </c>
      <c r="CJ44" s="27" t="str">
        <f t="shared" si="30"/>
        <v/>
      </c>
      <c r="CK44" s="27" t="str">
        <f t="shared" si="31"/>
        <v/>
      </c>
      <c r="CL44" s="27" t="str">
        <f t="shared" si="32"/>
        <v/>
      </c>
      <c r="CM44" s="27" t="str">
        <f t="shared" si="33"/>
        <v/>
      </c>
      <c r="CN44" s="29" t="str">
        <f t="shared" si="34"/>
        <v/>
      </c>
      <c r="CO44" s="27" t="str">
        <f t="shared" si="35"/>
        <v/>
      </c>
      <c r="CT44" s="27"/>
      <c r="DA44" s="27" t="str">
        <f t="shared" si="36"/>
        <v/>
      </c>
      <c r="DB44" s="27" t="str">
        <f t="shared" si="37"/>
        <v/>
      </c>
      <c r="DC44" s="27" t="str">
        <f t="shared" si="38"/>
        <v/>
      </c>
      <c r="DD44" s="29" t="str">
        <f t="shared" si="39"/>
        <v/>
      </c>
      <c r="DE44" s="27" t="str">
        <f t="shared" si="40"/>
        <v/>
      </c>
      <c r="DF44" s="27" t="str">
        <f t="shared" si="41"/>
        <v/>
      </c>
      <c r="DG44" s="27" t="str">
        <f t="shared" si="42"/>
        <v/>
      </c>
      <c r="DH44" s="27" t="str">
        <f t="shared" si="43"/>
        <v/>
      </c>
      <c r="DI44" s="29" t="str">
        <f t="shared" si="44"/>
        <v/>
      </c>
      <c r="DJ44" s="27" t="str">
        <f t="shared" si="45"/>
        <v/>
      </c>
      <c r="DK44" s="27" t="str">
        <f t="shared" si="46"/>
        <v/>
      </c>
      <c r="DL44" s="27" t="str">
        <f t="shared" si="47"/>
        <v/>
      </c>
      <c r="DM44" s="27" t="str">
        <f t="shared" si="48"/>
        <v/>
      </c>
      <c r="DN44" s="29" t="str">
        <f t="shared" si="49"/>
        <v/>
      </c>
      <c r="DO44" s="27" t="str">
        <f t="shared" si="50"/>
        <v/>
      </c>
      <c r="DP44" s="27"/>
      <c r="DQ44" s="27"/>
      <c r="DR44" s="27"/>
      <c r="DS44" s="29"/>
      <c r="DT44" s="27"/>
      <c r="DU44" s="27"/>
      <c r="DV44" s="27"/>
      <c r="DW44" s="27"/>
      <c r="DX44" s="27"/>
      <c r="DY44" s="27"/>
      <c r="DZ44" s="27"/>
      <c r="EA44" s="27" t="str">
        <f t="shared" si="51"/>
        <v/>
      </c>
      <c r="EB44" s="27" t="str">
        <f t="shared" si="52"/>
        <v/>
      </c>
      <c r="EC44" s="27" t="str">
        <f t="shared" si="53"/>
        <v/>
      </c>
      <c r="ED44" s="29" t="str">
        <f t="shared" si="54"/>
        <v/>
      </c>
      <c r="EE44" s="27" t="str">
        <f t="shared" si="55"/>
        <v/>
      </c>
      <c r="EF44" s="27" t="str">
        <f t="shared" si="56"/>
        <v/>
      </c>
      <c r="EG44" s="27" t="str">
        <f t="shared" si="57"/>
        <v/>
      </c>
      <c r="EH44" s="27" t="str">
        <f t="shared" si="58"/>
        <v/>
      </c>
      <c r="EI44" s="29" t="str">
        <f t="shared" si="59"/>
        <v/>
      </c>
      <c r="EJ44" s="27" t="str">
        <f t="shared" si="60"/>
        <v/>
      </c>
      <c r="EK44" s="27" t="str">
        <f t="shared" si="61"/>
        <v/>
      </c>
      <c r="EL44" s="27" t="str">
        <f t="shared" si="62"/>
        <v/>
      </c>
      <c r="EM44" s="27" t="str">
        <f t="shared" si="63"/>
        <v/>
      </c>
      <c r="EN44" s="29" t="str">
        <f t="shared" si="64"/>
        <v/>
      </c>
      <c r="EO44" s="27" t="str">
        <f t="shared" si="65"/>
        <v/>
      </c>
      <c r="EP44" s="27"/>
      <c r="EQ44" s="27"/>
      <c r="ER44" s="27"/>
      <c r="ES44" s="27"/>
      <c r="ET44" s="27"/>
      <c r="EU44" s="27"/>
      <c r="EV44" s="27"/>
      <c r="EW44" s="27"/>
      <c r="EX44" s="27"/>
      <c r="EY44" s="27"/>
      <c r="EZ44" s="27"/>
      <c r="FA44" s="27" t="str">
        <f t="shared" si="66"/>
        <v/>
      </c>
      <c r="FB44" s="27" t="str">
        <f t="shared" si="67"/>
        <v/>
      </c>
      <c r="FC44" s="27" t="str">
        <f t="shared" si="68"/>
        <v/>
      </c>
      <c r="FD44" s="29" t="str">
        <f t="shared" si="69"/>
        <v/>
      </c>
      <c r="FE44" s="27" t="str">
        <f t="shared" si="70"/>
        <v/>
      </c>
      <c r="FF44" s="27" t="str">
        <f t="shared" si="71"/>
        <v/>
      </c>
      <c r="FG44" s="27" t="str">
        <f t="shared" si="72"/>
        <v/>
      </c>
      <c r="FH44" s="27" t="str">
        <f t="shared" si="73"/>
        <v/>
      </c>
      <c r="FI44" s="29" t="str">
        <f t="shared" si="74"/>
        <v/>
      </c>
      <c r="FJ44" s="27" t="str">
        <f t="shared" si="75"/>
        <v/>
      </c>
      <c r="FK44" s="27" t="str">
        <f t="shared" si="76"/>
        <v/>
      </c>
      <c r="FL44" s="27" t="str">
        <f t="shared" si="77"/>
        <v/>
      </c>
      <c r="FM44" s="27" t="str">
        <f t="shared" si="78"/>
        <v/>
      </c>
      <c r="FN44" s="29" t="str">
        <f t="shared" si="79"/>
        <v/>
      </c>
      <c r="FO44" s="27" t="str">
        <f t="shared" si="80"/>
        <v/>
      </c>
      <c r="FP44" s="27"/>
      <c r="FQ44" s="27"/>
      <c r="FR44" s="27"/>
      <c r="FS44" s="27"/>
      <c r="FT44" s="27"/>
      <c r="FU44" s="27"/>
      <c r="FV44" s="27"/>
      <c r="FW44" s="27"/>
      <c r="FX44" s="27"/>
      <c r="FY44" s="27"/>
      <c r="GA44" s="5">
        <f t="shared" si="81"/>
        <v>0</v>
      </c>
      <c r="GB44" s="5">
        <f>SUM($GA$26:$GA44)</f>
        <v>0</v>
      </c>
      <c r="GC44" s="41">
        <f t="shared" si="82"/>
        <v>0</v>
      </c>
    </row>
    <row r="45" spans="1:185" x14ac:dyDescent="0.25">
      <c r="A45" s="1">
        <f t="shared" si="83"/>
        <v>20</v>
      </c>
      <c r="B45" s="19"/>
      <c r="C45" s="57"/>
      <c r="D45" s="58"/>
      <c r="E45" s="59"/>
      <c r="F45" s="19"/>
      <c r="G45" s="19"/>
      <c r="H45" s="19"/>
      <c r="I45" s="19"/>
      <c r="J45" s="58"/>
      <c r="K45" s="19"/>
      <c r="L45" s="19"/>
      <c r="M45" s="19"/>
      <c r="N45" s="19"/>
      <c r="O45" s="19"/>
      <c r="P45" s="60"/>
      <c r="Q45" s="61" t="str">
        <f t="shared" si="84"/>
        <v/>
      </c>
      <c r="R45" s="61" t="str">
        <f t="shared" si="85"/>
        <v/>
      </c>
      <c r="S45" s="61" t="str">
        <f t="shared" si="86"/>
        <v/>
      </c>
      <c r="T45" s="60"/>
      <c r="U45" s="62" t="str">
        <f t="shared" si="87"/>
        <v/>
      </c>
      <c r="V45" s="62" t="str">
        <f t="shared" si="88"/>
        <v/>
      </c>
      <c r="W45" s="62" t="str">
        <f t="shared" si="89"/>
        <v/>
      </c>
      <c r="X45" s="63"/>
      <c r="Y45" s="60"/>
      <c r="Z45" s="61" t="str">
        <f t="shared" si="90"/>
        <v/>
      </c>
      <c r="AA45" s="61" t="str">
        <f t="shared" si="91"/>
        <v/>
      </c>
      <c r="AB45" s="61" t="str">
        <f t="shared" si="92"/>
        <v/>
      </c>
      <c r="AC45" s="64"/>
      <c r="AD45" s="62" t="str">
        <f t="shared" si="93"/>
        <v/>
      </c>
      <c r="AE45" s="62" t="str">
        <f t="shared" si="94"/>
        <v/>
      </c>
      <c r="AF45" s="62" t="str">
        <f t="shared" si="95"/>
        <v/>
      </c>
      <c r="AG45" s="60"/>
      <c r="AH45" s="19"/>
      <c r="AI45" s="19"/>
      <c r="AJ45" s="19"/>
      <c r="AK45" s="13" t="str">
        <f t="shared" si="0"/>
        <v/>
      </c>
      <c r="AL45" s="16" t="str">
        <f t="shared" si="1"/>
        <v/>
      </c>
      <c r="AM45" s="13" t="str">
        <f t="shared" si="2"/>
        <v/>
      </c>
      <c r="AN45" s="16" t="str">
        <f t="shared" si="3"/>
        <v/>
      </c>
      <c r="AO45" s="13" t="str">
        <f t="shared" si="4"/>
        <v/>
      </c>
      <c r="AP45" s="16" t="str">
        <f t="shared" si="5"/>
        <v/>
      </c>
      <c r="AQ45" s="13" t="str">
        <f t="shared" si="6"/>
        <v/>
      </c>
      <c r="AR45" s="16" t="str">
        <f t="shared" si="7"/>
        <v/>
      </c>
      <c r="AT45" s="5">
        <f t="shared" si="8"/>
        <v>0</v>
      </c>
      <c r="BC45" s="21" t="str">
        <f t="shared" si="9"/>
        <v/>
      </c>
      <c r="BD45" s="24" t="str">
        <f t="shared" si="10"/>
        <v/>
      </c>
      <c r="BE45" s="21" t="str">
        <f t="shared" si="11"/>
        <v/>
      </c>
      <c r="BG45" s="21" t="str">
        <f t="shared" si="12"/>
        <v/>
      </c>
      <c r="BH45" s="24" t="str">
        <f t="shared" si="13"/>
        <v/>
      </c>
      <c r="BI45" s="21" t="str">
        <f t="shared" si="14"/>
        <v/>
      </c>
      <c r="BK45" s="50" t="str">
        <f t="shared" si="15"/>
        <v/>
      </c>
      <c r="BL45" s="24" t="str">
        <f t="shared" si="16"/>
        <v/>
      </c>
      <c r="BM45" s="21" t="str">
        <f t="shared" si="17"/>
        <v/>
      </c>
      <c r="BO45" s="50" t="str">
        <f t="shared" si="18"/>
        <v/>
      </c>
      <c r="BP45" s="24" t="str">
        <f t="shared" si="19"/>
        <v/>
      </c>
      <c r="BQ45" s="21" t="str">
        <f t="shared" si="20"/>
        <v/>
      </c>
      <c r="CA45" s="27" t="str">
        <f t="shared" si="21"/>
        <v/>
      </c>
      <c r="CB45" s="27" t="str">
        <f t="shared" si="22"/>
        <v/>
      </c>
      <c r="CC45" s="27" t="str">
        <f t="shared" si="23"/>
        <v/>
      </c>
      <c r="CD45" s="29" t="str">
        <f t="shared" si="24"/>
        <v/>
      </c>
      <c r="CE45" s="27" t="str">
        <f t="shared" si="25"/>
        <v/>
      </c>
      <c r="CF45" s="27" t="str">
        <f t="shared" si="26"/>
        <v/>
      </c>
      <c r="CG45" s="27" t="str">
        <f t="shared" si="27"/>
        <v/>
      </c>
      <c r="CH45" s="27" t="str">
        <f t="shared" si="28"/>
        <v/>
      </c>
      <c r="CI45" s="29" t="str">
        <f t="shared" si="29"/>
        <v/>
      </c>
      <c r="CJ45" s="27" t="str">
        <f t="shared" si="30"/>
        <v/>
      </c>
      <c r="CK45" s="27" t="str">
        <f t="shared" si="31"/>
        <v/>
      </c>
      <c r="CL45" s="27" t="str">
        <f t="shared" si="32"/>
        <v/>
      </c>
      <c r="CM45" s="27" t="str">
        <f t="shared" si="33"/>
        <v/>
      </c>
      <c r="CN45" s="29" t="str">
        <f t="shared" si="34"/>
        <v/>
      </c>
      <c r="CO45" s="27" t="str">
        <f t="shared" si="35"/>
        <v/>
      </c>
      <c r="CT45" s="27"/>
      <c r="DA45" s="27" t="str">
        <f t="shared" si="36"/>
        <v/>
      </c>
      <c r="DB45" s="27" t="str">
        <f t="shared" si="37"/>
        <v/>
      </c>
      <c r="DC45" s="27" t="str">
        <f t="shared" si="38"/>
        <v/>
      </c>
      <c r="DD45" s="29" t="str">
        <f t="shared" si="39"/>
        <v/>
      </c>
      <c r="DE45" s="27" t="str">
        <f t="shared" si="40"/>
        <v/>
      </c>
      <c r="DF45" s="27" t="str">
        <f t="shared" si="41"/>
        <v/>
      </c>
      <c r="DG45" s="27" t="str">
        <f t="shared" si="42"/>
        <v/>
      </c>
      <c r="DH45" s="27" t="str">
        <f t="shared" si="43"/>
        <v/>
      </c>
      <c r="DI45" s="29" t="str">
        <f t="shared" si="44"/>
        <v/>
      </c>
      <c r="DJ45" s="27" t="str">
        <f t="shared" si="45"/>
        <v/>
      </c>
      <c r="DK45" s="27" t="str">
        <f t="shared" si="46"/>
        <v/>
      </c>
      <c r="DL45" s="27" t="str">
        <f t="shared" si="47"/>
        <v/>
      </c>
      <c r="DM45" s="27" t="str">
        <f t="shared" si="48"/>
        <v/>
      </c>
      <c r="DN45" s="29" t="str">
        <f t="shared" si="49"/>
        <v/>
      </c>
      <c r="DO45" s="27" t="str">
        <f t="shared" si="50"/>
        <v/>
      </c>
      <c r="DP45" s="27"/>
      <c r="DQ45" s="27"/>
      <c r="DR45" s="27"/>
      <c r="DS45" s="29"/>
      <c r="DT45" s="27"/>
      <c r="DU45" s="27"/>
      <c r="DV45" s="27"/>
      <c r="DW45" s="27"/>
      <c r="DX45" s="27"/>
      <c r="DY45" s="27"/>
      <c r="DZ45" s="27"/>
      <c r="EA45" s="27" t="str">
        <f t="shared" si="51"/>
        <v/>
      </c>
      <c r="EB45" s="27" t="str">
        <f t="shared" si="52"/>
        <v/>
      </c>
      <c r="EC45" s="27" t="str">
        <f t="shared" si="53"/>
        <v/>
      </c>
      <c r="ED45" s="29" t="str">
        <f t="shared" si="54"/>
        <v/>
      </c>
      <c r="EE45" s="27" t="str">
        <f t="shared" si="55"/>
        <v/>
      </c>
      <c r="EF45" s="27" t="str">
        <f t="shared" si="56"/>
        <v/>
      </c>
      <c r="EG45" s="27" t="str">
        <f t="shared" si="57"/>
        <v/>
      </c>
      <c r="EH45" s="27" t="str">
        <f t="shared" si="58"/>
        <v/>
      </c>
      <c r="EI45" s="29" t="str">
        <f t="shared" si="59"/>
        <v/>
      </c>
      <c r="EJ45" s="27" t="str">
        <f t="shared" si="60"/>
        <v/>
      </c>
      <c r="EK45" s="27" t="str">
        <f t="shared" si="61"/>
        <v/>
      </c>
      <c r="EL45" s="27" t="str">
        <f t="shared" si="62"/>
        <v/>
      </c>
      <c r="EM45" s="27" t="str">
        <f t="shared" si="63"/>
        <v/>
      </c>
      <c r="EN45" s="29" t="str">
        <f t="shared" si="64"/>
        <v/>
      </c>
      <c r="EO45" s="27" t="str">
        <f t="shared" si="65"/>
        <v/>
      </c>
      <c r="EP45" s="27"/>
      <c r="EQ45" s="27"/>
      <c r="ER45" s="27"/>
      <c r="ES45" s="27"/>
      <c r="ET45" s="27"/>
      <c r="EU45" s="27"/>
      <c r="EV45" s="27"/>
      <c r="EW45" s="27"/>
      <c r="EX45" s="27"/>
      <c r="EY45" s="27"/>
      <c r="EZ45" s="27"/>
      <c r="FA45" s="27" t="str">
        <f t="shared" si="66"/>
        <v/>
      </c>
      <c r="FB45" s="27" t="str">
        <f t="shared" si="67"/>
        <v/>
      </c>
      <c r="FC45" s="27" t="str">
        <f t="shared" si="68"/>
        <v/>
      </c>
      <c r="FD45" s="29" t="str">
        <f t="shared" si="69"/>
        <v/>
      </c>
      <c r="FE45" s="27" t="str">
        <f t="shared" si="70"/>
        <v/>
      </c>
      <c r="FF45" s="27" t="str">
        <f t="shared" si="71"/>
        <v/>
      </c>
      <c r="FG45" s="27" t="str">
        <f t="shared" si="72"/>
        <v/>
      </c>
      <c r="FH45" s="27" t="str">
        <f t="shared" si="73"/>
        <v/>
      </c>
      <c r="FI45" s="29" t="str">
        <f t="shared" si="74"/>
        <v/>
      </c>
      <c r="FJ45" s="27" t="str">
        <f t="shared" si="75"/>
        <v/>
      </c>
      <c r="FK45" s="27" t="str">
        <f t="shared" si="76"/>
        <v/>
      </c>
      <c r="FL45" s="27" t="str">
        <f t="shared" si="77"/>
        <v/>
      </c>
      <c r="FM45" s="27" t="str">
        <f t="shared" si="78"/>
        <v/>
      </c>
      <c r="FN45" s="29" t="str">
        <f t="shared" si="79"/>
        <v/>
      </c>
      <c r="FO45" s="27" t="str">
        <f t="shared" si="80"/>
        <v/>
      </c>
      <c r="FP45" s="27"/>
      <c r="FQ45" s="27"/>
      <c r="FR45" s="27"/>
      <c r="FS45" s="27"/>
      <c r="FT45" s="27"/>
      <c r="FU45" s="27"/>
      <c r="FV45" s="27"/>
      <c r="FW45" s="27"/>
      <c r="FX45" s="27"/>
      <c r="FY45" s="27"/>
      <c r="GA45" s="5">
        <f t="shared" si="81"/>
        <v>0</v>
      </c>
      <c r="GB45" s="5">
        <f>SUM($GA$26:$GA45)</f>
        <v>0</v>
      </c>
      <c r="GC45" s="41">
        <f t="shared" si="82"/>
        <v>0</v>
      </c>
    </row>
    <row r="46" spans="1:185" x14ac:dyDescent="0.25">
      <c r="A46" s="1">
        <f t="shared" si="83"/>
        <v>21</v>
      </c>
      <c r="B46" s="19"/>
      <c r="C46" s="57"/>
      <c r="D46" s="58"/>
      <c r="E46" s="59"/>
      <c r="F46" s="19"/>
      <c r="G46" s="19"/>
      <c r="H46" s="19"/>
      <c r="I46" s="19"/>
      <c r="J46" s="58"/>
      <c r="K46" s="19"/>
      <c r="L46" s="19"/>
      <c r="M46" s="19"/>
      <c r="N46" s="19"/>
      <c r="O46" s="19"/>
      <c r="P46" s="60"/>
      <c r="Q46" s="61" t="str">
        <f t="shared" si="84"/>
        <v/>
      </c>
      <c r="R46" s="61" t="str">
        <f t="shared" si="85"/>
        <v/>
      </c>
      <c r="S46" s="61" t="str">
        <f t="shared" si="86"/>
        <v/>
      </c>
      <c r="T46" s="60"/>
      <c r="U46" s="62" t="str">
        <f t="shared" si="87"/>
        <v/>
      </c>
      <c r="V46" s="62" t="str">
        <f t="shared" si="88"/>
        <v/>
      </c>
      <c r="W46" s="62" t="str">
        <f t="shared" si="89"/>
        <v/>
      </c>
      <c r="X46" s="63"/>
      <c r="Y46" s="60"/>
      <c r="Z46" s="61" t="str">
        <f t="shared" si="90"/>
        <v/>
      </c>
      <c r="AA46" s="61" t="str">
        <f t="shared" si="91"/>
        <v/>
      </c>
      <c r="AB46" s="61" t="str">
        <f t="shared" si="92"/>
        <v/>
      </c>
      <c r="AC46" s="64"/>
      <c r="AD46" s="62" t="str">
        <f t="shared" si="93"/>
        <v/>
      </c>
      <c r="AE46" s="62" t="str">
        <f t="shared" si="94"/>
        <v/>
      </c>
      <c r="AF46" s="62" t="str">
        <f t="shared" si="95"/>
        <v/>
      </c>
      <c r="AG46" s="60"/>
      <c r="AH46" s="19"/>
      <c r="AI46" s="19"/>
      <c r="AJ46" s="19"/>
      <c r="AK46" s="13" t="str">
        <f t="shared" si="0"/>
        <v/>
      </c>
      <c r="AL46" s="16" t="str">
        <f t="shared" si="1"/>
        <v/>
      </c>
      <c r="AM46" s="13" t="str">
        <f t="shared" si="2"/>
        <v/>
      </c>
      <c r="AN46" s="16" t="str">
        <f t="shared" si="3"/>
        <v/>
      </c>
      <c r="AO46" s="13" t="str">
        <f t="shared" si="4"/>
        <v/>
      </c>
      <c r="AP46" s="16" t="str">
        <f t="shared" si="5"/>
        <v/>
      </c>
      <c r="AQ46" s="13" t="str">
        <f t="shared" si="6"/>
        <v/>
      </c>
      <c r="AR46" s="16" t="str">
        <f t="shared" si="7"/>
        <v/>
      </c>
      <c r="AT46" s="5">
        <f t="shared" si="8"/>
        <v>0</v>
      </c>
      <c r="BC46" s="21" t="str">
        <f t="shared" si="9"/>
        <v/>
      </c>
      <c r="BD46" s="24" t="str">
        <f t="shared" si="10"/>
        <v/>
      </c>
      <c r="BE46" s="21" t="str">
        <f t="shared" si="11"/>
        <v/>
      </c>
      <c r="BG46" s="21" t="str">
        <f t="shared" si="12"/>
        <v/>
      </c>
      <c r="BH46" s="24" t="str">
        <f t="shared" si="13"/>
        <v/>
      </c>
      <c r="BI46" s="21" t="str">
        <f t="shared" si="14"/>
        <v/>
      </c>
      <c r="BK46" s="50" t="str">
        <f t="shared" si="15"/>
        <v/>
      </c>
      <c r="BL46" s="24" t="str">
        <f t="shared" si="16"/>
        <v/>
      </c>
      <c r="BM46" s="21" t="str">
        <f t="shared" si="17"/>
        <v/>
      </c>
      <c r="BO46" s="50" t="str">
        <f t="shared" si="18"/>
        <v/>
      </c>
      <c r="BP46" s="24" t="str">
        <f t="shared" si="19"/>
        <v/>
      </c>
      <c r="BQ46" s="21" t="str">
        <f t="shared" si="20"/>
        <v/>
      </c>
      <c r="CA46" s="27" t="str">
        <f t="shared" si="21"/>
        <v/>
      </c>
      <c r="CB46" s="27" t="str">
        <f t="shared" si="22"/>
        <v/>
      </c>
      <c r="CC46" s="27" t="str">
        <f t="shared" si="23"/>
        <v/>
      </c>
      <c r="CD46" s="29" t="str">
        <f t="shared" si="24"/>
        <v/>
      </c>
      <c r="CE46" s="27" t="str">
        <f t="shared" si="25"/>
        <v/>
      </c>
      <c r="CF46" s="27" t="str">
        <f t="shared" si="26"/>
        <v/>
      </c>
      <c r="CG46" s="27" t="str">
        <f t="shared" si="27"/>
        <v/>
      </c>
      <c r="CH46" s="27" t="str">
        <f t="shared" si="28"/>
        <v/>
      </c>
      <c r="CI46" s="29" t="str">
        <f t="shared" si="29"/>
        <v/>
      </c>
      <c r="CJ46" s="27" t="str">
        <f t="shared" si="30"/>
        <v/>
      </c>
      <c r="CK46" s="27" t="str">
        <f t="shared" si="31"/>
        <v/>
      </c>
      <c r="CL46" s="27" t="str">
        <f t="shared" si="32"/>
        <v/>
      </c>
      <c r="CM46" s="27" t="str">
        <f t="shared" si="33"/>
        <v/>
      </c>
      <c r="CN46" s="29" t="str">
        <f t="shared" si="34"/>
        <v/>
      </c>
      <c r="CO46" s="27" t="str">
        <f t="shared" si="35"/>
        <v/>
      </c>
      <c r="CT46" s="27"/>
      <c r="DA46" s="27" t="str">
        <f t="shared" si="36"/>
        <v/>
      </c>
      <c r="DB46" s="27" t="str">
        <f t="shared" si="37"/>
        <v/>
      </c>
      <c r="DC46" s="27" t="str">
        <f t="shared" si="38"/>
        <v/>
      </c>
      <c r="DD46" s="29" t="str">
        <f t="shared" si="39"/>
        <v/>
      </c>
      <c r="DE46" s="27" t="str">
        <f t="shared" si="40"/>
        <v/>
      </c>
      <c r="DF46" s="27" t="str">
        <f t="shared" si="41"/>
        <v/>
      </c>
      <c r="DG46" s="27" t="str">
        <f t="shared" si="42"/>
        <v/>
      </c>
      <c r="DH46" s="27" t="str">
        <f t="shared" si="43"/>
        <v/>
      </c>
      <c r="DI46" s="29" t="str">
        <f t="shared" si="44"/>
        <v/>
      </c>
      <c r="DJ46" s="27" t="str">
        <f t="shared" si="45"/>
        <v/>
      </c>
      <c r="DK46" s="27" t="str">
        <f t="shared" si="46"/>
        <v/>
      </c>
      <c r="DL46" s="27" t="str">
        <f t="shared" si="47"/>
        <v/>
      </c>
      <c r="DM46" s="27" t="str">
        <f t="shared" si="48"/>
        <v/>
      </c>
      <c r="DN46" s="29" t="str">
        <f t="shared" si="49"/>
        <v/>
      </c>
      <c r="DO46" s="27" t="str">
        <f t="shared" si="50"/>
        <v/>
      </c>
      <c r="DP46" s="27"/>
      <c r="DQ46" s="27"/>
      <c r="DR46" s="27"/>
      <c r="DS46" s="29"/>
      <c r="DT46" s="27"/>
      <c r="DU46" s="27"/>
      <c r="DV46" s="27"/>
      <c r="DW46" s="27"/>
      <c r="DX46" s="27"/>
      <c r="DY46" s="27"/>
      <c r="DZ46" s="27"/>
      <c r="EA46" s="27" t="str">
        <f t="shared" si="51"/>
        <v/>
      </c>
      <c r="EB46" s="27" t="str">
        <f t="shared" si="52"/>
        <v/>
      </c>
      <c r="EC46" s="27" t="str">
        <f t="shared" si="53"/>
        <v/>
      </c>
      <c r="ED46" s="29" t="str">
        <f t="shared" si="54"/>
        <v/>
      </c>
      <c r="EE46" s="27" t="str">
        <f t="shared" si="55"/>
        <v/>
      </c>
      <c r="EF46" s="27" t="str">
        <f t="shared" si="56"/>
        <v/>
      </c>
      <c r="EG46" s="27" t="str">
        <f t="shared" si="57"/>
        <v/>
      </c>
      <c r="EH46" s="27" t="str">
        <f t="shared" si="58"/>
        <v/>
      </c>
      <c r="EI46" s="29" t="str">
        <f t="shared" si="59"/>
        <v/>
      </c>
      <c r="EJ46" s="27" t="str">
        <f t="shared" si="60"/>
        <v/>
      </c>
      <c r="EK46" s="27" t="str">
        <f t="shared" si="61"/>
        <v/>
      </c>
      <c r="EL46" s="27" t="str">
        <f t="shared" si="62"/>
        <v/>
      </c>
      <c r="EM46" s="27" t="str">
        <f t="shared" si="63"/>
        <v/>
      </c>
      <c r="EN46" s="29" t="str">
        <f t="shared" si="64"/>
        <v/>
      </c>
      <c r="EO46" s="27" t="str">
        <f t="shared" si="65"/>
        <v/>
      </c>
      <c r="EP46" s="27"/>
      <c r="EQ46" s="27"/>
      <c r="ER46" s="27"/>
      <c r="ES46" s="27"/>
      <c r="ET46" s="27"/>
      <c r="EU46" s="27"/>
      <c r="EV46" s="27"/>
      <c r="EW46" s="27"/>
      <c r="EX46" s="27"/>
      <c r="EY46" s="27"/>
      <c r="EZ46" s="27"/>
      <c r="FA46" s="27" t="str">
        <f t="shared" si="66"/>
        <v/>
      </c>
      <c r="FB46" s="27" t="str">
        <f t="shared" si="67"/>
        <v/>
      </c>
      <c r="FC46" s="27" t="str">
        <f t="shared" si="68"/>
        <v/>
      </c>
      <c r="FD46" s="29" t="str">
        <f t="shared" si="69"/>
        <v/>
      </c>
      <c r="FE46" s="27" t="str">
        <f t="shared" si="70"/>
        <v/>
      </c>
      <c r="FF46" s="27" t="str">
        <f t="shared" si="71"/>
        <v/>
      </c>
      <c r="FG46" s="27" t="str">
        <f t="shared" si="72"/>
        <v/>
      </c>
      <c r="FH46" s="27" t="str">
        <f t="shared" si="73"/>
        <v/>
      </c>
      <c r="FI46" s="29" t="str">
        <f t="shared" si="74"/>
        <v/>
      </c>
      <c r="FJ46" s="27" t="str">
        <f t="shared" si="75"/>
        <v/>
      </c>
      <c r="FK46" s="27" t="str">
        <f t="shared" si="76"/>
        <v/>
      </c>
      <c r="FL46" s="27" t="str">
        <f t="shared" si="77"/>
        <v/>
      </c>
      <c r="FM46" s="27" t="str">
        <f t="shared" si="78"/>
        <v/>
      </c>
      <c r="FN46" s="29" t="str">
        <f t="shared" si="79"/>
        <v/>
      </c>
      <c r="FO46" s="27" t="str">
        <f t="shared" si="80"/>
        <v/>
      </c>
      <c r="FP46" s="27"/>
      <c r="FQ46" s="27"/>
      <c r="FR46" s="27"/>
      <c r="FS46" s="27"/>
      <c r="FT46" s="27"/>
      <c r="FU46" s="27"/>
      <c r="FV46" s="27"/>
      <c r="FW46" s="27"/>
      <c r="FX46" s="27"/>
      <c r="FY46" s="27"/>
      <c r="GA46" s="5">
        <f t="shared" si="81"/>
        <v>0</v>
      </c>
      <c r="GB46" s="5">
        <f>SUM($GA$26:$GA46)</f>
        <v>0</v>
      </c>
      <c r="GC46" s="41">
        <f t="shared" si="82"/>
        <v>0</v>
      </c>
    </row>
    <row r="47" spans="1:185" x14ac:dyDescent="0.25">
      <c r="A47" s="1">
        <f t="shared" si="83"/>
        <v>22</v>
      </c>
      <c r="B47" s="19"/>
      <c r="C47" s="57"/>
      <c r="D47" s="58"/>
      <c r="E47" s="59"/>
      <c r="F47" s="19"/>
      <c r="G47" s="19"/>
      <c r="H47" s="19"/>
      <c r="I47" s="19"/>
      <c r="J47" s="58"/>
      <c r="K47" s="19"/>
      <c r="L47" s="19"/>
      <c r="M47" s="19"/>
      <c r="N47" s="19"/>
      <c r="O47" s="19"/>
      <c r="P47" s="60"/>
      <c r="Q47" s="61" t="str">
        <f t="shared" si="84"/>
        <v/>
      </c>
      <c r="R47" s="61" t="str">
        <f t="shared" si="85"/>
        <v/>
      </c>
      <c r="S47" s="61" t="str">
        <f t="shared" si="86"/>
        <v/>
      </c>
      <c r="T47" s="60"/>
      <c r="U47" s="62" t="str">
        <f t="shared" si="87"/>
        <v/>
      </c>
      <c r="V47" s="62" t="str">
        <f t="shared" si="88"/>
        <v/>
      </c>
      <c r="W47" s="62" t="str">
        <f t="shared" si="89"/>
        <v/>
      </c>
      <c r="X47" s="63"/>
      <c r="Y47" s="60"/>
      <c r="Z47" s="61" t="str">
        <f t="shared" si="90"/>
        <v/>
      </c>
      <c r="AA47" s="61" t="str">
        <f t="shared" si="91"/>
        <v/>
      </c>
      <c r="AB47" s="61" t="str">
        <f t="shared" si="92"/>
        <v/>
      </c>
      <c r="AC47" s="64"/>
      <c r="AD47" s="62" t="str">
        <f t="shared" si="93"/>
        <v/>
      </c>
      <c r="AE47" s="62" t="str">
        <f t="shared" si="94"/>
        <v/>
      </c>
      <c r="AF47" s="62" t="str">
        <f t="shared" si="95"/>
        <v/>
      </c>
      <c r="AG47" s="60"/>
      <c r="AH47" s="19"/>
      <c r="AI47" s="19"/>
      <c r="AJ47" s="19"/>
      <c r="AK47" s="13" t="str">
        <f t="shared" si="0"/>
        <v/>
      </c>
      <c r="AL47" s="16" t="str">
        <f t="shared" si="1"/>
        <v/>
      </c>
      <c r="AM47" s="13" t="str">
        <f t="shared" si="2"/>
        <v/>
      </c>
      <c r="AN47" s="16" t="str">
        <f t="shared" si="3"/>
        <v/>
      </c>
      <c r="AO47" s="13" t="str">
        <f t="shared" si="4"/>
        <v/>
      </c>
      <c r="AP47" s="16" t="str">
        <f t="shared" si="5"/>
        <v/>
      </c>
      <c r="AQ47" s="13" t="str">
        <f t="shared" si="6"/>
        <v/>
      </c>
      <c r="AR47" s="16" t="str">
        <f t="shared" si="7"/>
        <v/>
      </c>
      <c r="AT47" s="5">
        <f t="shared" si="8"/>
        <v>0</v>
      </c>
      <c r="BC47" s="21" t="str">
        <f t="shared" si="9"/>
        <v/>
      </c>
      <c r="BD47" s="24" t="str">
        <f t="shared" si="10"/>
        <v/>
      </c>
      <c r="BE47" s="21" t="str">
        <f t="shared" si="11"/>
        <v/>
      </c>
      <c r="BG47" s="21" t="str">
        <f t="shared" si="12"/>
        <v/>
      </c>
      <c r="BH47" s="24" t="str">
        <f t="shared" si="13"/>
        <v/>
      </c>
      <c r="BI47" s="21" t="str">
        <f t="shared" si="14"/>
        <v/>
      </c>
      <c r="BK47" s="50" t="str">
        <f t="shared" si="15"/>
        <v/>
      </c>
      <c r="BL47" s="24" t="str">
        <f t="shared" si="16"/>
        <v/>
      </c>
      <c r="BM47" s="21" t="str">
        <f t="shared" si="17"/>
        <v/>
      </c>
      <c r="BO47" s="50" t="str">
        <f t="shared" si="18"/>
        <v/>
      </c>
      <c r="BP47" s="24" t="str">
        <f t="shared" si="19"/>
        <v/>
      </c>
      <c r="BQ47" s="21" t="str">
        <f t="shared" si="20"/>
        <v/>
      </c>
      <c r="CA47" s="27" t="str">
        <f t="shared" si="21"/>
        <v/>
      </c>
      <c r="CB47" s="27" t="str">
        <f t="shared" si="22"/>
        <v/>
      </c>
      <c r="CC47" s="27" t="str">
        <f t="shared" si="23"/>
        <v/>
      </c>
      <c r="CD47" s="29" t="str">
        <f t="shared" si="24"/>
        <v/>
      </c>
      <c r="CE47" s="27" t="str">
        <f t="shared" si="25"/>
        <v/>
      </c>
      <c r="CF47" s="27" t="str">
        <f t="shared" si="26"/>
        <v/>
      </c>
      <c r="CG47" s="27" t="str">
        <f t="shared" si="27"/>
        <v/>
      </c>
      <c r="CH47" s="27" t="str">
        <f t="shared" si="28"/>
        <v/>
      </c>
      <c r="CI47" s="29" t="str">
        <f t="shared" si="29"/>
        <v/>
      </c>
      <c r="CJ47" s="27" t="str">
        <f t="shared" si="30"/>
        <v/>
      </c>
      <c r="CK47" s="27" t="str">
        <f t="shared" si="31"/>
        <v/>
      </c>
      <c r="CL47" s="27" t="str">
        <f t="shared" si="32"/>
        <v/>
      </c>
      <c r="CM47" s="27" t="str">
        <f t="shared" si="33"/>
        <v/>
      </c>
      <c r="CN47" s="29" t="str">
        <f t="shared" si="34"/>
        <v/>
      </c>
      <c r="CO47" s="27" t="str">
        <f t="shared" si="35"/>
        <v/>
      </c>
      <c r="CT47" s="27"/>
      <c r="DA47" s="27" t="str">
        <f t="shared" si="36"/>
        <v/>
      </c>
      <c r="DB47" s="27" t="str">
        <f t="shared" si="37"/>
        <v/>
      </c>
      <c r="DC47" s="27" t="str">
        <f t="shared" si="38"/>
        <v/>
      </c>
      <c r="DD47" s="29" t="str">
        <f t="shared" si="39"/>
        <v/>
      </c>
      <c r="DE47" s="27" t="str">
        <f t="shared" si="40"/>
        <v/>
      </c>
      <c r="DF47" s="27" t="str">
        <f t="shared" si="41"/>
        <v/>
      </c>
      <c r="DG47" s="27" t="str">
        <f t="shared" si="42"/>
        <v/>
      </c>
      <c r="DH47" s="27" t="str">
        <f t="shared" si="43"/>
        <v/>
      </c>
      <c r="DI47" s="29" t="str">
        <f t="shared" si="44"/>
        <v/>
      </c>
      <c r="DJ47" s="27" t="str">
        <f t="shared" si="45"/>
        <v/>
      </c>
      <c r="DK47" s="27" t="str">
        <f t="shared" si="46"/>
        <v/>
      </c>
      <c r="DL47" s="27" t="str">
        <f t="shared" si="47"/>
        <v/>
      </c>
      <c r="DM47" s="27" t="str">
        <f t="shared" si="48"/>
        <v/>
      </c>
      <c r="DN47" s="29" t="str">
        <f t="shared" si="49"/>
        <v/>
      </c>
      <c r="DO47" s="27" t="str">
        <f t="shared" si="50"/>
        <v/>
      </c>
      <c r="DP47" s="27"/>
      <c r="DQ47" s="27"/>
      <c r="DR47" s="27"/>
      <c r="DS47" s="29"/>
      <c r="DT47" s="27"/>
      <c r="DU47" s="27"/>
      <c r="DV47" s="27"/>
      <c r="DW47" s="27"/>
      <c r="DX47" s="27"/>
      <c r="DY47" s="27"/>
      <c r="DZ47" s="27"/>
      <c r="EA47" s="27" t="str">
        <f t="shared" si="51"/>
        <v/>
      </c>
      <c r="EB47" s="27" t="str">
        <f t="shared" si="52"/>
        <v/>
      </c>
      <c r="EC47" s="27" t="str">
        <f t="shared" si="53"/>
        <v/>
      </c>
      <c r="ED47" s="29" t="str">
        <f t="shared" si="54"/>
        <v/>
      </c>
      <c r="EE47" s="27" t="str">
        <f t="shared" si="55"/>
        <v/>
      </c>
      <c r="EF47" s="27" t="str">
        <f t="shared" si="56"/>
        <v/>
      </c>
      <c r="EG47" s="27" t="str">
        <f t="shared" si="57"/>
        <v/>
      </c>
      <c r="EH47" s="27" t="str">
        <f t="shared" si="58"/>
        <v/>
      </c>
      <c r="EI47" s="29" t="str">
        <f t="shared" si="59"/>
        <v/>
      </c>
      <c r="EJ47" s="27" t="str">
        <f t="shared" si="60"/>
        <v/>
      </c>
      <c r="EK47" s="27" t="str">
        <f t="shared" si="61"/>
        <v/>
      </c>
      <c r="EL47" s="27" t="str">
        <f t="shared" si="62"/>
        <v/>
      </c>
      <c r="EM47" s="27" t="str">
        <f t="shared" si="63"/>
        <v/>
      </c>
      <c r="EN47" s="29" t="str">
        <f t="shared" si="64"/>
        <v/>
      </c>
      <c r="EO47" s="27" t="str">
        <f t="shared" si="65"/>
        <v/>
      </c>
      <c r="EP47" s="27"/>
      <c r="EQ47" s="27"/>
      <c r="ER47" s="27"/>
      <c r="ES47" s="27"/>
      <c r="ET47" s="27"/>
      <c r="EU47" s="27"/>
      <c r="EV47" s="27"/>
      <c r="EW47" s="27"/>
      <c r="EX47" s="27"/>
      <c r="EY47" s="27"/>
      <c r="EZ47" s="27"/>
      <c r="FA47" s="27" t="str">
        <f t="shared" si="66"/>
        <v/>
      </c>
      <c r="FB47" s="27" t="str">
        <f t="shared" si="67"/>
        <v/>
      </c>
      <c r="FC47" s="27" t="str">
        <f t="shared" si="68"/>
        <v/>
      </c>
      <c r="FD47" s="29" t="str">
        <f t="shared" si="69"/>
        <v/>
      </c>
      <c r="FE47" s="27" t="str">
        <f t="shared" si="70"/>
        <v/>
      </c>
      <c r="FF47" s="27" t="str">
        <f t="shared" si="71"/>
        <v/>
      </c>
      <c r="FG47" s="27" t="str">
        <f t="shared" si="72"/>
        <v/>
      </c>
      <c r="FH47" s="27" t="str">
        <f t="shared" si="73"/>
        <v/>
      </c>
      <c r="FI47" s="29" t="str">
        <f t="shared" si="74"/>
        <v/>
      </c>
      <c r="FJ47" s="27" t="str">
        <f t="shared" si="75"/>
        <v/>
      </c>
      <c r="FK47" s="27" t="str">
        <f t="shared" si="76"/>
        <v/>
      </c>
      <c r="FL47" s="27" t="str">
        <f t="shared" si="77"/>
        <v/>
      </c>
      <c r="FM47" s="27" t="str">
        <f t="shared" si="78"/>
        <v/>
      </c>
      <c r="FN47" s="29" t="str">
        <f t="shared" si="79"/>
        <v/>
      </c>
      <c r="FO47" s="27" t="str">
        <f t="shared" si="80"/>
        <v/>
      </c>
      <c r="FP47" s="27"/>
      <c r="FQ47" s="27"/>
      <c r="FR47" s="27"/>
      <c r="FS47" s="27"/>
      <c r="FT47" s="27"/>
      <c r="FU47" s="27"/>
      <c r="FV47" s="27"/>
      <c r="FW47" s="27"/>
      <c r="FX47" s="27"/>
      <c r="FY47" s="27"/>
      <c r="GA47" s="5">
        <f t="shared" si="81"/>
        <v>0</v>
      </c>
      <c r="GB47" s="5">
        <f>SUM($GA$26:$GA47)</f>
        <v>0</v>
      </c>
      <c r="GC47" s="41">
        <f t="shared" si="82"/>
        <v>0</v>
      </c>
    </row>
    <row r="48" spans="1:185" x14ac:dyDescent="0.25">
      <c r="A48" s="1">
        <f t="shared" si="83"/>
        <v>23</v>
      </c>
      <c r="B48" s="19"/>
      <c r="C48" s="57"/>
      <c r="D48" s="58"/>
      <c r="E48" s="59"/>
      <c r="F48" s="19"/>
      <c r="G48" s="19"/>
      <c r="H48" s="19"/>
      <c r="I48" s="19"/>
      <c r="J48" s="58"/>
      <c r="K48" s="19"/>
      <c r="L48" s="19"/>
      <c r="M48" s="19"/>
      <c r="N48" s="19"/>
      <c r="O48" s="19"/>
      <c r="P48" s="60"/>
      <c r="Q48" s="61" t="str">
        <f t="shared" si="84"/>
        <v/>
      </c>
      <c r="R48" s="61" t="str">
        <f t="shared" si="85"/>
        <v/>
      </c>
      <c r="S48" s="61" t="str">
        <f t="shared" si="86"/>
        <v/>
      </c>
      <c r="T48" s="60"/>
      <c r="U48" s="62" t="str">
        <f t="shared" si="87"/>
        <v/>
      </c>
      <c r="V48" s="62" t="str">
        <f t="shared" si="88"/>
        <v/>
      </c>
      <c r="W48" s="62" t="str">
        <f t="shared" si="89"/>
        <v/>
      </c>
      <c r="X48" s="63"/>
      <c r="Y48" s="60"/>
      <c r="Z48" s="61" t="str">
        <f t="shared" si="90"/>
        <v/>
      </c>
      <c r="AA48" s="61" t="str">
        <f t="shared" si="91"/>
        <v/>
      </c>
      <c r="AB48" s="61" t="str">
        <f t="shared" si="92"/>
        <v/>
      </c>
      <c r="AC48" s="64"/>
      <c r="AD48" s="62" t="str">
        <f t="shared" si="93"/>
        <v/>
      </c>
      <c r="AE48" s="62" t="str">
        <f t="shared" si="94"/>
        <v/>
      </c>
      <c r="AF48" s="62" t="str">
        <f t="shared" si="95"/>
        <v/>
      </c>
      <c r="AG48" s="60"/>
      <c r="AH48" s="19"/>
      <c r="AI48" s="19"/>
      <c r="AJ48" s="19"/>
      <c r="AK48" s="13" t="str">
        <f t="shared" si="0"/>
        <v/>
      </c>
      <c r="AL48" s="16" t="str">
        <f t="shared" si="1"/>
        <v/>
      </c>
      <c r="AM48" s="13" t="str">
        <f t="shared" si="2"/>
        <v/>
      </c>
      <c r="AN48" s="16" t="str">
        <f t="shared" si="3"/>
        <v/>
      </c>
      <c r="AO48" s="13" t="str">
        <f t="shared" si="4"/>
        <v/>
      </c>
      <c r="AP48" s="16" t="str">
        <f t="shared" si="5"/>
        <v/>
      </c>
      <c r="AQ48" s="13" t="str">
        <f t="shared" si="6"/>
        <v/>
      </c>
      <c r="AR48" s="16" t="str">
        <f t="shared" si="7"/>
        <v/>
      </c>
      <c r="AT48" s="5">
        <f t="shared" si="8"/>
        <v>0</v>
      </c>
      <c r="BC48" s="21" t="str">
        <f t="shared" si="9"/>
        <v/>
      </c>
      <c r="BD48" s="24" t="str">
        <f t="shared" si="10"/>
        <v/>
      </c>
      <c r="BE48" s="21" t="str">
        <f t="shared" si="11"/>
        <v/>
      </c>
      <c r="BG48" s="21" t="str">
        <f t="shared" si="12"/>
        <v/>
      </c>
      <c r="BH48" s="24" t="str">
        <f t="shared" si="13"/>
        <v/>
      </c>
      <c r="BI48" s="21" t="str">
        <f t="shared" si="14"/>
        <v/>
      </c>
      <c r="BK48" s="50" t="str">
        <f t="shared" si="15"/>
        <v/>
      </c>
      <c r="BL48" s="24" t="str">
        <f t="shared" si="16"/>
        <v/>
      </c>
      <c r="BM48" s="21" t="str">
        <f t="shared" si="17"/>
        <v/>
      </c>
      <c r="BO48" s="50" t="str">
        <f t="shared" si="18"/>
        <v/>
      </c>
      <c r="BP48" s="24" t="str">
        <f t="shared" si="19"/>
        <v/>
      </c>
      <c r="BQ48" s="21" t="str">
        <f t="shared" si="20"/>
        <v/>
      </c>
      <c r="CA48" s="27" t="str">
        <f t="shared" si="21"/>
        <v/>
      </c>
      <c r="CB48" s="27" t="str">
        <f t="shared" si="22"/>
        <v/>
      </c>
      <c r="CC48" s="27" t="str">
        <f t="shared" si="23"/>
        <v/>
      </c>
      <c r="CD48" s="29" t="str">
        <f t="shared" si="24"/>
        <v/>
      </c>
      <c r="CE48" s="27" t="str">
        <f t="shared" si="25"/>
        <v/>
      </c>
      <c r="CF48" s="27" t="str">
        <f t="shared" si="26"/>
        <v/>
      </c>
      <c r="CG48" s="27" t="str">
        <f t="shared" si="27"/>
        <v/>
      </c>
      <c r="CH48" s="27" t="str">
        <f t="shared" si="28"/>
        <v/>
      </c>
      <c r="CI48" s="29" t="str">
        <f t="shared" si="29"/>
        <v/>
      </c>
      <c r="CJ48" s="27" t="str">
        <f t="shared" si="30"/>
        <v/>
      </c>
      <c r="CK48" s="27" t="str">
        <f t="shared" si="31"/>
        <v/>
      </c>
      <c r="CL48" s="27" t="str">
        <f t="shared" si="32"/>
        <v/>
      </c>
      <c r="CM48" s="27" t="str">
        <f t="shared" si="33"/>
        <v/>
      </c>
      <c r="CN48" s="29" t="str">
        <f t="shared" si="34"/>
        <v/>
      </c>
      <c r="CO48" s="27" t="str">
        <f t="shared" si="35"/>
        <v/>
      </c>
      <c r="CT48" s="27"/>
      <c r="DA48" s="27" t="str">
        <f t="shared" si="36"/>
        <v/>
      </c>
      <c r="DB48" s="27" t="str">
        <f t="shared" si="37"/>
        <v/>
      </c>
      <c r="DC48" s="27" t="str">
        <f t="shared" si="38"/>
        <v/>
      </c>
      <c r="DD48" s="29" t="str">
        <f t="shared" si="39"/>
        <v/>
      </c>
      <c r="DE48" s="27" t="str">
        <f t="shared" si="40"/>
        <v/>
      </c>
      <c r="DF48" s="27" t="str">
        <f t="shared" si="41"/>
        <v/>
      </c>
      <c r="DG48" s="27" t="str">
        <f t="shared" si="42"/>
        <v/>
      </c>
      <c r="DH48" s="27" t="str">
        <f t="shared" si="43"/>
        <v/>
      </c>
      <c r="DI48" s="29" t="str">
        <f t="shared" si="44"/>
        <v/>
      </c>
      <c r="DJ48" s="27" t="str">
        <f t="shared" si="45"/>
        <v/>
      </c>
      <c r="DK48" s="27" t="str">
        <f t="shared" si="46"/>
        <v/>
      </c>
      <c r="DL48" s="27" t="str">
        <f t="shared" si="47"/>
        <v/>
      </c>
      <c r="DM48" s="27" t="str">
        <f t="shared" si="48"/>
        <v/>
      </c>
      <c r="DN48" s="29" t="str">
        <f t="shared" si="49"/>
        <v/>
      </c>
      <c r="DO48" s="27" t="str">
        <f t="shared" si="50"/>
        <v/>
      </c>
      <c r="DP48" s="27"/>
      <c r="DQ48" s="27"/>
      <c r="DR48" s="27"/>
      <c r="DS48" s="29"/>
      <c r="DT48" s="27"/>
      <c r="DU48" s="27"/>
      <c r="DV48" s="27"/>
      <c r="DW48" s="27"/>
      <c r="DX48" s="27"/>
      <c r="DY48" s="27"/>
      <c r="DZ48" s="27"/>
      <c r="EA48" s="27" t="str">
        <f t="shared" si="51"/>
        <v/>
      </c>
      <c r="EB48" s="27" t="str">
        <f t="shared" si="52"/>
        <v/>
      </c>
      <c r="EC48" s="27" t="str">
        <f t="shared" si="53"/>
        <v/>
      </c>
      <c r="ED48" s="29" t="str">
        <f t="shared" si="54"/>
        <v/>
      </c>
      <c r="EE48" s="27" t="str">
        <f t="shared" si="55"/>
        <v/>
      </c>
      <c r="EF48" s="27" t="str">
        <f t="shared" si="56"/>
        <v/>
      </c>
      <c r="EG48" s="27" t="str">
        <f t="shared" si="57"/>
        <v/>
      </c>
      <c r="EH48" s="27" t="str">
        <f t="shared" si="58"/>
        <v/>
      </c>
      <c r="EI48" s="29" t="str">
        <f t="shared" si="59"/>
        <v/>
      </c>
      <c r="EJ48" s="27" t="str">
        <f t="shared" si="60"/>
        <v/>
      </c>
      <c r="EK48" s="27" t="str">
        <f t="shared" si="61"/>
        <v/>
      </c>
      <c r="EL48" s="27" t="str">
        <f t="shared" si="62"/>
        <v/>
      </c>
      <c r="EM48" s="27" t="str">
        <f t="shared" si="63"/>
        <v/>
      </c>
      <c r="EN48" s="29" t="str">
        <f t="shared" si="64"/>
        <v/>
      </c>
      <c r="EO48" s="27" t="str">
        <f t="shared" si="65"/>
        <v/>
      </c>
      <c r="EP48" s="27"/>
      <c r="EQ48" s="27"/>
      <c r="ER48" s="27"/>
      <c r="ES48" s="27"/>
      <c r="ET48" s="27"/>
      <c r="EU48" s="27"/>
      <c r="EV48" s="27"/>
      <c r="EW48" s="27"/>
      <c r="EX48" s="27"/>
      <c r="EY48" s="27"/>
      <c r="EZ48" s="27"/>
      <c r="FA48" s="27" t="str">
        <f t="shared" si="66"/>
        <v/>
      </c>
      <c r="FB48" s="27" t="str">
        <f t="shared" si="67"/>
        <v/>
      </c>
      <c r="FC48" s="27" t="str">
        <f t="shared" si="68"/>
        <v/>
      </c>
      <c r="FD48" s="29" t="str">
        <f t="shared" si="69"/>
        <v/>
      </c>
      <c r="FE48" s="27" t="str">
        <f t="shared" si="70"/>
        <v/>
      </c>
      <c r="FF48" s="27" t="str">
        <f t="shared" si="71"/>
        <v/>
      </c>
      <c r="FG48" s="27" t="str">
        <f t="shared" si="72"/>
        <v/>
      </c>
      <c r="FH48" s="27" t="str">
        <f t="shared" si="73"/>
        <v/>
      </c>
      <c r="FI48" s="29" t="str">
        <f t="shared" si="74"/>
        <v/>
      </c>
      <c r="FJ48" s="27" t="str">
        <f t="shared" si="75"/>
        <v/>
      </c>
      <c r="FK48" s="27" t="str">
        <f t="shared" si="76"/>
        <v/>
      </c>
      <c r="FL48" s="27" t="str">
        <f t="shared" si="77"/>
        <v/>
      </c>
      <c r="FM48" s="27" t="str">
        <f t="shared" si="78"/>
        <v/>
      </c>
      <c r="FN48" s="29" t="str">
        <f t="shared" si="79"/>
        <v/>
      </c>
      <c r="FO48" s="27" t="str">
        <f t="shared" si="80"/>
        <v/>
      </c>
      <c r="FP48" s="27"/>
      <c r="FQ48" s="27"/>
      <c r="FR48" s="27"/>
      <c r="FS48" s="27"/>
      <c r="FT48" s="27"/>
      <c r="FU48" s="27"/>
      <c r="FV48" s="27"/>
      <c r="FW48" s="27"/>
      <c r="FX48" s="27"/>
      <c r="FY48" s="27"/>
      <c r="GA48" s="5">
        <f t="shared" si="81"/>
        <v>0</v>
      </c>
      <c r="GB48" s="5">
        <f>SUM($GA$26:$GA48)</f>
        <v>0</v>
      </c>
      <c r="GC48" s="41">
        <f t="shared" si="82"/>
        <v>0</v>
      </c>
    </row>
    <row r="49" spans="1:185" x14ac:dyDescent="0.25">
      <c r="A49" s="1">
        <f t="shared" si="83"/>
        <v>24</v>
      </c>
      <c r="B49" s="19"/>
      <c r="C49" s="57"/>
      <c r="D49" s="58"/>
      <c r="E49" s="59"/>
      <c r="F49" s="19"/>
      <c r="G49" s="19"/>
      <c r="H49" s="19"/>
      <c r="I49" s="19"/>
      <c r="J49" s="58"/>
      <c r="K49" s="19"/>
      <c r="L49" s="19"/>
      <c r="M49" s="19"/>
      <c r="N49" s="19"/>
      <c r="O49" s="19"/>
      <c r="P49" s="60"/>
      <c r="Q49" s="61" t="str">
        <f t="shared" si="84"/>
        <v/>
      </c>
      <c r="R49" s="61" t="str">
        <f t="shared" si="85"/>
        <v/>
      </c>
      <c r="S49" s="61" t="str">
        <f t="shared" si="86"/>
        <v/>
      </c>
      <c r="T49" s="60"/>
      <c r="U49" s="62" t="str">
        <f t="shared" si="87"/>
        <v/>
      </c>
      <c r="V49" s="62" t="str">
        <f t="shared" si="88"/>
        <v/>
      </c>
      <c r="W49" s="62" t="str">
        <f t="shared" si="89"/>
        <v/>
      </c>
      <c r="X49" s="63"/>
      <c r="Y49" s="60"/>
      <c r="Z49" s="61" t="str">
        <f t="shared" si="90"/>
        <v/>
      </c>
      <c r="AA49" s="61" t="str">
        <f t="shared" si="91"/>
        <v/>
      </c>
      <c r="AB49" s="61" t="str">
        <f t="shared" si="92"/>
        <v/>
      </c>
      <c r="AC49" s="64"/>
      <c r="AD49" s="62" t="str">
        <f t="shared" si="93"/>
        <v/>
      </c>
      <c r="AE49" s="62" t="str">
        <f t="shared" si="94"/>
        <v/>
      </c>
      <c r="AF49" s="62" t="str">
        <f t="shared" si="95"/>
        <v/>
      </c>
      <c r="AG49" s="60"/>
      <c r="AH49" s="19"/>
      <c r="AI49" s="19"/>
      <c r="AJ49" s="19"/>
      <c r="AK49" s="13" t="str">
        <f t="shared" si="0"/>
        <v/>
      </c>
      <c r="AL49" s="16" t="str">
        <f t="shared" si="1"/>
        <v/>
      </c>
      <c r="AM49" s="13" t="str">
        <f t="shared" si="2"/>
        <v/>
      </c>
      <c r="AN49" s="16" t="str">
        <f t="shared" si="3"/>
        <v/>
      </c>
      <c r="AO49" s="13" t="str">
        <f t="shared" si="4"/>
        <v/>
      </c>
      <c r="AP49" s="16" t="str">
        <f t="shared" si="5"/>
        <v/>
      </c>
      <c r="AQ49" s="13" t="str">
        <f t="shared" si="6"/>
        <v/>
      </c>
      <c r="AR49" s="16" t="str">
        <f t="shared" si="7"/>
        <v/>
      </c>
      <c r="AT49" s="5">
        <f t="shared" si="8"/>
        <v>0</v>
      </c>
      <c r="BC49" s="21" t="str">
        <f t="shared" si="9"/>
        <v/>
      </c>
      <c r="BD49" s="24" t="str">
        <f t="shared" si="10"/>
        <v/>
      </c>
      <c r="BE49" s="21" t="str">
        <f t="shared" si="11"/>
        <v/>
      </c>
      <c r="BG49" s="21" t="str">
        <f t="shared" si="12"/>
        <v/>
      </c>
      <c r="BH49" s="24" t="str">
        <f t="shared" si="13"/>
        <v/>
      </c>
      <c r="BI49" s="21" t="str">
        <f t="shared" si="14"/>
        <v/>
      </c>
      <c r="BK49" s="50" t="str">
        <f t="shared" si="15"/>
        <v/>
      </c>
      <c r="BL49" s="24" t="str">
        <f t="shared" si="16"/>
        <v/>
      </c>
      <c r="BM49" s="21" t="str">
        <f t="shared" si="17"/>
        <v/>
      </c>
      <c r="BO49" s="50" t="str">
        <f t="shared" si="18"/>
        <v/>
      </c>
      <c r="BP49" s="24" t="str">
        <f t="shared" si="19"/>
        <v/>
      </c>
      <c r="BQ49" s="21" t="str">
        <f t="shared" si="20"/>
        <v/>
      </c>
      <c r="CA49" s="27" t="str">
        <f t="shared" si="21"/>
        <v/>
      </c>
      <c r="CB49" s="27" t="str">
        <f t="shared" si="22"/>
        <v/>
      </c>
      <c r="CC49" s="27" t="str">
        <f t="shared" si="23"/>
        <v/>
      </c>
      <c r="CD49" s="29" t="str">
        <f t="shared" si="24"/>
        <v/>
      </c>
      <c r="CE49" s="27" t="str">
        <f t="shared" si="25"/>
        <v/>
      </c>
      <c r="CF49" s="27" t="str">
        <f t="shared" si="26"/>
        <v/>
      </c>
      <c r="CG49" s="27" t="str">
        <f t="shared" si="27"/>
        <v/>
      </c>
      <c r="CH49" s="27" t="str">
        <f t="shared" si="28"/>
        <v/>
      </c>
      <c r="CI49" s="29" t="str">
        <f t="shared" si="29"/>
        <v/>
      </c>
      <c r="CJ49" s="27" t="str">
        <f t="shared" si="30"/>
        <v/>
      </c>
      <c r="CK49" s="27" t="str">
        <f t="shared" si="31"/>
        <v/>
      </c>
      <c r="CL49" s="27" t="str">
        <f t="shared" si="32"/>
        <v/>
      </c>
      <c r="CM49" s="27" t="str">
        <f t="shared" si="33"/>
        <v/>
      </c>
      <c r="CN49" s="29" t="str">
        <f t="shared" si="34"/>
        <v/>
      </c>
      <c r="CO49" s="27" t="str">
        <f t="shared" si="35"/>
        <v/>
      </c>
      <c r="CT49" s="27"/>
      <c r="DA49" s="27" t="str">
        <f t="shared" si="36"/>
        <v/>
      </c>
      <c r="DB49" s="27" t="str">
        <f t="shared" si="37"/>
        <v/>
      </c>
      <c r="DC49" s="27" t="str">
        <f t="shared" si="38"/>
        <v/>
      </c>
      <c r="DD49" s="29" t="str">
        <f t="shared" si="39"/>
        <v/>
      </c>
      <c r="DE49" s="27" t="str">
        <f t="shared" si="40"/>
        <v/>
      </c>
      <c r="DF49" s="27" t="str">
        <f t="shared" si="41"/>
        <v/>
      </c>
      <c r="DG49" s="27" t="str">
        <f t="shared" si="42"/>
        <v/>
      </c>
      <c r="DH49" s="27" t="str">
        <f t="shared" si="43"/>
        <v/>
      </c>
      <c r="DI49" s="29" t="str">
        <f t="shared" si="44"/>
        <v/>
      </c>
      <c r="DJ49" s="27" t="str">
        <f t="shared" si="45"/>
        <v/>
      </c>
      <c r="DK49" s="27" t="str">
        <f t="shared" si="46"/>
        <v/>
      </c>
      <c r="DL49" s="27" t="str">
        <f t="shared" si="47"/>
        <v/>
      </c>
      <c r="DM49" s="27" t="str">
        <f t="shared" si="48"/>
        <v/>
      </c>
      <c r="DN49" s="29" t="str">
        <f t="shared" si="49"/>
        <v/>
      </c>
      <c r="DO49" s="27" t="str">
        <f t="shared" si="50"/>
        <v/>
      </c>
      <c r="DP49" s="27"/>
      <c r="DQ49" s="27"/>
      <c r="DR49" s="27"/>
      <c r="DS49" s="29"/>
      <c r="DT49" s="27"/>
      <c r="DU49" s="27"/>
      <c r="DV49" s="27"/>
      <c r="DW49" s="27"/>
      <c r="DX49" s="27"/>
      <c r="DY49" s="27"/>
      <c r="DZ49" s="27"/>
      <c r="EA49" s="27" t="str">
        <f t="shared" si="51"/>
        <v/>
      </c>
      <c r="EB49" s="27" t="str">
        <f t="shared" si="52"/>
        <v/>
      </c>
      <c r="EC49" s="27" t="str">
        <f t="shared" si="53"/>
        <v/>
      </c>
      <c r="ED49" s="29" t="str">
        <f t="shared" si="54"/>
        <v/>
      </c>
      <c r="EE49" s="27" t="str">
        <f t="shared" si="55"/>
        <v/>
      </c>
      <c r="EF49" s="27" t="str">
        <f t="shared" si="56"/>
        <v/>
      </c>
      <c r="EG49" s="27" t="str">
        <f t="shared" si="57"/>
        <v/>
      </c>
      <c r="EH49" s="27" t="str">
        <f t="shared" si="58"/>
        <v/>
      </c>
      <c r="EI49" s="29" t="str">
        <f t="shared" si="59"/>
        <v/>
      </c>
      <c r="EJ49" s="27" t="str">
        <f t="shared" si="60"/>
        <v/>
      </c>
      <c r="EK49" s="27" t="str">
        <f t="shared" si="61"/>
        <v/>
      </c>
      <c r="EL49" s="27" t="str">
        <f t="shared" si="62"/>
        <v/>
      </c>
      <c r="EM49" s="27" t="str">
        <f t="shared" si="63"/>
        <v/>
      </c>
      <c r="EN49" s="29" t="str">
        <f t="shared" si="64"/>
        <v/>
      </c>
      <c r="EO49" s="27" t="str">
        <f t="shared" si="65"/>
        <v/>
      </c>
      <c r="EP49" s="27"/>
      <c r="EQ49" s="27"/>
      <c r="ER49" s="27"/>
      <c r="ES49" s="27"/>
      <c r="ET49" s="27"/>
      <c r="EU49" s="27"/>
      <c r="EV49" s="27"/>
      <c r="EW49" s="27"/>
      <c r="EX49" s="27"/>
      <c r="EY49" s="27"/>
      <c r="EZ49" s="27"/>
      <c r="FA49" s="27" t="str">
        <f t="shared" si="66"/>
        <v/>
      </c>
      <c r="FB49" s="27" t="str">
        <f t="shared" si="67"/>
        <v/>
      </c>
      <c r="FC49" s="27" t="str">
        <f t="shared" si="68"/>
        <v/>
      </c>
      <c r="FD49" s="29" t="str">
        <f t="shared" si="69"/>
        <v/>
      </c>
      <c r="FE49" s="27" t="str">
        <f t="shared" si="70"/>
        <v/>
      </c>
      <c r="FF49" s="27" t="str">
        <f t="shared" si="71"/>
        <v/>
      </c>
      <c r="FG49" s="27" t="str">
        <f t="shared" si="72"/>
        <v/>
      </c>
      <c r="FH49" s="27" t="str">
        <f t="shared" si="73"/>
        <v/>
      </c>
      <c r="FI49" s="29" t="str">
        <f t="shared" si="74"/>
        <v/>
      </c>
      <c r="FJ49" s="27" t="str">
        <f t="shared" si="75"/>
        <v/>
      </c>
      <c r="FK49" s="27" t="str">
        <f t="shared" si="76"/>
        <v/>
      </c>
      <c r="FL49" s="27" t="str">
        <f t="shared" si="77"/>
        <v/>
      </c>
      <c r="FM49" s="27" t="str">
        <f t="shared" si="78"/>
        <v/>
      </c>
      <c r="FN49" s="29" t="str">
        <f t="shared" si="79"/>
        <v/>
      </c>
      <c r="FO49" s="27" t="str">
        <f t="shared" si="80"/>
        <v/>
      </c>
      <c r="FP49" s="27"/>
      <c r="FQ49" s="27"/>
      <c r="FR49" s="27"/>
      <c r="FS49" s="27"/>
      <c r="FT49" s="27"/>
      <c r="FU49" s="27"/>
      <c r="FV49" s="27"/>
      <c r="FW49" s="27"/>
      <c r="FX49" s="27"/>
      <c r="FY49" s="27"/>
      <c r="GA49" s="5">
        <f t="shared" si="81"/>
        <v>0</v>
      </c>
      <c r="GB49" s="5">
        <f>SUM($GA$26:$GA49)</f>
        <v>0</v>
      </c>
      <c r="GC49" s="41">
        <f t="shared" si="82"/>
        <v>0</v>
      </c>
    </row>
    <row r="50" spans="1:185" x14ac:dyDescent="0.25">
      <c r="A50" s="1">
        <f t="shared" si="83"/>
        <v>25</v>
      </c>
      <c r="B50" s="19"/>
      <c r="C50" s="57"/>
      <c r="D50" s="58"/>
      <c r="E50" s="59"/>
      <c r="F50" s="19"/>
      <c r="G50" s="19"/>
      <c r="H50" s="19"/>
      <c r="I50" s="19"/>
      <c r="J50" s="58"/>
      <c r="K50" s="19"/>
      <c r="L50" s="19"/>
      <c r="M50" s="19"/>
      <c r="N50" s="19"/>
      <c r="O50" s="19"/>
      <c r="P50" s="60"/>
      <c r="Q50" s="61" t="str">
        <f t="shared" si="84"/>
        <v/>
      </c>
      <c r="R50" s="61" t="str">
        <f t="shared" si="85"/>
        <v/>
      </c>
      <c r="S50" s="61" t="str">
        <f t="shared" si="86"/>
        <v/>
      </c>
      <c r="T50" s="60"/>
      <c r="U50" s="62" t="str">
        <f t="shared" si="87"/>
        <v/>
      </c>
      <c r="V50" s="62" t="str">
        <f t="shared" si="88"/>
        <v/>
      </c>
      <c r="W50" s="62" t="str">
        <f t="shared" si="89"/>
        <v/>
      </c>
      <c r="X50" s="63"/>
      <c r="Y50" s="60"/>
      <c r="Z50" s="61" t="str">
        <f t="shared" si="90"/>
        <v/>
      </c>
      <c r="AA50" s="61" t="str">
        <f t="shared" si="91"/>
        <v/>
      </c>
      <c r="AB50" s="61" t="str">
        <f t="shared" si="92"/>
        <v/>
      </c>
      <c r="AC50" s="64"/>
      <c r="AD50" s="62" t="str">
        <f t="shared" si="93"/>
        <v/>
      </c>
      <c r="AE50" s="62" t="str">
        <f t="shared" si="94"/>
        <v/>
      </c>
      <c r="AF50" s="62" t="str">
        <f t="shared" si="95"/>
        <v/>
      </c>
      <c r="AG50" s="60"/>
      <c r="AH50" s="19"/>
      <c r="AI50" s="19"/>
      <c r="AJ50" s="19"/>
      <c r="AK50" s="13" t="str">
        <f t="shared" si="0"/>
        <v/>
      </c>
      <c r="AL50" s="16" t="str">
        <f t="shared" si="1"/>
        <v/>
      </c>
      <c r="AM50" s="13" t="str">
        <f t="shared" si="2"/>
        <v/>
      </c>
      <c r="AN50" s="16" t="str">
        <f t="shared" si="3"/>
        <v/>
      </c>
      <c r="AO50" s="13" t="str">
        <f t="shared" si="4"/>
        <v/>
      </c>
      <c r="AP50" s="16" t="str">
        <f t="shared" si="5"/>
        <v/>
      </c>
      <c r="AQ50" s="13" t="str">
        <f t="shared" si="6"/>
        <v/>
      </c>
      <c r="AR50" s="16" t="str">
        <f t="shared" si="7"/>
        <v/>
      </c>
      <c r="AT50" s="5">
        <f t="shared" si="8"/>
        <v>0</v>
      </c>
      <c r="BC50" s="21" t="str">
        <f t="shared" si="9"/>
        <v/>
      </c>
      <c r="BD50" s="24" t="str">
        <f t="shared" si="10"/>
        <v/>
      </c>
      <c r="BE50" s="21" t="str">
        <f t="shared" si="11"/>
        <v/>
      </c>
      <c r="BG50" s="21" t="str">
        <f t="shared" si="12"/>
        <v/>
      </c>
      <c r="BH50" s="24" t="str">
        <f t="shared" si="13"/>
        <v/>
      </c>
      <c r="BI50" s="21" t="str">
        <f t="shared" si="14"/>
        <v/>
      </c>
      <c r="BK50" s="50" t="str">
        <f t="shared" si="15"/>
        <v/>
      </c>
      <c r="BL50" s="24" t="str">
        <f t="shared" si="16"/>
        <v/>
      </c>
      <c r="BM50" s="21" t="str">
        <f t="shared" si="17"/>
        <v/>
      </c>
      <c r="BO50" s="50" t="str">
        <f t="shared" si="18"/>
        <v/>
      </c>
      <c r="BP50" s="24" t="str">
        <f t="shared" si="19"/>
        <v/>
      </c>
      <c r="BQ50" s="21" t="str">
        <f t="shared" si="20"/>
        <v/>
      </c>
      <c r="CA50" s="27" t="str">
        <f t="shared" si="21"/>
        <v/>
      </c>
      <c r="CB50" s="27" t="str">
        <f t="shared" si="22"/>
        <v/>
      </c>
      <c r="CC50" s="27" t="str">
        <f t="shared" si="23"/>
        <v/>
      </c>
      <c r="CD50" s="29" t="str">
        <f t="shared" si="24"/>
        <v/>
      </c>
      <c r="CE50" s="27" t="str">
        <f t="shared" si="25"/>
        <v/>
      </c>
      <c r="CF50" s="27" t="str">
        <f t="shared" si="26"/>
        <v/>
      </c>
      <c r="CG50" s="27" t="str">
        <f t="shared" si="27"/>
        <v/>
      </c>
      <c r="CH50" s="27" t="str">
        <f t="shared" si="28"/>
        <v/>
      </c>
      <c r="CI50" s="29" t="str">
        <f t="shared" si="29"/>
        <v/>
      </c>
      <c r="CJ50" s="27" t="str">
        <f t="shared" si="30"/>
        <v/>
      </c>
      <c r="CK50" s="27" t="str">
        <f t="shared" si="31"/>
        <v/>
      </c>
      <c r="CL50" s="27" t="str">
        <f t="shared" si="32"/>
        <v/>
      </c>
      <c r="CM50" s="27" t="str">
        <f t="shared" si="33"/>
        <v/>
      </c>
      <c r="CN50" s="29" t="str">
        <f t="shared" si="34"/>
        <v/>
      </c>
      <c r="CO50" s="27" t="str">
        <f t="shared" si="35"/>
        <v/>
      </c>
      <c r="CT50" s="27"/>
      <c r="DA50" s="27" t="str">
        <f t="shared" si="36"/>
        <v/>
      </c>
      <c r="DB50" s="27" t="str">
        <f t="shared" si="37"/>
        <v/>
      </c>
      <c r="DC50" s="27" t="str">
        <f t="shared" si="38"/>
        <v/>
      </c>
      <c r="DD50" s="29" t="str">
        <f t="shared" si="39"/>
        <v/>
      </c>
      <c r="DE50" s="27" t="str">
        <f t="shared" si="40"/>
        <v/>
      </c>
      <c r="DF50" s="27" t="str">
        <f t="shared" si="41"/>
        <v/>
      </c>
      <c r="DG50" s="27" t="str">
        <f t="shared" si="42"/>
        <v/>
      </c>
      <c r="DH50" s="27" t="str">
        <f t="shared" si="43"/>
        <v/>
      </c>
      <c r="DI50" s="29" t="str">
        <f t="shared" si="44"/>
        <v/>
      </c>
      <c r="DJ50" s="27" t="str">
        <f t="shared" si="45"/>
        <v/>
      </c>
      <c r="DK50" s="27" t="str">
        <f t="shared" si="46"/>
        <v/>
      </c>
      <c r="DL50" s="27" t="str">
        <f t="shared" si="47"/>
        <v/>
      </c>
      <c r="DM50" s="27" t="str">
        <f t="shared" si="48"/>
        <v/>
      </c>
      <c r="DN50" s="29" t="str">
        <f t="shared" si="49"/>
        <v/>
      </c>
      <c r="DO50" s="27" t="str">
        <f t="shared" si="50"/>
        <v/>
      </c>
      <c r="DP50" s="27"/>
      <c r="DQ50" s="27"/>
      <c r="DR50" s="27"/>
      <c r="DS50" s="29"/>
      <c r="DT50" s="27"/>
      <c r="DU50" s="27"/>
      <c r="DV50" s="27"/>
      <c r="DW50" s="27"/>
      <c r="DX50" s="27"/>
      <c r="DY50" s="27"/>
      <c r="DZ50" s="27"/>
      <c r="EA50" s="27" t="str">
        <f t="shared" si="51"/>
        <v/>
      </c>
      <c r="EB50" s="27" t="str">
        <f t="shared" si="52"/>
        <v/>
      </c>
      <c r="EC50" s="27" t="str">
        <f t="shared" si="53"/>
        <v/>
      </c>
      <c r="ED50" s="29" t="str">
        <f t="shared" si="54"/>
        <v/>
      </c>
      <c r="EE50" s="27" t="str">
        <f t="shared" si="55"/>
        <v/>
      </c>
      <c r="EF50" s="27" t="str">
        <f t="shared" si="56"/>
        <v/>
      </c>
      <c r="EG50" s="27" t="str">
        <f t="shared" si="57"/>
        <v/>
      </c>
      <c r="EH50" s="27" t="str">
        <f t="shared" si="58"/>
        <v/>
      </c>
      <c r="EI50" s="29" t="str">
        <f t="shared" si="59"/>
        <v/>
      </c>
      <c r="EJ50" s="27" t="str">
        <f t="shared" si="60"/>
        <v/>
      </c>
      <c r="EK50" s="27" t="str">
        <f t="shared" si="61"/>
        <v/>
      </c>
      <c r="EL50" s="27" t="str">
        <f t="shared" si="62"/>
        <v/>
      </c>
      <c r="EM50" s="27" t="str">
        <f t="shared" si="63"/>
        <v/>
      </c>
      <c r="EN50" s="29" t="str">
        <f t="shared" si="64"/>
        <v/>
      </c>
      <c r="EO50" s="27" t="str">
        <f t="shared" si="65"/>
        <v/>
      </c>
      <c r="EP50" s="27"/>
      <c r="EQ50" s="27"/>
      <c r="ER50" s="27"/>
      <c r="ES50" s="27"/>
      <c r="ET50" s="27"/>
      <c r="EU50" s="27"/>
      <c r="EV50" s="27"/>
      <c r="EW50" s="27"/>
      <c r="EX50" s="27"/>
      <c r="EY50" s="27"/>
      <c r="EZ50" s="27"/>
      <c r="FA50" s="27" t="str">
        <f t="shared" si="66"/>
        <v/>
      </c>
      <c r="FB50" s="27" t="str">
        <f t="shared" si="67"/>
        <v/>
      </c>
      <c r="FC50" s="27" t="str">
        <f t="shared" si="68"/>
        <v/>
      </c>
      <c r="FD50" s="29" t="str">
        <f t="shared" si="69"/>
        <v/>
      </c>
      <c r="FE50" s="27" t="str">
        <f t="shared" si="70"/>
        <v/>
      </c>
      <c r="FF50" s="27" t="str">
        <f t="shared" si="71"/>
        <v/>
      </c>
      <c r="FG50" s="27" t="str">
        <f t="shared" si="72"/>
        <v/>
      </c>
      <c r="FH50" s="27" t="str">
        <f t="shared" si="73"/>
        <v/>
      </c>
      <c r="FI50" s="29" t="str">
        <f t="shared" si="74"/>
        <v/>
      </c>
      <c r="FJ50" s="27" t="str">
        <f t="shared" si="75"/>
        <v/>
      </c>
      <c r="FK50" s="27" t="str">
        <f t="shared" si="76"/>
        <v/>
      </c>
      <c r="FL50" s="27" t="str">
        <f t="shared" si="77"/>
        <v/>
      </c>
      <c r="FM50" s="27" t="str">
        <f t="shared" si="78"/>
        <v/>
      </c>
      <c r="FN50" s="29" t="str">
        <f t="shared" si="79"/>
        <v/>
      </c>
      <c r="FO50" s="27" t="str">
        <f t="shared" si="80"/>
        <v/>
      </c>
      <c r="FP50" s="27"/>
      <c r="FQ50" s="27"/>
      <c r="FR50" s="27"/>
      <c r="FS50" s="27"/>
      <c r="FT50" s="27"/>
      <c r="FU50" s="27"/>
      <c r="FV50" s="27"/>
      <c r="FW50" s="27"/>
      <c r="FX50" s="27"/>
      <c r="FY50" s="27"/>
      <c r="GA50" s="5">
        <f t="shared" si="81"/>
        <v>0</v>
      </c>
      <c r="GB50" s="5">
        <f>SUM($GA$26:$GA50)</f>
        <v>0</v>
      </c>
      <c r="GC50" s="41">
        <f t="shared" si="82"/>
        <v>0</v>
      </c>
    </row>
    <row r="51" spans="1:185" x14ac:dyDescent="0.25">
      <c r="A51" s="1">
        <f t="shared" si="83"/>
        <v>26</v>
      </c>
      <c r="B51" s="19"/>
      <c r="C51" s="57"/>
      <c r="D51" s="58"/>
      <c r="E51" s="59"/>
      <c r="F51" s="19"/>
      <c r="G51" s="19"/>
      <c r="H51" s="19"/>
      <c r="I51" s="19"/>
      <c r="J51" s="58"/>
      <c r="K51" s="19"/>
      <c r="L51" s="19"/>
      <c r="M51" s="19"/>
      <c r="N51" s="19"/>
      <c r="O51" s="19"/>
      <c r="P51" s="60"/>
      <c r="Q51" s="61" t="str">
        <f t="shared" si="84"/>
        <v/>
      </c>
      <c r="R51" s="61" t="str">
        <f t="shared" si="85"/>
        <v/>
      </c>
      <c r="S51" s="61" t="str">
        <f t="shared" si="86"/>
        <v/>
      </c>
      <c r="T51" s="60"/>
      <c r="U51" s="62" t="str">
        <f t="shared" si="87"/>
        <v/>
      </c>
      <c r="V51" s="62" t="str">
        <f t="shared" si="88"/>
        <v/>
      </c>
      <c r="W51" s="62" t="str">
        <f t="shared" si="89"/>
        <v/>
      </c>
      <c r="X51" s="63"/>
      <c r="Y51" s="60"/>
      <c r="Z51" s="61" t="str">
        <f t="shared" si="90"/>
        <v/>
      </c>
      <c r="AA51" s="61" t="str">
        <f t="shared" si="91"/>
        <v/>
      </c>
      <c r="AB51" s="61" t="str">
        <f t="shared" si="92"/>
        <v/>
      </c>
      <c r="AC51" s="64"/>
      <c r="AD51" s="62" t="str">
        <f t="shared" si="93"/>
        <v/>
      </c>
      <c r="AE51" s="62" t="str">
        <f t="shared" si="94"/>
        <v/>
      </c>
      <c r="AF51" s="62" t="str">
        <f t="shared" si="95"/>
        <v/>
      </c>
      <c r="AG51" s="60"/>
      <c r="AH51" s="19"/>
      <c r="AI51" s="19"/>
      <c r="AJ51" s="19"/>
      <c r="AK51" s="13" t="str">
        <f t="shared" si="0"/>
        <v/>
      </c>
      <c r="AL51" s="16" t="str">
        <f t="shared" si="1"/>
        <v/>
      </c>
      <c r="AM51" s="13" t="str">
        <f t="shared" si="2"/>
        <v/>
      </c>
      <c r="AN51" s="16" t="str">
        <f t="shared" si="3"/>
        <v/>
      </c>
      <c r="AO51" s="13" t="str">
        <f t="shared" si="4"/>
        <v/>
      </c>
      <c r="AP51" s="16" t="str">
        <f t="shared" si="5"/>
        <v/>
      </c>
      <c r="AQ51" s="13" t="str">
        <f t="shared" si="6"/>
        <v/>
      </c>
      <c r="AR51" s="16" t="str">
        <f t="shared" si="7"/>
        <v/>
      </c>
      <c r="AT51" s="5">
        <f t="shared" si="8"/>
        <v>0</v>
      </c>
      <c r="BC51" s="21" t="str">
        <f t="shared" si="9"/>
        <v/>
      </c>
      <c r="BD51" s="24" t="str">
        <f t="shared" si="10"/>
        <v/>
      </c>
      <c r="BE51" s="21" t="str">
        <f t="shared" si="11"/>
        <v/>
      </c>
      <c r="BG51" s="21" t="str">
        <f t="shared" si="12"/>
        <v/>
      </c>
      <c r="BH51" s="24" t="str">
        <f t="shared" si="13"/>
        <v/>
      </c>
      <c r="BI51" s="21" t="str">
        <f t="shared" si="14"/>
        <v/>
      </c>
      <c r="BK51" s="50" t="str">
        <f t="shared" si="15"/>
        <v/>
      </c>
      <c r="BL51" s="24" t="str">
        <f t="shared" si="16"/>
        <v/>
      </c>
      <c r="BM51" s="21" t="str">
        <f t="shared" si="17"/>
        <v/>
      </c>
      <c r="BO51" s="50" t="str">
        <f t="shared" si="18"/>
        <v/>
      </c>
      <c r="BP51" s="24" t="str">
        <f t="shared" si="19"/>
        <v/>
      </c>
      <c r="BQ51" s="21" t="str">
        <f t="shared" si="20"/>
        <v/>
      </c>
      <c r="CA51" s="27" t="str">
        <f t="shared" si="21"/>
        <v/>
      </c>
      <c r="CB51" s="27" t="str">
        <f t="shared" si="22"/>
        <v/>
      </c>
      <c r="CC51" s="27" t="str">
        <f t="shared" si="23"/>
        <v/>
      </c>
      <c r="CD51" s="29" t="str">
        <f t="shared" si="24"/>
        <v/>
      </c>
      <c r="CE51" s="27" t="str">
        <f t="shared" si="25"/>
        <v/>
      </c>
      <c r="CF51" s="27" t="str">
        <f t="shared" si="26"/>
        <v/>
      </c>
      <c r="CG51" s="27" t="str">
        <f t="shared" si="27"/>
        <v/>
      </c>
      <c r="CH51" s="27" t="str">
        <f t="shared" si="28"/>
        <v/>
      </c>
      <c r="CI51" s="29" t="str">
        <f t="shared" si="29"/>
        <v/>
      </c>
      <c r="CJ51" s="27" t="str">
        <f t="shared" si="30"/>
        <v/>
      </c>
      <c r="CK51" s="27" t="str">
        <f t="shared" si="31"/>
        <v/>
      </c>
      <c r="CL51" s="27" t="str">
        <f t="shared" si="32"/>
        <v/>
      </c>
      <c r="CM51" s="27" t="str">
        <f t="shared" si="33"/>
        <v/>
      </c>
      <c r="CN51" s="29" t="str">
        <f t="shared" si="34"/>
        <v/>
      </c>
      <c r="CO51" s="27" t="str">
        <f t="shared" si="35"/>
        <v/>
      </c>
      <c r="CT51" s="27"/>
      <c r="DA51" s="27" t="str">
        <f t="shared" si="36"/>
        <v/>
      </c>
      <c r="DB51" s="27" t="str">
        <f t="shared" si="37"/>
        <v/>
      </c>
      <c r="DC51" s="27" t="str">
        <f t="shared" si="38"/>
        <v/>
      </c>
      <c r="DD51" s="29" t="str">
        <f t="shared" si="39"/>
        <v/>
      </c>
      <c r="DE51" s="27" t="str">
        <f t="shared" si="40"/>
        <v/>
      </c>
      <c r="DF51" s="27" t="str">
        <f t="shared" si="41"/>
        <v/>
      </c>
      <c r="DG51" s="27" t="str">
        <f t="shared" si="42"/>
        <v/>
      </c>
      <c r="DH51" s="27" t="str">
        <f t="shared" si="43"/>
        <v/>
      </c>
      <c r="DI51" s="29" t="str">
        <f t="shared" si="44"/>
        <v/>
      </c>
      <c r="DJ51" s="27" t="str">
        <f t="shared" si="45"/>
        <v/>
      </c>
      <c r="DK51" s="27" t="str">
        <f t="shared" si="46"/>
        <v/>
      </c>
      <c r="DL51" s="27" t="str">
        <f t="shared" si="47"/>
        <v/>
      </c>
      <c r="DM51" s="27" t="str">
        <f t="shared" si="48"/>
        <v/>
      </c>
      <c r="DN51" s="29" t="str">
        <f t="shared" si="49"/>
        <v/>
      </c>
      <c r="DO51" s="27" t="str">
        <f t="shared" si="50"/>
        <v/>
      </c>
      <c r="DP51" s="27"/>
      <c r="DQ51" s="27"/>
      <c r="DR51" s="27"/>
      <c r="DS51" s="29"/>
      <c r="DT51" s="27"/>
      <c r="DU51" s="27"/>
      <c r="DV51" s="27"/>
      <c r="DW51" s="27"/>
      <c r="DX51" s="27"/>
      <c r="DY51" s="27"/>
      <c r="DZ51" s="27"/>
      <c r="EA51" s="27" t="str">
        <f t="shared" si="51"/>
        <v/>
      </c>
      <c r="EB51" s="27" t="str">
        <f t="shared" si="52"/>
        <v/>
      </c>
      <c r="EC51" s="27" t="str">
        <f t="shared" si="53"/>
        <v/>
      </c>
      <c r="ED51" s="29" t="str">
        <f t="shared" si="54"/>
        <v/>
      </c>
      <c r="EE51" s="27" t="str">
        <f t="shared" si="55"/>
        <v/>
      </c>
      <c r="EF51" s="27" t="str">
        <f t="shared" si="56"/>
        <v/>
      </c>
      <c r="EG51" s="27" t="str">
        <f t="shared" si="57"/>
        <v/>
      </c>
      <c r="EH51" s="27" t="str">
        <f t="shared" si="58"/>
        <v/>
      </c>
      <c r="EI51" s="29" t="str">
        <f t="shared" si="59"/>
        <v/>
      </c>
      <c r="EJ51" s="27" t="str">
        <f t="shared" si="60"/>
        <v/>
      </c>
      <c r="EK51" s="27" t="str">
        <f t="shared" si="61"/>
        <v/>
      </c>
      <c r="EL51" s="27" t="str">
        <f t="shared" si="62"/>
        <v/>
      </c>
      <c r="EM51" s="27" t="str">
        <f t="shared" si="63"/>
        <v/>
      </c>
      <c r="EN51" s="29" t="str">
        <f t="shared" si="64"/>
        <v/>
      </c>
      <c r="EO51" s="27" t="str">
        <f t="shared" si="65"/>
        <v/>
      </c>
      <c r="EP51" s="27"/>
      <c r="EQ51" s="27"/>
      <c r="ER51" s="27"/>
      <c r="ES51" s="27"/>
      <c r="ET51" s="27"/>
      <c r="EU51" s="27"/>
      <c r="EV51" s="27"/>
      <c r="EW51" s="27"/>
      <c r="EX51" s="27"/>
      <c r="EY51" s="27"/>
      <c r="EZ51" s="27"/>
      <c r="FA51" s="27" t="str">
        <f t="shared" si="66"/>
        <v/>
      </c>
      <c r="FB51" s="27" t="str">
        <f t="shared" si="67"/>
        <v/>
      </c>
      <c r="FC51" s="27" t="str">
        <f t="shared" si="68"/>
        <v/>
      </c>
      <c r="FD51" s="29" t="str">
        <f t="shared" si="69"/>
        <v/>
      </c>
      <c r="FE51" s="27" t="str">
        <f t="shared" si="70"/>
        <v/>
      </c>
      <c r="FF51" s="27" t="str">
        <f t="shared" si="71"/>
        <v/>
      </c>
      <c r="FG51" s="27" t="str">
        <f t="shared" si="72"/>
        <v/>
      </c>
      <c r="FH51" s="27" t="str">
        <f t="shared" si="73"/>
        <v/>
      </c>
      <c r="FI51" s="29" t="str">
        <f t="shared" si="74"/>
        <v/>
      </c>
      <c r="FJ51" s="27" t="str">
        <f t="shared" si="75"/>
        <v/>
      </c>
      <c r="FK51" s="27" t="str">
        <f t="shared" si="76"/>
        <v/>
      </c>
      <c r="FL51" s="27" t="str">
        <f t="shared" si="77"/>
        <v/>
      </c>
      <c r="FM51" s="27" t="str">
        <f t="shared" si="78"/>
        <v/>
      </c>
      <c r="FN51" s="29" t="str">
        <f t="shared" si="79"/>
        <v/>
      </c>
      <c r="FO51" s="27" t="str">
        <f t="shared" si="80"/>
        <v/>
      </c>
      <c r="FP51" s="27"/>
      <c r="FQ51" s="27"/>
      <c r="FR51" s="27"/>
      <c r="FS51" s="27"/>
      <c r="FT51" s="27"/>
      <c r="FU51" s="27"/>
      <c r="FV51" s="27"/>
      <c r="FW51" s="27"/>
      <c r="FX51" s="27"/>
      <c r="FY51" s="27"/>
      <c r="GA51" s="5">
        <f t="shared" si="81"/>
        <v>0</v>
      </c>
      <c r="GB51" s="5">
        <f>SUM($GA$26:$GA51)</f>
        <v>0</v>
      </c>
      <c r="GC51" s="41">
        <f t="shared" si="82"/>
        <v>0</v>
      </c>
    </row>
    <row r="52" spans="1:185" x14ac:dyDescent="0.25">
      <c r="A52" s="1">
        <f t="shared" si="83"/>
        <v>27</v>
      </c>
      <c r="B52" s="19"/>
      <c r="C52" s="57"/>
      <c r="D52" s="58"/>
      <c r="E52" s="59"/>
      <c r="F52" s="19"/>
      <c r="G52" s="19"/>
      <c r="H52" s="19"/>
      <c r="I52" s="19"/>
      <c r="J52" s="58"/>
      <c r="K52" s="19"/>
      <c r="L52" s="19"/>
      <c r="M52" s="19"/>
      <c r="N52" s="19"/>
      <c r="O52" s="19"/>
      <c r="P52" s="60"/>
      <c r="Q52" s="61" t="str">
        <f t="shared" si="84"/>
        <v/>
      </c>
      <c r="R52" s="61" t="str">
        <f t="shared" si="85"/>
        <v/>
      </c>
      <c r="S52" s="61" t="str">
        <f t="shared" si="86"/>
        <v/>
      </c>
      <c r="T52" s="60"/>
      <c r="U52" s="62" t="str">
        <f t="shared" si="87"/>
        <v/>
      </c>
      <c r="V52" s="62" t="str">
        <f t="shared" si="88"/>
        <v/>
      </c>
      <c r="W52" s="62" t="str">
        <f t="shared" si="89"/>
        <v/>
      </c>
      <c r="X52" s="63"/>
      <c r="Y52" s="60"/>
      <c r="Z52" s="61" t="str">
        <f t="shared" si="90"/>
        <v/>
      </c>
      <c r="AA52" s="61" t="str">
        <f t="shared" si="91"/>
        <v/>
      </c>
      <c r="AB52" s="61" t="str">
        <f t="shared" si="92"/>
        <v/>
      </c>
      <c r="AC52" s="64"/>
      <c r="AD52" s="62" t="str">
        <f t="shared" si="93"/>
        <v/>
      </c>
      <c r="AE52" s="62" t="str">
        <f t="shared" si="94"/>
        <v/>
      </c>
      <c r="AF52" s="62" t="str">
        <f t="shared" si="95"/>
        <v/>
      </c>
      <c r="AG52" s="60"/>
      <c r="AH52" s="19"/>
      <c r="AI52" s="19"/>
      <c r="AJ52" s="19"/>
      <c r="AK52" s="13" t="str">
        <f t="shared" si="0"/>
        <v/>
      </c>
      <c r="AL52" s="16" t="str">
        <f t="shared" si="1"/>
        <v/>
      </c>
      <c r="AM52" s="13" t="str">
        <f t="shared" si="2"/>
        <v/>
      </c>
      <c r="AN52" s="16" t="str">
        <f t="shared" si="3"/>
        <v/>
      </c>
      <c r="AO52" s="13" t="str">
        <f t="shared" si="4"/>
        <v/>
      </c>
      <c r="AP52" s="16" t="str">
        <f t="shared" si="5"/>
        <v/>
      </c>
      <c r="AQ52" s="13" t="str">
        <f t="shared" si="6"/>
        <v/>
      </c>
      <c r="AR52" s="16" t="str">
        <f t="shared" si="7"/>
        <v/>
      </c>
      <c r="AT52" s="5">
        <f t="shared" si="8"/>
        <v>0</v>
      </c>
      <c r="BC52" s="21" t="str">
        <f t="shared" si="9"/>
        <v/>
      </c>
      <c r="BD52" s="24" t="str">
        <f t="shared" si="10"/>
        <v/>
      </c>
      <c r="BE52" s="21" t="str">
        <f t="shared" si="11"/>
        <v/>
      </c>
      <c r="BG52" s="21" t="str">
        <f t="shared" si="12"/>
        <v/>
      </c>
      <c r="BH52" s="24" t="str">
        <f t="shared" si="13"/>
        <v/>
      </c>
      <c r="BI52" s="21" t="str">
        <f t="shared" si="14"/>
        <v/>
      </c>
      <c r="BK52" s="50" t="str">
        <f t="shared" si="15"/>
        <v/>
      </c>
      <c r="BL52" s="24" t="str">
        <f t="shared" si="16"/>
        <v/>
      </c>
      <c r="BM52" s="21" t="str">
        <f t="shared" si="17"/>
        <v/>
      </c>
      <c r="BO52" s="50" t="str">
        <f t="shared" si="18"/>
        <v/>
      </c>
      <c r="BP52" s="24" t="str">
        <f t="shared" si="19"/>
        <v/>
      </c>
      <c r="BQ52" s="21" t="str">
        <f t="shared" si="20"/>
        <v/>
      </c>
      <c r="CA52" s="27" t="str">
        <f t="shared" si="21"/>
        <v/>
      </c>
      <c r="CB52" s="27" t="str">
        <f t="shared" si="22"/>
        <v/>
      </c>
      <c r="CC52" s="27" t="str">
        <f t="shared" si="23"/>
        <v/>
      </c>
      <c r="CD52" s="29" t="str">
        <f t="shared" si="24"/>
        <v/>
      </c>
      <c r="CE52" s="27" t="str">
        <f t="shared" si="25"/>
        <v/>
      </c>
      <c r="CF52" s="27" t="str">
        <f t="shared" si="26"/>
        <v/>
      </c>
      <c r="CG52" s="27" t="str">
        <f t="shared" si="27"/>
        <v/>
      </c>
      <c r="CH52" s="27" t="str">
        <f t="shared" si="28"/>
        <v/>
      </c>
      <c r="CI52" s="29" t="str">
        <f t="shared" si="29"/>
        <v/>
      </c>
      <c r="CJ52" s="27" t="str">
        <f t="shared" si="30"/>
        <v/>
      </c>
      <c r="CK52" s="27" t="str">
        <f t="shared" si="31"/>
        <v/>
      </c>
      <c r="CL52" s="27" t="str">
        <f t="shared" si="32"/>
        <v/>
      </c>
      <c r="CM52" s="27" t="str">
        <f t="shared" si="33"/>
        <v/>
      </c>
      <c r="CN52" s="29" t="str">
        <f t="shared" si="34"/>
        <v/>
      </c>
      <c r="CO52" s="27" t="str">
        <f t="shared" si="35"/>
        <v/>
      </c>
      <c r="CT52" s="27"/>
      <c r="DA52" s="27" t="str">
        <f t="shared" si="36"/>
        <v/>
      </c>
      <c r="DB52" s="27" t="str">
        <f t="shared" si="37"/>
        <v/>
      </c>
      <c r="DC52" s="27" t="str">
        <f t="shared" si="38"/>
        <v/>
      </c>
      <c r="DD52" s="29" t="str">
        <f t="shared" si="39"/>
        <v/>
      </c>
      <c r="DE52" s="27" t="str">
        <f t="shared" si="40"/>
        <v/>
      </c>
      <c r="DF52" s="27" t="str">
        <f t="shared" si="41"/>
        <v/>
      </c>
      <c r="DG52" s="27" t="str">
        <f t="shared" si="42"/>
        <v/>
      </c>
      <c r="DH52" s="27" t="str">
        <f t="shared" si="43"/>
        <v/>
      </c>
      <c r="DI52" s="29" t="str">
        <f t="shared" si="44"/>
        <v/>
      </c>
      <c r="DJ52" s="27" t="str">
        <f t="shared" si="45"/>
        <v/>
      </c>
      <c r="DK52" s="27" t="str">
        <f t="shared" si="46"/>
        <v/>
      </c>
      <c r="DL52" s="27" t="str">
        <f t="shared" si="47"/>
        <v/>
      </c>
      <c r="DM52" s="27" t="str">
        <f t="shared" si="48"/>
        <v/>
      </c>
      <c r="DN52" s="29" t="str">
        <f t="shared" si="49"/>
        <v/>
      </c>
      <c r="DO52" s="27" t="str">
        <f t="shared" si="50"/>
        <v/>
      </c>
      <c r="DP52" s="27"/>
      <c r="DQ52" s="27"/>
      <c r="DR52" s="27"/>
      <c r="DS52" s="29"/>
      <c r="DT52" s="27"/>
      <c r="DU52" s="27"/>
      <c r="DV52" s="27"/>
      <c r="DW52" s="27"/>
      <c r="DX52" s="27"/>
      <c r="DY52" s="27"/>
      <c r="DZ52" s="27"/>
      <c r="EA52" s="27" t="str">
        <f t="shared" si="51"/>
        <v/>
      </c>
      <c r="EB52" s="27" t="str">
        <f t="shared" si="52"/>
        <v/>
      </c>
      <c r="EC52" s="27" t="str">
        <f t="shared" si="53"/>
        <v/>
      </c>
      <c r="ED52" s="29" t="str">
        <f t="shared" si="54"/>
        <v/>
      </c>
      <c r="EE52" s="27" t="str">
        <f t="shared" si="55"/>
        <v/>
      </c>
      <c r="EF52" s="27" t="str">
        <f t="shared" si="56"/>
        <v/>
      </c>
      <c r="EG52" s="27" t="str">
        <f t="shared" si="57"/>
        <v/>
      </c>
      <c r="EH52" s="27" t="str">
        <f t="shared" si="58"/>
        <v/>
      </c>
      <c r="EI52" s="29" t="str">
        <f t="shared" si="59"/>
        <v/>
      </c>
      <c r="EJ52" s="27" t="str">
        <f t="shared" si="60"/>
        <v/>
      </c>
      <c r="EK52" s="27" t="str">
        <f t="shared" si="61"/>
        <v/>
      </c>
      <c r="EL52" s="27" t="str">
        <f t="shared" si="62"/>
        <v/>
      </c>
      <c r="EM52" s="27" t="str">
        <f t="shared" si="63"/>
        <v/>
      </c>
      <c r="EN52" s="29" t="str">
        <f t="shared" si="64"/>
        <v/>
      </c>
      <c r="EO52" s="27" t="str">
        <f t="shared" si="65"/>
        <v/>
      </c>
      <c r="EP52" s="27"/>
      <c r="EQ52" s="27"/>
      <c r="ER52" s="27"/>
      <c r="ES52" s="27"/>
      <c r="ET52" s="27"/>
      <c r="EU52" s="27"/>
      <c r="EV52" s="27"/>
      <c r="EW52" s="27"/>
      <c r="EX52" s="27"/>
      <c r="EY52" s="27"/>
      <c r="EZ52" s="27"/>
      <c r="FA52" s="27" t="str">
        <f t="shared" si="66"/>
        <v/>
      </c>
      <c r="FB52" s="27" t="str">
        <f t="shared" si="67"/>
        <v/>
      </c>
      <c r="FC52" s="27" t="str">
        <f t="shared" si="68"/>
        <v/>
      </c>
      <c r="FD52" s="29" t="str">
        <f t="shared" si="69"/>
        <v/>
      </c>
      <c r="FE52" s="27" t="str">
        <f t="shared" si="70"/>
        <v/>
      </c>
      <c r="FF52" s="27" t="str">
        <f t="shared" si="71"/>
        <v/>
      </c>
      <c r="FG52" s="27" t="str">
        <f t="shared" si="72"/>
        <v/>
      </c>
      <c r="FH52" s="27" t="str">
        <f t="shared" si="73"/>
        <v/>
      </c>
      <c r="FI52" s="29" t="str">
        <f t="shared" si="74"/>
        <v/>
      </c>
      <c r="FJ52" s="27" t="str">
        <f t="shared" si="75"/>
        <v/>
      </c>
      <c r="FK52" s="27" t="str">
        <f t="shared" si="76"/>
        <v/>
      </c>
      <c r="FL52" s="27" t="str">
        <f t="shared" si="77"/>
        <v/>
      </c>
      <c r="FM52" s="27" t="str">
        <f t="shared" si="78"/>
        <v/>
      </c>
      <c r="FN52" s="29" t="str">
        <f t="shared" si="79"/>
        <v/>
      </c>
      <c r="FO52" s="27" t="str">
        <f t="shared" si="80"/>
        <v/>
      </c>
      <c r="FP52" s="27"/>
      <c r="FQ52" s="27"/>
      <c r="FR52" s="27"/>
      <c r="FS52" s="27"/>
      <c r="FT52" s="27"/>
      <c r="FU52" s="27"/>
      <c r="FV52" s="27"/>
      <c r="FW52" s="27"/>
      <c r="FX52" s="27"/>
      <c r="FY52" s="27"/>
      <c r="GA52" s="5">
        <f t="shared" si="81"/>
        <v>0</v>
      </c>
      <c r="GB52" s="5">
        <f>SUM($GA$26:$GA52)</f>
        <v>0</v>
      </c>
      <c r="GC52" s="41">
        <f t="shared" si="82"/>
        <v>0</v>
      </c>
    </row>
    <row r="53" spans="1:185" x14ac:dyDescent="0.25">
      <c r="A53" s="1">
        <f t="shared" si="83"/>
        <v>28</v>
      </c>
      <c r="B53" s="19"/>
      <c r="C53" s="57"/>
      <c r="D53" s="58"/>
      <c r="E53" s="59"/>
      <c r="F53" s="19"/>
      <c r="G53" s="19"/>
      <c r="H53" s="19"/>
      <c r="I53" s="19"/>
      <c r="J53" s="58"/>
      <c r="K53" s="19"/>
      <c r="L53" s="19"/>
      <c r="M53" s="19"/>
      <c r="N53" s="19"/>
      <c r="O53" s="19"/>
      <c r="P53" s="60"/>
      <c r="Q53" s="61" t="str">
        <f t="shared" si="84"/>
        <v/>
      </c>
      <c r="R53" s="61" t="str">
        <f t="shared" si="85"/>
        <v/>
      </c>
      <c r="S53" s="61" t="str">
        <f t="shared" si="86"/>
        <v/>
      </c>
      <c r="T53" s="60"/>
      <c r="U53" s="62" t="str">
        <f t="shared" si="87"/>
        <v/>
      </c>
      <c r="V53" s="62" t="str">
        <f t="shared" si="88"/>
        <v/>
      </c>
      <c r="W53" s="62" t="str">
        <f t="shared" si="89"/>
        <v/>
      </c>
      <c r="X53" s="63"/>
      <c r="Y53" s="60"/>
      <c r="Z53" s="61" t="str">
        <f t="shared" si="90"/>
        <v/>
      </c>
      <c r="AA53" s="61" t="str">
        <f t="shared" si="91"/>
        <v/>
      </c>
      <c r="AB53" s="61" t="str">
        <f t="shared" si="92"/>
        <v/>
      </c>
      <c r="AC53" s="64"/>
      <c r="AD53" s="62" t="str">
        <f t="shared" si="93"/>
        <v/>
      </c>
      <c r="AE53" s="62" t="str">
        <f t="shared" si="94"/>
        <v/>
      </c>
      <c r="AF53" s="62" t="str">
        <f t="shared" si="95"/>
        <v/>
      </c>
      <c r="AG53" s="60"/>
      <c r="AH53" s="19"/>
      <c r="AI53" s="19"/>
      <c r="AJ53" s="19"/>
      <c r="AK53" s="13" t="str">
        <f t="shared" si="0"/>
        <v/>
      </c>
      <c r="AL53" s="16" t="str">
        <f t="shared" si="1"/>
        <v/>
      </c>
      <c r="AM53" s="13" t="str">
        <f t="shared" si="2"/>
        <v/>
      </c>
      <c r="AN53" s="16" t="str">
        <f t="shared" si="3"/>
        <v/>
      </c>
      <c r="AO53" s="13" t="str">
        <f t="shared" si="4"/>
        <v/>
      </c>
      <c r="AP53" s="16" t="str">
        <f t="shared" si="5"/>
        <v/>
      </c>
      <c r="AQ53" s="13" t="str">
        <f t="shared" si="6"/>
        <v/>
      </c>
      <c r="AR53" s="16" t="str">
        <f t="shared" si="7"/>
        <v/>
      </c>
      <c r="AT53" s="5">
        <f t="shared" si="8"/>
        <v>0</v>
      </c>
      <c r="BC53" s="21" t="str">
        <f t="shared" si="9"/>
        <v/>
      </c>
      <c r="BD53" s="24" t="str">
        <f t="shared" si="10"/>
        <v/>
      </c>
      <c r="BE53" s="21" t="str">
        <f t="shared" si="11"/>
        <v/>
      </c>
      <c r="BG53" s="21" t="str">
        <f t="shared" si="12"/>
        <v/>
      </c>
      <c r="BH53" s="24" t="str">
        <f t="shared" si="13"/>
        <v/>
      </c>
      <c r="BI53" s="21" t="str">
        <f t="shared" si="14"/>
        <v/>
      </c>
      <c r="BK53" s="50" t="str">
        <f t="shared" si="15"/>
        <v/>
      </c>
      <c r="BL53" s="24" t="str">
        <f t="shared" si="16"/>
        <v/>
      </c>
      <c r="BM53" s="21" t="str">
        <f t="shared" si="17"/>
        <v/>
      </c>
      <c r="BO53" s="50" t="str">
        <f t="shared" si="18"/>
        <v/>
      </c>
      <c r="BP53" s="24" t="str">
        <f t="shared" si="19"/>
        <v/>
      </c>
      <c r="BQ53" s="21" t="str">
        <f t="shared" si="20"/>
        <v/>
      </c>
      <c r="CA53" s="27" t="str">
        <f t="shared" si="21"/>
        <v/>
      </c>
      <c r="CB53" s="27" t="str">
        <f t="shared" si="22"/>
        <v/>
      </c>
      <c r="CC53" s="27" t="str">
        <f t="shared" si="23"/>
        <v/>
      </c>
      <c r="CD53" s="29" t="str">
        <f t="shared" si="24"/>
        <v/>
      </c>
      <c r="CE53" s="27" t="str">
        <f t="shared" si="25"/>
        <v/>
      </c>
      <c r="CF53" s="27" t="str">
        <f t="shared" si="26"/>
        <v/>
      </c>
      <c r="CG53" s="27" t="str">
        <f t="shared" si="27"/>
        <v/>
      </c>
      <c r="CH53" s="27" t="str">
        <f t="shared" si="28"/>
        <v/>
      </c>
      <c r="CI53" s="29" t="str">
        <f t="shared" si="29"/>
        <v/>
      </c>
      <c r="CJ53" s="27" t="str">
        <f t="shared" si="30"/>
        <v/>
      </c>
      <c r="CK53" s="27" t="str">
        <f t="shared" si="31"/>
        <v/>
      </c>
      <c r="CL53" s="27" t="str">
        <f t="shared" si="32"/>
        <v/>
      </c>
      <c r="CM53" s="27" t="str">
        <f t="shared" si="33"/>
        <v/>
      </c>
      <c r="CN53" s="29" t="str">
        <f t="shared" si="34"/>
        <v/>
      </c>
      <c r="CO53" s="27" t="str">
        <f t="shared" si="35"/>
        <v/>
      </c>
      <c r="CT53" s="27"/>
      <c r="DA53" s="27" t="str">
        <f t="shared" si="36"/>
        <v/>
      </c>
      <c r="DB53" s="27" t="str">
        <f t="shared" si="37"/>
        <v/>
      </c>
      <c r="DC53" s="27" t="str">
        <f t="shared" si="38"/>
        <v/>
      </c>
      <c r="DD53" s="29" t="str">
        <f t="shared" si="39"/>
        <v/>
      </c>
      <c r="DE53" s="27" t="str">
        <f t="shared" si="40"/>
        <v/>
      </c>
      <c r="DF53" s="27" t="str">
        <f t="shared" si="41"/>
        <v/>
      </c>
      <c r="DG53" s="27" t="str">
        <f t="shared" si="42"/>
        <v/>
      </c>
      <c r="DH53" s="27" t="str">
        <f t="shared" si="43"/>
        <v/>
      </c>
      <c r="DI53" s="29" t="str">
        <f t="shared" si="44"/>
        <v/>
      </c>
      <c r="DJ53" s="27" t="str">
        <f t="shared" si="45"/>
        <v/>
      </c>
      <c r="DK53" s="27" t="str">
        <f t="shared" si="46"/>
        <v/>
      </c>
      <c r="DL53" s="27" t="str">
        <f t="shared" si="47"/>
        <v/>
      </c>
      <c r="DM53" s="27" t="str">
        <f t="shared" si="48"/>
        <v/>
      </c>
      <c r="DN53" s="29" t="str">
        <f t="shared" si="49"/>
        <v/>
      </c>
      <c r="DO53" s="27" t="str">
        <f t="shared" si="50"/>
        <v/>
      </c>
      <c r="DP53" s="27"/>
      <c r="DQ53" s="27"/>
      <c r="DR53" s="27"/>
      <c r="DS53" s="29"/>
      <c r="DT53" s="27"/>
      <c r="DU53" s="27"/>
      <c r="DV53" s="27"/>
      <c r="DW53" s="27"/>
      <c r="DX53" s="27"/>
      <c r="DY53" s="27"/>
      <c r="DZ53" s="27"/>
      <c r="EA53" s="27" t="str">
        <f t="shared" si="51"/>
        <v/>
      </c>
      <c r="EB53" s="27" t="str">
        <f t="shared" si="52"/>
        <v/>
      </c>
      <c r="EC53" s="27" t="str">
        <f t="shared" si="53"/>
        <v/>
      </c>
      <c r="ED53" s="29" t="str">
        <f t="shared" si="54"/>
        <v/>
      </c>
      <c r="EE53" s="27" t="str">
        <f t="shared" si="55"/>
        <v/>
      </c>
      <c r="EF53" s="27" t="str">
        <f t="shared" si="56"/>
        <v/>
      </c>
      <c r="EG53" s="27" t="str">
        <f t="shared" si="57"/>
        <v/>
      </c>
      <c r="EH53" s="27" t="str">
        <f t="shared" si="58"/>
        <v/>
      </c>
      <c r="EI53" s="29" t="str">
        <f t="shared" si="59"/>
        <v/>
      </c>
      <c r="EJ53" s="27" t="str">
        <f t="shared" si="60"/>
        <v/>
      </c>
      <c r="EK53" s="27" t="str">
        <f t="shared" si="61"/>
        <v/>
      </c>
      <c r="EL53" s="27" t="str">
        <f t="shared" si="62"/>
        <v/>
      </c>
      <c r="EM53" s="27" t="str">
        <f t="shared" si="63"/>
        <v/>
      </c>
      <c r="EN53" s="29" t="str">
        <f t="shared" si="64"/>
        <v/>
      </c>
      <c r="EO53" s="27" t="str">
        <f t="shared" si="65"/>
        <v/>
      </c>
      <c r="EP53" s="27"/>
      <c r="EQ53" s="27"/>
      <c r="ER53" s="27"/>
      <c r="ES53" s="27"/>
      <c r="ET53" s="27"/>
      <c r="EU53" s="27"/>
      <c r="EV53" s="27"/>
      <c r="EW53" s="27"/>
      <c r="EX53" s="27"/>
      <c r="EY53" s="27"/>
      <c r="EZ53" s="27"/>
      <c r="FA53" s="27" t="str">
        <f t="shared" si="66"/>
        <v/>
      </c>
      <c r="FB53" s="27" t="str">
        <f t="shared" si="67"/>
        <v/>
      </c>
      <c r="FC53" s="27" t="str">
        <f t="shared" si="68"/>
        <v/>
      </c>
      <c r="FD53" s="29" t="str">
        <f t="shared" si="69"/>
        <v/>
      </c>
      <c r="FE53" s="27" t="str">
        <f t="shared" si="70"/>
        <v/>
      </c>
      <c r="FF53" s="27" t="str">
        <f t="shared" si="71"/>
        <v/>
      </c>
      <c r="FG53" s="27" t="str">
        <f t="shared" si="72"/>
        <v/>
      </c>
      <c r="FH53" s="27" t="str">
        <f t="shared" si="73"/>
        <v/>
      </c>
      <c r="FI53" s="29" t="str">
        <f t="shared" si="74"/>
        <v/>
      </c>
      <c r="FJ53" s="27" t="str">
        <f t="shared" si="75"/>
        <v/>
      </c>
      <c r="FK53" s="27" t="str">
        <f t="shared" si="76"/>
        <v/>
      </c>
      <c r="FL53" s="27" t="str">
        <f t="shared" si="77"/>
        <v/>
      </c>
      <c r="FM53" s="27" t="str">
        <f t="shared" si="78"/>
        <v/>
      </c>
      <c r="FN53" s="29" t="str">
        <f t="shared" si="79"/>
        <v/>
      </c>
      <c r="FO53" s="27" t="str">
        <f t="shared" si="80"/>
        <v/>
      </c>
      <c r="FP53" s="27"/>
      <c r="FQ53" s="27"/>
      <c r="FR53" s="27"/>
      <c r="FS53" s="27"/>
      <c r="FT53" s="27"/>
      <c r="FU53" s="27"/>
      <c r="FV53" s="27"/>
      <c r="FW53" s="27"/>
      <c r="FX53" s="27"/>
      <c r="FY53" s="27"/>
      <c r="GA53" s="5">
        <f t="shared" si="81"/>
        <v>0</v>
      </c>
      <c r="GB53" s="5">
        <f>SUM($GA$26:$GA53)</f>
        <v>0</v>
      </c>
      <c r="GC53" s="41">
        <f t="shared" si="82"/>
        <v>0</v>
      </c>
    </row>
    <row r="54" spans="1:185" x14ac:dyDescent="0.25">
      <c r="A54" s="1">
        <f t="shared" si="83"/>
        <v>29</v>
      </c>
      <c r="B54" s="19"/>
      <c r="C54" s="57"/>
      <c r="D54" s="58"/>
      <c r="E54" s="59"/>
      <c r="F54" s="19"/>
      <c r="G54" s="19"/>
      <c r="H54" s="19"/>
      <c r="I54" s="19"/>
      <c r="J54" s="58"/>
      <c r="K54" s="19"/>
      <c r="L54" s="19"/>
      <c r="M54" s="19"/>
      <c r="N54" s="19"/>
      <c r="O54" s="19"/>
      <c r="P54" s="60"/>
      <c r="Q54" s="61" t="str">
        <f t="shared" si="84"/>
        <v/>
      </c>
      <c r="R54" s="61" t="str">
        <f t="shared" si="85"/>
        <v/>
      </c>
      <c r="S54" s="61" t="str">
        <f t="shared" si="86"/>
        <v/>
      </c>
      <c r="T54" s="60"/>
      <c r="U54" s="62" t="str">
        <f t="shared" si="87"/>
        <v/>
      </c>
      <c r="V54" s="62" t="str">
        <f t="shared" si="88"/>
        <v/>
      </c>
      <c r="W54" s="62" t="str">
        <f t="shared" si="89"/>
        <v/>
      </c>
      <c r="X54" s="63"/>
      <c r="Y54" s="60"/>
      <c r="Z54" s="61" t="str">
        <f t="shared" si="90"/>
        <v/>
      </c>
      <c r="AA54" s="61" t="str">
        <f t="shared" si="91"/>
        <v/>
      </c>
      <c r="AB54" s="61" t="str">
        <f t="shared" si="92"/>
        <v/>
      </c>
      <c r="AC54" s="64"/>
      <c r="AD54" s="62" t="str">
        <f t="shared" si="93"/>
        <v/>
      </c>
      <c r="AE54" s="62" t="str">
        <f t="shared" si="94"/>
        <v/>
      </c>
      <c r="AF54" s="62" t="str">
        <f t="shared" si="95"/>
        <v/>
      </c>
      <c r="AG54" s="60"/>
      <c r="AH54" s="19"/>
      <c r="AI54" s="19"/>
      <c r="AJ54" s="19"/>
      <c r="AK54" s="13" t="str">
        <f t="shared" si="0"/>
        <v/>
      </c>
      <c r="AL54" s="16" t="str">
        <f t="shared" si="1"/>
        <v/>
      </c>
      <c r="AM54" s="13" t="str">
        <f t="shared" si="2"/>
        <v/>
      </c>
      <c r="AN54" s="16" t="str">
        <f t="shared" si="3"/>
        <v/>
      </c>
      <c r="AO54" s="13" t="str">
        <f t="shared" si="4"/>
        <v/>
      </c>
      <c r="AP54" s="16" t="str">
        <f t="shared" si="5"/>
        <v/>
      </c>
      <c r="AQ54" s="13" t="str">
        <f t="shared" si="6"/>
        <v/>
      </c>
      <c r="AR54" s="16" t="str">
        <f t="shared" si="7"/>
        <v/>
      </c>
      <c r="AT54" s="5">
        <f t="shared" si="8"/>
        <v>0</v>
      </c>
      <c r="BC54" s="21" t="str">
        <f t="shared" si="9"/>
        <v/>
      </c>
      <c r="BD54" s="24" t="str">
        <f t="shared" si="10"/>
        <v/>
      </c>
      <c r="BE54" s="21" t="str">
        <f t="shared" si="11"/>
        <v/>
      </c>
      <c r="BG54" s="21" t="str">
        <f t="shared" si="12"/>
        <v/>
      </c>
      <c r="BH54" s="24" t="str">
        <f t="shared" si="13"/>
        <v/>
      </c>
      <c r="BI54" s="21" t="str">
        <f t="shared" si="14"/>
        <v/>
      </c>
      <c r="BK54" s="50" t="str">
        <f t="shared" si="15"/>
        <v/>
      </c>
      <c r="BL54" s="24" t="str">
        <f t="shared" si="16"/>
        <v/>
      </c>
      <c r="BM54" s="21" t="str">
        <f t="shared" si="17"/>
        <v/>
      </c>
      <c r="BO54" s="50" t="str">
        <f t="shared" si="18"/>
        <v/>
      </c>
      <c r="BP54" s="24" t="str">
        <f t="shared" si="19"/>
        <v/>
      </c>
      <c r="BQ54" s="21" t="str">
        <f t="shared" si="20"/>
        <v/>
      </c>
      <c r="CA54" s="27" t="str">
        <f t="shared" si="21"/>
        <v/>
      </c>
      <c r="CB54" s="27" t="str">
        <f t="shared" si="22"/>
        <v/>
      </c>
      <c r="CC54" s="27" t="str">
        <f t="shared" si="23"/>
        <v/>
      </c>
      <c r="CD54" s="29" t="str">
        <f t="shared" si="24"/>
        <v/>
      </c>
      <c r="CE54" s="27" t="str">
        <f t="shared" si="25"/>
        <v/>
      </c>
      <c r="CF54" s="27" t="str">
        <f t="shared" si="26"/>
        <v/>
      </c>
      <c r="CG54" s="27" t="str">
        <f t="shared" si="27"/>
        <v/>
      </c>
      <c r="CH54" s="27" t="str">
        <f t="shared" si="28"/>
        <v/>
      </c>
      <c r="CI54" s="29" t="str">
        <f t="shared" si="29"/>
        <v/>
      </c>
      <c r="CJ54" s="27" t="str">
        <f t="shared" si="30"/>
        <v/>
      </c>
      <c r="CK54" s="27" t="str">
        <f t="shared" si="31"/>
        <v/>
      </c>
      <c r="CL54" s="27" t="str">
        <f t="shared" si="32"/>
        <v/>
      </c>
      <c r="CM54" s="27" t="str">
        <f t="shared" si="33"/>
        <v/>
      </c>
      <c r="CN54" s="29" t="str">
        <f t="shared" si="34"/>
        <v/>
      </c>
      <c r="CO54" s="27" t="str">
        <f t="shared" si="35"/>
        <v/>
      </c>
      <c r="CT54" s="27"/>
      <c r="DA54" s="27" t="str">
        <f t="shared" si="36"/>
        <v/>
      </c>
      <c r="DB54" s="27" t="str">
        <f t="shared" si="37"/>
        <v/>
      </c>
      <c r="DC54" s="27" t="str">
        <f t="shared" si="38"/>
        <v/>
      </c>
      <c r="DD54" s="29" t="str">
        <f t="shared" si="39"/>
        <v/>
      </c>
      <c r="DE54" s="27" t="str">
        <f t="shared" si="40"/>
        <v/>
      </c>
      <c r="DF54" s="27" t="str">
        <f t="shared" si="41"/>
        <v/>
      </c>
      <c r="DG54" s="27" t="str">
        <f t="shared" si="42"/>
        <v/>
      </c>
      <c r="DH54" s="27" t="str">
        <f t="shared" si="43"/>
        <v/>
      </c>
      <c r="DI54" s="29" t="str">
        <f t="shared" si="44"/>
        <v/>
      </c>
      <c r="DJ54" s="27" t="str">
        <f t="shared" si="45"/>
        <v/>
      </c>
      <c r="DK54" s="27" t="str">
        <f t="shared" si="46"/>
        <v/>
      </c>
      <c r="DL54" s="27" t="str">
        <f t="shared" si="47"/>
        <v/>
      </c>
      <c r="DM54" s="27" t="str">
        <f t="shared" si="48"/>
        <v/>
      </c>
      <c r="DN54" s="29" t="str">
        <f t="shared" si="49"/>
        <v/>
      </c>
      <c r="DO54" s="27" t="str">
        <f t="shared" si="50"/>
        <v/>
      </c>
      <c r="DP54" s="27"/>
      <c r="DQ54" s="27"/>
      <c r="DR54" s="27"/>
      <c r="DS54" s="29"/>
      <c r="DT54" s="27"/>
      <c r="DU54" s="27"/>
      <c r="DV54" s="27"/>
      <c r="DW54" s="27"/>
      <c r="DX54" s="27"/>
      <c r="DY54" s="27"/>
      <c r="DZ54" s="27"/>
      <c r="EA54" s="27" t="str">
        <f t="shared" si="51"/>
        <v/>
      </c>
      <c r="EB54" s="27" t="str">
        <f t="shared" si="52"/>
        <v/>
      </c>
      <c r="EC54" s="27" t="str">
        <f t="shared" si="53"/>
        <v/>
      </c>
      <c r="ED54" s="29" t="str">
        <f t="shared" si="54"/>
        <v/>
      </c>
      <c r="EE54" s="27" t="str">
        <f t="shared" si="55"/>
        <v/>
      </c>
      <c r="EF54" s="27" t="str">
        <f t="shared" si="56"/>
        <v/>
      </c>
      <c r="EG54" s="27" t="str">
        <f t="shared" si="57"/>
        <v/>
      </c>
      <c r="EH54" s="27" t="str">
        <f t="shared" si="58"/>
        <v/>
      </c>
      <c r="EI54" s="29" t="str">
        <f t="shared" si="59"/>
        <v/>
      </c>
      <c r="EJ54" s="27" t="str">
        <f t="shared" si="60"/>
        <v/>
      </c>
      <c r="EK54" s="27" t="str">
        <f t="shared" si="61"/>
        <v/>
      </c>
      <c r="EL54" s="27" t="str">
        <f t="shared" si="62"/>
        <v/>
      </c>
      <c r="EM54" s="27" t="str">
        <f t="shared" si="63"/>
        <v/>
      </c>
      <c r="EN54" s="29" t="str">
        <f t="shared" si="64"/>
        <v/>
      </c>
      <c r="EO54" s="27" t="str">
        <f t="shared" si="65"/>
        <v/>
      </c>
      <c r="EP54" s="27"/>
      <c r="EQ54" s="27"/>
      <c r="ER54" s="27"/>
      <c r="ES54" s="27"/>
      <c r="ET54" s="27"/>
      <c r="EU54" s="27"/>
      <c r="EV54" s="27"/>
      <c r="EW54" s="27"/>
      <c r="EX54" s="27"/>
      <c r="EY54" s="27"/>
      <c r="EZ54" s="27"/>
      <c r="FA54" s="27" t="str">
        <f t="shared" si="66"/>
        <v/>
      </c>
      <c r="FB54" s="27" t="str">
        <f t="shared" si="67"/>
        <v/>
      </c>
      <c r="FC54" s="27" t="str">
        <f t="shared" si="68"/>
        <v/>
      </c>
      <c r="FD54" s="29" t="str">
        <f t="shared" si="69"/>
        <v/>
      </c>
      <c r="FE54" s="27" t="str">
        <f t="shared" si="70"/>
        <v/>
      </c>
      <c r="FF54" s="27" t="str">
        <f t="shared" si="71"/>
        <v/>
      </c>
      <c r="FG54" s="27" t="str">
        <f t="shared" si="72"/>
        <v/>
      </c>
      <c r="FH54" s="27" t="str">
        <f t="shared" si="73"/>
        <v/>
      </c>
      <c r="FI54" s="29" t="str">
        <f t="shared" si="74"/>
        <v/>
      </c>
      <c r="FJ54" s="27" t="str">
        <f t="shared" si="75"/>
        <v/>
      </c>
      <c r="FK54" s="27" t="str">
        <f t="shared" si="76"/>
        <v/>
      </c>
      <c r="FL54" s="27" t="str">
        <f t="shared" si="77"/>
        <v/>
      </c>
      <c r="FM54" s="27" t="str">
        <f t="shared" si="78"/>
        <v/>
      </c>
      <c r="FN54" s="29" t="str">
        <f t="shared" si="79"/>
        <v/>
      </c>
      <c r="FO54" s="27" t="str">
        <f t="shared" si="80"/>
        <v/>
      </c>
      <c r="FP54" s="27"/>
      <c r="FQ54" s="27"/>
      <c r="FR54" s="27"/>
      <c r="FS54" s="27"/>
      <c r="FT54" s="27"/>
      <c r="FU54" s="27"/>
      <c r="FV54" s="27"/>
      <c r="FW54" s="27"/>
      <c r="FX54" s="27"/>
      <c r="FY54" s="27"/>
      <c r="GA54" s="5">
        <f t="shared" si="81"/>
        <v>0</v>
      </c>
      <c r="GB54" s="5">
        <f>SUM($GA$26:$GA54)</f>
        <v>0</v>
      </c>
      <c r="GC54" s="41">
        <f t="shared" si="82"/>
        <v>0</v>
      </c>
    </row>
    <row r="55" spans="1:185" x14ac:dyDescent="0.25">
      <c r="A55" s="1">
        <f t="shared" si="83"/>
        <v>30</v>
      </c>
      <c r="B55" s="19"/>
      <c r="C55" s="57"/>
      <c r="D55" s="58"/>
      <c r="E55" s="59"/>
      <c r="F55" s="19"/>
      <c r="G55" s="19"/>
      <c r="H55" s="19"/>
      <c r="I55" s="19"/>
      <c r="J55" s="58"/>
      <c r="K55" s="19"/>
      <c r="L55" s="19"/>
      <c r="M55" s="19"/>
      <c r="N55" s="19"/>
      <c r="O55" s="19"/>
      <c r="P55" s="60"/>
      <c r="Q55" s="61" t="str">
        <f t="shared" si="84"/>
        <v/>
      </c>
      <c r="R55" s="61" t="str">
        <f t="shared" si="85"/>
        <v/>
      </c>
      <c r="S55" s="61" t="str">
        <f t="shared" si="86"/>
        <v/>
      </c>
      <c r="T55" s="60"/>
      <c r="U55" s="62" t="str">
        <f t="shared" si="87"/>
        <v/>
      </c>
      <c r="V55" s="62" t="str">
        <f t="shared" si="88"/>
        <v/>
      </c>
      <c r="W55" s="62" t="str">
        <f t="shared" si="89"/>
        <v/>
      </c>
      <c r="X55" s="63"/>
      <c r="Y55" s="60"/>
      <c r="Z55" s="61" t="str">
        <f t="shared" si="90"/>
        <v/>
      </c>
      <c r="AA55" s="61" t="str">
        <f t="shared" si="91"/>
        <v/>
      </c>
      <c r="AB55" s="61" t="str">
        <f t="shared" si="92"/>
        <v/>
      </c>
      <c r="AC55" s="64"/>
      <c r="AD55" s="62" t="str">
        <f t="shared" si="93"/>
        <v/>
      </c>
      <c r="AE55" s="62" t="str">
        <f t="shared" si="94"/>
        <v/>
      </c>
      <c r="AF55" s="62" t="str">
        <f t="shared" si="95"/>
        <v/>
      </c>
      <c r="AG55" s="60"/>
      <c r="AH55" s="19"/>
      <c r="AI55" s="19"/>
      <c r="AJ55" s="19"/>
      <c r="AK55" s="13" t="str">
        <f t="shared" si="0"/>
        <v/>
      </c>
      <c r="AL55" s="16" t="str">
        <f t="shared" si="1"/>
        <v/>
      </c>
      <c r="AM55" s="13" t="str">
        <f t="shared" si="2"/>
        <v/>
      </c>
      <c r="AN55" s="16" t="str">
        <f t="shared" si="3"/>
        <v/>
      </c>
      <c r="AO55" s="13" t="str">
        <f t="shared" si="4"/>
        <v/>
      </c>
      <c r="AP55" s="16" t="str">
        <f t="shared" si="5"/>
        <v/>
      </c>
      <c r="AQ55" s="13" t="str">
        <f t="shared" si="6"/>
        <v/>
      </c>
      <c r="AR55" s="16" t="str">
        <f t="shared" si="7"/>
        <v/>
      </c>
      <c r="AT55" s="5">
        <f t="shared" si="8"/>
        <v>0</v>
      </c>
      <c r="BC55" s="22" t="str">
        <f t="shared" si="9"/>
        <v/>
      </c>
      <c r="BD55" s="24" t="str">
        <f t="shared" si="10"/>
        <v/>
      </c>
      <c r="BE55" s="21" t="str">
        <f t="shared" si="11"/>
        <v/>
      </c>
      <c r="BG55" s="21" t="str">
        <f t="shared" si="12"/>
        <v/>
      </c>
      <c r="BH55" s="24" t="str">
        <f t="shared" si="13"/>
        <v/>
      </c>
      <c r="BI55" s="21" t="str">
        <f t="shared" si="14"/>
        <v/>
      </c>
      <c r="BK55" s="50" t="str">
        <f t="shared" si="15"/>
        <v/>
      </c>
      <c r="BL55" s="24" t="str">
        <f t="shared" si="16"/>
        <v/>
      </c>
      <c r="BM55" s="21" t="str">
        <f t="shared" si="17"/>
        <v/>
      </c>
      <c r="BO55" s="50" t="str">
        <f t="shared" si="18"/>
        <v/>
      </c>
      <c r="BP55" s="24" t="str">
        <f t="shared" si="19"/>
        <v/>
      </c>
      <c r="BQ55" s="21" t="str">
        <f t="shared" si="20"/>
        <v/>
      </c>
      <c r="CA55" s="27" t="str">
        <f t="shared" si="21"/>
        <v/>
      </c>
      <c r="CB55" s="27" t="str">
        <f t="shared" si="22"/>
        <v/>
      </c>
      <c r="CC55" s="27" t="str">
        <f t="shared" si="23"/>
        <v/>
      </c>
      <c r="CD55" s="29" t="str">
        <f t="shared" si="24"/>
        <v/>
      </c>
      <c r="CE55" s="27" t="str">
        <f t="shared" si="25"/>
        <v/>
      </c>
      <c r="CF55" s="27" t="str">
        <f t="shared" si="26"/>
        <v/>
      </c>
      <c r="CG55" s="27" t="str">
        <f t="shared" si="27"/>
        <v/>
      </c>
      <c r="CH55" s="27" t="str">
        <f t="shared" si="28"/>
        <v/>
      </c>
      <c r="CI55" s="29" t="str">
        <f t="shared" si="29"/>
        <v/>
      </c>
      <c r="CJ55" s="27" t="str">
        <f t="shared" si="30"/>
        <v/>
      </c>
      <c r="CK55" s="27" t="str">
        <f t="shared" si="31"/>
        <v/>
      </c>
      <c r="CL55" s="27" t="str">
        <f t="shared" si="32"/>
        <v/>
      </c>
      <c r="CM55" s="27" t="str">
        <f t="shared" si="33"/>
        <v/>
      </c>
      <c r="CN55" s="29" t="str">
        <f t="shared" si="34"/>
        <v/>
      </c>
      <c r="CO55" s="27" t="str">
        <f t="shared" si="35"/>
        <v/>
      </c>
      <c r="CT55" s="27"/>
      <c r="DA55" s="27" t="str">
        <f t="shared" si="36"/>
        <v/>
      </c>
      <c r="DB55" s="27" t="str">
        <f t="shared" si="37"/>
        <v/>
      </c>
      <c r="DC55" s="27" t="str">
        <f t="shared" si="38"/>
        <v/>
      </c>
      <c r="DD55" s="29" t="str">
        <f t="shared" si="39"/>
        <v/>
      </c>
      <c r="DE55" s="27" t="str">
        <f t="shared" si="40"/>
        <v/>
      </c>
      <c r="DF55" s="27" t="str">
        <f t="shared" si="41"/>
        <v/>
      </c>
      <c r="DG55" s="27" t="str">
        <f t="shared" si="42"/>
        <v/>
      </c>
      <c r="DH55" s="27" t="str">
        <f t="shared" si="43"/>
        <v/>
      </c>
      <c r="DI55" s="29" t="str">
        <f t="shared" si="44"/>
        <v/>
      </c>
      <c r="DJ55" s="27" t="str">
        <f t="shared" si="45"/>
        <v/>
      </c>
      <c r="DK55" s="27" t="str">
        <f t="shared" si="46"/>
        <v/>
      </c>
      <c r="DL55" s="27" t="str">
        <f t="shared" si="47"/>
        <v/>
      </c>
      <c r="DM55" s="27" t="str">
        <f t="shared" si="48"/>
        <v/>
      </c>
      <c r="DN55" s="29" t="str">
        <f t="shared" si="49"/>
        <v/>
      </c>
      <c r="DO55" s="27" t="str">
        <f t="shared" si="50"/>
        <v/>
      </c>
      <c r="DP55" s="27"/>
      <c r="DQ55" s="27"/>
      <c r="DR55" s="27"/>
      <c r="DS55" s="29"/>
      <c r="DT55" s="27"/>
      <c r="DU55" s="27"/>
      <c r="DV55" s="27"/>
      <c r="DW55" s="27"/>
      <c r="DX55" s="27"/>
      <c r="DY55" s="27"/>
      <c r="DZ55" s="27"/>
      <c r="EA55" s="27" t="str">
        <f t="shared" si="51"/>
        <v/>
      </c>
      <c r="EB55" s="27" t="str">
        <f t="shared" si="52"/>
        <v/>
      </c>
      <c r="EC55" s="27" t="str">
        <f t="shared" si="53"/>
        <v/>
      </c>
      <c r="ED55" s="29" t="str">
        <f t="shared" si="54"/>
        <v/>
      </c>
      <c r="EE55" s="27" t="str">
        <f t="shared" si="55"/>
        <v/>
      </c>
      <c r="EF55" s="27" t="str">
        <f t="shared" si="56"/>
        <v/>
      </c>
      <c r="EG55" s="27" t="str">
        <f t="shared" si="57"/>
        <v/>
      </c>
      <c r="EH55" s="27" t="str">
        <f t="shared" si="58"/>
        <v/>
      </c>
      <c r="EI55" s="29" t="str">
        <f t="shared" si="59"/>
        <v/>
      </c>
      <c r="EJ55" s="27" t="str">
        <f t="shared" si="60"/>
        <v/>
      </c>
      <c r="EK55" s="27" t="str">
        <f t="shared" si="61"/>
        <v/>
      </c>
      <c r="EL55" s="27" t="str">
        <f t="shared" si="62"/>
        <v/>
      </c>
      <c r="EM55" s="27" t="str">
        <f t="shared" si="63"/>
        <v/>
      </c>
      <c r="EN55" s="29" t="str">
        <f t="shared" si="64"/>
        <v/>
      </c>
      <c r="EO55" s="27" t="str">
        <f t="shared" si="65"/>
        <v/>
      </c>
      <c r="EP55" s="27"/>
      <c r="EQ55" s="27"/>
      <c r="ER55" s="27"/>
      <c r="ES55" s="27"/>
      <c r="ET55" s="27"/>
      <c r="EU55" s="27"/>
      <c r="EV55" s="27"/>
      <c r="EW55" s="27"/>
      <c r="EX55" s="27"/>
      <c r="EY55" s="27"/>
      <c r="EZ55" s="27"/>
      <c r="FA55" s="27" t="str">
        <f t="shared" si="66"/>
        <v/>
      </c>
      <c r="FB55" s="27" t="str">
        <f t="shared" si="67"/>
        <v/>
      </c>
      <c r="FC55" s="27" t="str">
        <f t="shared" si="68"/>
        <v/>
      </c>
      <c r="FD55" s="29" t="str">
        <f t="shared" si="69"/>
        <v/>
      </c>
      <c r="FE55" s="27" t="str">
        <f t="shared" si="70"/>
        <v/>
      </c>
      <c r="FF55" s="27" t="str">
        <f t="shared" si="71"/>
        <v/>
      </c>
      <c r="FG55" s="27" t="str">
        <f t="shared" si="72"/>
        <v/>
      </c>
      <c r="FH55" s="27" t="str">
        <f t="shared" si="73"/>
        <v/>
      </c>
      <c r="FI55" s="29" t="str">
        <f t="shared" si="74"/>
        <v/>
      </c>
      <c r="FJ55" s="27" t="str">
        <f t="shared" si="75"/>
        <v/>
      </c>
      <c r="FK55" s="27" t="str">
        <f t="shared" si="76"/>
        <v/>
      </c>
      <c r="FL55" s="27" t="str">
        <f t="shared" si="77"/>
        <v/>
      </c>
      <c r="FM55" s="27" t="str">
        <f t="shared" si="78"/>
        <v/>
      </c>
      <c r="FN55" s="29" t="str">
        <f t="shared" si="79"/>
        <v/>
      </c>
      <c r="FO55" s="27" t="str">
        <f t="shared" si="80"/>
        <v/>
      </c>
      <c r="FP55" s="27"/>
      <c r="FQ55" s="27"/>
      <c r="FR55" s="27"/>
      <c r="FS55" s="27"/>
      <c r="FT55" s="27"/>
      <c r="FU55" s="27"/>
      <c r="FV55" s="27"/>
      <c r="FW55" s="27"/>
      <c r="FX55" s="27"/>
      <c r="FY55" s="27"/>
      <c r="GA55" s="5">
        <f t="shared" si="81"/>
        <v>0</v>
      </c>
      <c r="GB55" s="5">
        <f>SUM($GA$26:$GA55)</f>
        <v>0</v>
      </c>
      <c r="GC55" s="41">
        <f t="shared" si="82"/>
        <v>0</v>
      </c>
    </row>
    <row r="56" spans="1:185" x14ac:dyDescent="0.25">
      <c r="A56" s="1">
        <f t="shared" si="83"/>
        <v>31</v>
      </c>
      <c r="B56" s="19"/>
      <c r="C56" s="57"/>
      <c r="D56" s="58"/>
      <c r="E56" s="59"/>
      <c r="F56" s="19"/>
      <c r="G56" s="19"/>
      <c r="H56" s="19"/>
      <c r="I56" s="19"/>
      <c r="J56" s="58"/>
      <c r="K56" s="19"/>
      <c r="L56" s="19"/>
      <c r="M56" s="19"/>
      <c r="N56" s="19"/>
      <c r="O56" s="19"/>
      <c r="P56" s="60"/>
      <c r="Q56" s="61" t="str">
        <f t="shared" si="84"/>
        <v/>
      </c>
      <c r="R56" s="61" t="str">
        <f t="shared" si="85"/>
        <v/>
      </c>
      <c r="S56" s="61" t="str">
        <f t="shared" si="86"/>
        <v/>
      </c>
      <c r="T56" s="60"/>
      <c r="U56" s="62" t="str">
        <f t="shared" si="87"/>
        <v/>
      </c>
      <c r="V56" s="62" t="str">
        <f t="shared" si="88"/>
        <v/>
      </c>
      <c r="W56" s="62" t="str">
        <f t="shared" si="89"/>
        <v/>
      </c>
      <c r="X56" s="63"/>
      <c r="Y56" s="60"/>
      <c r="Z56" s="61" t="str">
        <f t="shared" si="90"/>
        <v/>
      </c>
      <c r="AA56" s="61" t="str">
        <f t="shared" si="91"/>
        <v/>
      </c>
      <c r="AB56" s="61" t="str">
        <f t="shared" si="92"/>
        <v/>
      </c>
      <c r="AC56" s="64"/>
      <c r="AD56" s="62" t="str">
        <f t="shared" si="93"/>
        <v/>
      </c>
      <c r="AE56" s="62" t="str">
        <f t="shared" si="94"/>
        <v/>
      </c>
      <c r="AF56" s="62" t="str">
        <f t="shared" si="95"/>
        <v/>
      </c>
      <c r="AG56" s="60"/>
      <c r="AH56" s="19"/>
      <c r="AI56" s="19"/>
      <c r="AJ56" s="19"/>
      <c r="AK56" s="13" t="str">
        <f t="shared" si="0"/>
        <v/>
      </c>
      <c r="AL56" s="16" t="str">
        <f t="shared" si="1"/>
        <v/>
      </c>
      <c r="AM56" s="13" t="str">
        <f t="shared" si="2"/>
        <v/>
      </c>
      <c r="AN56" s="16" t="str">
        <f t="shared" si="3"/>
        <v/>
      </c>
      <c r="AO56" s="13" t="str">
        <f t="shared" si="4"/>
        <v/>
      </c>
      <c r="AP56" s="16" t="str">
        <f t="shared" si="5"/>
        <v/>
      </c>
      <c r="AQ56" s="13" t="str">
        <f t="shared" si="6"/>
        <v/>
      </c>
      <c r="AR56" s="16" t="str">
        <f t="shared" si="7"/>
        <v/>
      </c>
      <c r="AT56" s="5">
        <f t="shared" si="8"/>
        <v>0</v>
      </c>
      <c r="BC56" s="21" t="str">
        <f t="shared" si="9"/>
        <v/>
      </c>
      <c r="BD56" s="24" t="str">
        <f t="shared" si="10"/>
        <v/>
      </c>
      <c r="BE56" s="21" t="str">
        <f t="shared" si="11"/>
        <v/>
      </c>
      <c r="BG56" s="21" t="str">
        <f t="shared" si="12"/>
        <v/>
      </c>
      <c r="BH56" s="24" t="str">
        <f t="shared" si="13"/>
        <v/>
      </c>
      <c r="BI56" s="21" t="str">
        <f t="shared" si="14"/>
        <v/>
      </c>
      <c r="BK56" s="50" t="str">
        <f t="shared" si="15"/>
        <v/>
      </c>
      <c r="BL56" s="24" t="str">
        <f t="shared" si="16"/>
        <v/>
      </c>
      <c r="BM56" s="21" t="str">
        <f t="shared" si="17"/>
        <v/>
      </c>
      <c r="BO56" s="50" t="str">
        <f t="shared" si="18"/>
        <v/>
      </c>
      <c r="BP56" s="24" t="str">
        <f t="shared" si="19"/>
        <v/>
      </c>
      <c r="BQ56" s="21" t="str">
        <f t="shared" si="20"/>
        <v/>
      </c>
      <c r="CA56" s="27" t="str">
        <f t="shared" si="21"/>
        <v/>
      </c>
      <c r="CB56" s="27" t="str">
        <f t="shared" si="22"/>
        <v/>
      </c>
      <c r="CC56" s="27" t="str">
        <f t="shared" si="23"/>
        <v/>
      </c>
      <c r="CD56" s="29" t="str">
        <f t="shared" si="24"/>
        <v/>
      </c>
      <c r="CE56" s="27" t="str">
        <f t="shared" si="25"/>
        <v/>
      </c>
      <c r="CF56" s="27" t="str">
        <f t="shared" si="26"/>
        <v/>
      </c>
      <c r="CG56" s="27" t="str">
        <f t="shared" si="27"/>
        <v/>
      </c>
      <c r="CH56" s="27" t="str">
        <f t="shared" si="28"/>
        <v/>
      </c>
      <c r="CI56" s="29" t="str">
        <f t="shared" si="29"/>
        <v/>
      </c>
      <c r="CJ56" s="27" t="str">
        <f t="shared" si="30"/>
        <v/>
      </c>
      <c r="CK56" s="27" t="str">
        <f t="shared" si="31"/>
        <v/>
      </c>
      <c r="CL56" s="27" t="str">
        <f t="shared" si="32"/>
        <v/>
      </c>
      <c r="CM56" s="27" t="str">
        <f t="shared" si="33"/>
        <v/>
      </c>
      <c r="CN56" s="29" t="str">
        <f t="shared" si="34"/>
        <v/>
      </c>
      <c r="CO56" s="27" t="str">
        <f t="shared" si="35"/>
        <v/>
      </c>
      <c r="CT56" s="27"/>
      <c r="DA56" s="27" t="str">
        <f t="shared" si="36"/>
        <v/>
      </c>
      <c r="DB56" s="27" t="str">
        <f t="shared" si="37"/>
        <v/>
      </c>
      <c r="DC56" s="27" t="str">
        <f t="shared" si="38"/>
        <v/>
      </c>
      <c r="DD56" s="29" t="str">
        <f t="shared" si="39"/>
        <v/>
      </c>
      <c r="DE56" s="27" t="str">
        <f t="shared" si="40"/>
        <v/>
      </c>
      <c r="DF56" s="27" t="str">
        <f t="shared" si="41"/>
        <v/>
      </c>
      <c r="DG56" s="27" t="str">
        <f t="shared" si="42"/>
        <v/>
      </c>
      <c r="DH56" s="27" t="str">
        <f t="shared" si="43"/>
        <v/>
      </c>
      <c r="DI56" s="29" t="str">
        <f t="shared" si="44"/>
        <v/>
      </c>
      <c r="DJ56" s="27" t="str">
        <f t="shared" si="45"/>
        <v/>
      </c>
      <c r="DK56" s="27" t="str">
        <f t="shared" si="46"/>
        <v/>
      </c>
      <c r="DL56" s="27" t="str">
        <f t="shared" si="47"/>
        <v/>
      </c>
      <c r="DM56" s="27" t="str">
        <f t="shared" si="48"/>
        <v/>
      </c>
      <c r="DN56" s="29" t="str">
        <f t="shared" si="49"/>
        <v/>
      </c>
      <c r="DO56" s="27" t="str">
        <f t="shared" si="50"/>
        <v/>
      </c>
      <c r="DP56" s="27"/>
      <c r="DQ56" s="27"/>
      <c r="DR56" s="27"/>
      <c r="DS56" s="29"/>
      <c r="DT56" s="27"/>
      <c r="DU56" s="27"/>
      <c r="DV56" s="27"/>
      <c r="DW56" s="27"/>
      <c r="DX56" s="27"/>
      <c r="DY56" s="27"/>
      <c r="DZ56" s="27"/>
      <c r="EA56" s="27" t="str">
        <f t="shared" si="51"/>
        <v/>
      </c>
      <c r="EB56" s="27" t="str">
        <f t="shared" si="52"/>
        <v/>
      </c>
      <c r="EC56" s="27" t="str">
        <f t="shared" si="53"/>
        <v/>
      </c>
      <c r="ED56" s="29" t="str">
        <f t="shared" si="54"/>
        <v/>
      </c>
      <c r="EE56" s="27" t="str">
        <f t="shared" si="55"/>
        <v/>
      </c>
      <c r="EF56" s="27" t="str">
        <f t="shared" si="56"/>
        <v/>
      </c>
      <c r="EG56" s="27" t="str">
        <f t="shared" si="57"/>
        <v/>
      </c>
      <c r="EH56" s="27" t="str">
        <f t="shared" si="58"/>
        <v/>
      </c>
      <c r="EI56" s="29" t="str">
        <f t="shared" si="59"/>
        <v/>
      </c>
      <c r="EJ56" s="27" t="str">
        <f t="shared" si="60"/>
        <v/>
      </c>
      <c r="EK56" s="27" t="str">
        <f t="shared" si="61"/>
        <v/>
      </c>
      <c r="EL56" s="27" t="str">
        <f t="shared" si="62"/>
        <v/>
      </c>
      <c r="EM56" s="27" t="str">
        <f t="shared" si="63"/>
        <v/>
      </c>
      <c r="EN56" s="29" t="str">
        <f t="shared" si="64"/>
        <v/>
      </c>
      <c r="EO56" s="27" t="str">
        <f t="shared" si="65"/>
        <v/>
      </c>
      <c r="EP56" s="27"/>
      <c r="EQ56" s="27"/>
      <c r="ER56" s="27"/>
      <c r="ES56" s="27"/>
      <c r="ET56" s="27"/>
      <c r="EU56" s="27"/>
      <c r="EV56" s="27"/>
      <c r="EW56" s="27"/>
      <c r="EX56" s="27"/>
      <c r="EY56" s="27"/>
      <c r="EZ56" s="27"/>
      <c r="FA56" s="27" t="str">
        <f t="shared" si="66"/>
        <v/>
      </c>
      <c r="FB56" s="27" t="str">
        <f t="shared" si="67"/>
        <v/>
      </c>
      <c r="FC56" s="27" t="str">
        <f t="shared" si="68"/>
        <v/>
      </c>
      <c r="FD56" s="29" t="str">
        <f t="shared" si="69"/>
        <v/>
      </c>
      <c r="FE56" s="27" t="str">
        <f t="shared" si="70"/>
        <v/>
      </c>
      <c r="FF56" s="27" t="str">
        <f t="shared" si="71"/>
        <v/>
      </c>
      <c r="FG56" s="27" t="str">
        <f t="shared" si="72"/>
        <v/>
      </c>
      <c r="FH56" s="27" t="str">
        <f t="shared" si="73"/>
        <v/>
      </c>
      <c r="FI56" s="29" t="str">
        <f t="shared" si="74"/>
        <v/>
      </c>
      <c r="FJ56" s="27" t="str">
        <f t="shared" si="75"/>
        <v/>
      </c>
      <c r="FK56" s="27" t="str">
        <f t="shared" si="76"/>
        <v/>
      </c>
      <c r="FL56" s="27" t="str">
        <f t="shared" si="77"/>
        <v/>
      </c>
      <c r="FM56" s="27" t="str">
        <f t="shared" si="78"/>
        <v/>
      </c>
      <c r="FN56" s="29" t="str">
        <f t="shared" si="79"/>
        <v/>
      </c>
      <c r="FO56" s="27" t="str">
        <f t="shared" si="80"/>
        <v/>
      </c>
      <c r="FP56" s="27"/>
      <c r="FQ56" s="27"/>
      <c r="FR56" s="27"/>
      <c r="FS56" s="27"/>
      <c r="FT56" s="27"/>
      <c r="FU56" s="27"/>
      <c r="FV56" s="27"/>
      <c r="FW56" s="27"/>
      <c r="FX56" s="27"/>
      <c r="FY56" s="27"/>
      <c r="GA56" s="5">
        <f t="shared" si="81"/>
        <v>0</v>
      </c>
      <c r="GB56" s="5">
        <f>SUM($GA$26:$GA56)</f>
        <v>0</v>
      </c>
      <c r="GC56" s="41">
        <f t="shared" si="82"/>
        <v>0</v>
      </c>
    </row>
    <row r="57" spans="1:185" x14ac:dyDescent="0.25">
      <c r="A57" s="1">
        <f t="shared" si="83"/>
        <v>32</v>
      </c>
      <c r="B57" s="19"/>
      <c r="C57" s="57"/>
      <c r="D57" s="58"/>
      <c r="E57" s="59"/>
      <c r="F57" s="19"/>
      <c r="G57" s="19"/>
      <c r="H57" s="19"/>
      <c r="I57" s="19"/>
      <c r="J57" s="58"/>
      <c r="K57" s="19"/>
      <c r="L57" s="19"/>
      <c r="M57" s="19"/>
      <c r="N57" s="19"/>
      <c r="O57" s="19"/>
      <c r="P57" s="60"/>
      <c r="Q57" s="61" t="str">
        <f t="shared" si="84"/>
        <v/>
      </c>
      <c r="R57" s="61" t="str">
        <f t="shared" si="85"/>
        <v/>
      </c>
      <c r="S57" s="61" t="str">
        <f t="shared" si="86"/>
        <v/>
      </c>
      <c r="T57" s="60"/>
      <c r="U57" s="62" t="str">
        <f t="shared" si="87"/>
        <v/>
      </c>
      <c r="V57" s="62" t="str">
        <f t="shared" si="88"/>
        <v/>
      </c>
      <c r="W57" s="62" t="str">
        <f t="shared" si="89"/>
        <v/>
      </c>
      <c r="X57" s="63"/>
      <c r="Y57" s="60"/>
      <c r="Z57" s="61" t="str">
        <f t="shared" si="90"/>
        <v/>
      </c>
      <c r="AA57" s="61" t="str">
        <f t="shared" si="91"/>
        <v/>
      </c>
      <c r="AB57" s="61" t="str">
        <f t="shared" si="92"/>
        <v/>
      </c>
      <c r="AC57" s="64"/>
      <c r="AD57" s="62" t="str">
        <f t="shared" si="93"/>
        <v/>
      </c>
      <c r="AE57" s="62" t="str">
        <f t="shared" si="94"/>
        <v/>
      </c>
      <c r="AF57" s="62" t="str">
        <f t="shared" si="95"/>
        <v/>
      </c>
      <c r="AG57" s="60"/>
      <c r="AH57" s="19"/>
      <c r="AI57" s="19"/>
      <c r="AJ57" s="19"/>
      <c r="AK57" s="13" t="str">
        <f t="shared" si="0"/>
        <v/>
      </c>
      <c r="AL57" s="16" t="str">
        <f t="shared" si="1"/>
        <v/>
      </c>
      <c r="AM57" s="13" t="str">
        <f t="shared" si="2"/>
        <v/>
      </c>
      <c r="AN57" s="16" t="str">
        <f t="shared" si="3"/>
        <v/>
      </c>
      <c r="AO57" s="13" t="str">
        <f t="shared" si="4"/>
        <v/>
      </c>
      <c r="AP57" s="16" t="str">
        <f t="shared" si="5"/>
        <v/>
      </c>
      <c r="AQ57" s="13" t="str">
        <f t="shared" si="6"/>
        <v/>
      </c>
      <c r="AR57" s="16" t="str">
        <f t="shared" si="7"/>
        <v/>
      </c>
      <c r="AT57" s="5">
        <f t="shared" si="8"/>
        <v>0</v>
      </c>
      <c r="BC57" s="21" t="str">
        <f t="shared" si="9"/>
        <v/>
      </c>
      <c r="BD57" s="24" t="str">
        <f t="shared" si="10"/>
        <v/>
      </c>
      <c r="BE57" s="21" t="str">
        <f t="shared" si="11"/>
        <v/>
      </c>
      <c r="BG57" s="21" t="str">
        <f t="shared" si="12"/>
        <v/>
      </c>
      <c r="BH57" s="24" t="str">
        <f t="shared" si="13"/>
        <v/>
      </c>
      <c r="BI57" s="21" t="str">
        <f t="shared" si="14"/>
        <v/>
      </c>
      <c r="BK57" s="50" t="str">
        <f t="shared" si="15"/>
        <v/>
      </c>
      <c r="BL57" s="24" t="str">
        <f t="shared" si="16"/>
        <v/>
      </c>
      <c r="BM57" s="21" t="str">
        <f t="shared" si="17"/>
        <v/>
      </c>
      <c r="BO57" s="50" t="str">
        <f t="shared" si="18"/>
        <v/>
      </c>
      <c r="BP57" s="24" t="str">
        <f t="shared" si="19"/>
        <v/>
      </c>
      <c r="BQ57" s="21" t="str">
        <f t="shared" si="20"/>
        <v/>
      </c>
      <c r="CA57" s="27" t="str">
        <f t="shared" si="21"/>
        <v/>
      </c>
      <c r="CB57" s="27" t="str">
        <f t="shared" si="22"/>
        <v/>
      </c>
      <c r="CC57" s="27" t="str">
        <f t="shared" si="23"/>
        <v/>
      </c>
      <c r="CD57" s="29" t="str">
        <f t="shared" si="24"/>
        <v/>
      </c>
      <c r="CE57" s="27" t="str">
        <f t="shared" si="25"/>
        <v/>
      </c>
      <c r="CF57" s="27" t="str">
        <f t="shared" si="26"/>
        <v/>
      </c>
      <c r="CG57" s="27" t="str">
        <f t="shared" si="27"/>
        <v/>
      </c>
      <c r="CH57" s="27" t="str">
        <f t="shared" si="28"/>
        <v/>
      </c>
      <c r="CI57" s="29" t="str">
        <f t="shared" si="29"/>
        <v/>
      </c>
      <c r="CJ57" s="27" t="str">
        <f t="shared" si="30"/>
        <v/>
      </c>
      <c r="CK57" s="27" t="str">
        <f t="shared" si="31"/>
        <v/>
      </c>
      <c r="CL57" s="27" t="str">
        <f t="shared" si="32"/>
        <v/>
      </c>
      <c r="CM57" s="27" t="str">
        <f t="shared" si="33"/>
        <v/>
      </c>
      <c r="CN57" s="29" t="str">
        <f t="shared" si="34"/>
        <v/>
      </c>
      <c r="CO57" s="27" t="str">
        <f t="shared" si="35"/>
        <v/>
      </c>
      <c r="CT57" s="27"/>
      <c r="DA57" s="27" t="str">
        <f t="shared" si="36"/>
        <v/>
      </c>
      <c r="DB57" s="27" t="str">
        <f t="shared" si="37"/>
        <v/>
      </c>
      <c r="DC57" s="27" t="str">
        <f t="shared" si="38"/>
        <v/>
      </c>
      <c r="DD57" s="29" t="str">
        <f t="shared" si="39"/>
        <v/>
      </c>
      <c r="DE57" s="27" t="str">
        <f t="shared" si="40"/>
        <v/>
      </c>
      <c r="DF57" s="27" t="str">
        <f t="shared" si="41"/>
        <v/>
      </c>
      <c r="DG57" s="27" t="str">
        <f t="shared" si="42"/>
        <v/>
      </c>
      <c r="DH57" s="27" t="str">
        <f t="shared" si="43"/>
        <v/>
      </c>
      <c r="DI57" s="29" t="str">
        <f t="shared" si="44"/>
        <v/>
      </c>
      <c r="DJ57" s="27" t="str">
        <f t="shared" si="45"/>
        <v/>
      </c>
      <c r="DK57" s="27" t="str">
        <f t="shared" si="46"/>
        <v/>
      </c>
      <c r="DL57" s="27" t="str">
        <f t="shared" si="47"/>
        <v/>
      </c>
      <c r="DM57" s="27" t="str">
        <f t="shared" si="48"/>
        <v/>
      </c>
      <c r="DN57" s="29" t="str">
        <f t="shared" si="49"/>
        <v/>
      </c>
      <c r="DO57" s="27" t="str">
        <f t="shared" si="50"/>
        <v/>
      </c>
      <c r="DP57" s="27"/>
      <c r="DQ57" s="27"/>
      <c r="DR57" s="27"/>
      <c r="DS57" s="29"/>
      <c r="DT57" s="27"/>
      <c r="DU57" s="27"/>
      <c r="DV57" s="27"/>
      <c r="DW57" s="27"/>
      <c r="DX57" s="27"/>
      <c r="DY57" s="27"/>
      <c r="DZ57" s="27"/>
      <c r="EA57" s="27" t="str">
        <f t="shared" si="51"/>
        <v/>
      </c>
      <c r="EB57" s="27" t="str">
        <f t="shared" si="52"/>
        <v/>
      </c>
      <c r="EC57" s="27" t="str">
        <f t="shared" si="53"/>
        <v/>
      </c>
      <c r="ED57" s="29" t="str">
        <f t="shared" si="54"/>
        <v/>
      </c>
      <c r="EE57" s="27" t="str">
        <f t="shared" si="55"/>
        <v/>
      </c>
      <c r="EF57" s="27" t="str">
        <f t="shared" si="56"/>
        <v/>
      </c>
      <c r="EG57" s="27" t="str">
        <f t="shared" si="57"/>
        <v/>
      </c>
      <c r="EH57" s="27" t="str">
        <f t="shared" si="58"/>
        <v/>
      </c>
      <c r="EI57" s="29" t="str">
        <f t="shared" si="59"/>
        <v/>
      </c>
      <c r="EJ57" s="27" t="str">
        <f t="shared" si="60"/>
        <v/>
      </c>
      <c r="EK57" s="27" t="str">
        <f t="shared" si="61"/>
        <v/>
      </c>
      <c r="EL57" s="27" t="str">
        <f t="shared" si="62"/>
        <v/>
      </c>
      <c r="EM57" s="27" t="str">
        <f t="shared" si="63"/>
        <v/>
      </c>
      <c r="EN57" s="29" t="str">
        <f t="shared" si="64"/>
        <v/>
      </c>
      <c r="EO57" s="27" t="str">
        <f t="shared" si="65"/>
        <v/>
      </c>
      <c r="EP57" s="27"/>
      <c r="EQ57" s="27"/>
      <c r="ER57" s="27"/>
      <c r="ES57" s="27"/>
      <c r="ET57" s="27"/>
      <c r="EU57" s="27"/>
      <c r="EV57" s="27"/>
      <c r="EW57" s="27"/>
      <c r="EX57" s="27"/>
      <c r="EY57" s="27"/>
      <c r="EZ57" s="27"/>
      <c r="FA57" s="27" t="str">
        <f t="shared" si="66"/>
        <v/>
      </c>
      <c r="FB57" s="27" t="str">
        <f t="shared" si="67"/>
        <v/>
      </c>
      <c r="FC57" s="27" t="str">
        <f t="shared" si="68"/>
        <v/>
      </c>
      <c r="FD57" s="29" t="str">
        <f t="shared" si="69"/>
        <v/>
      </c>
      <c r="FE57" s="27" t="str">
        <f t="shared" si="70"/>
        <v/>
      </c>
      <c r="FF57" s="27" t="str">
        <f t="shared" si="71"/>
        <v/>
      </c>
      <c r="FG57" s="27" t="str">
        <f t="shared" si="72"/>
        <v/>
      </c>
      <c r="FH57" s="27" t="str">
        <f t="shared" si="73"/>
        <v/>
      </c>
      <c r="FI57" s="29" t="str">
        <f t="shared" si="74"/>
        <v/>
      </c>
      <c r="FJ57" s="27" t="str">
        <f t="shared" si="75"/>
        <v/>
      </c>
      <c r="FK57" s="27" t="str">
        <f t="shared" si="76"/>
        <v/>
      </c>
      <c r="FL57" s="27" t="str">
        <f t="shared" si="77"/>
        <v/>
      </c>
      <c r="FM57" s="27" t="str">
        <f t="shared" si="78"/>
        <v/>
      </c>
      <c r="FN57" s="29" t="str">
        <f t="shared" si="79"/>
        <v/>
      </c>
      <c r="FO57" s="27" t="str">
        <f t="shared" si="80"/>
        <v/>
      </c>
      <c r="FP57" s="27"/>
      <c r="FQ57" s="27"/>
      <c r="FR57" s="27"/>
      <c r="FS57" s="27"/>
      <c r="FT57" s="27"/>
      <c r="FU57" s="27"/>
      <c r="FV57" s="27"/>
      <c r="FW57" s="27"/>
      <c r="FX57" s="27"/>
      <c r="FY57" s="27"/>
      <c r="GA57" s="5">
        <f t="shared" si="81"/>
        <v>0</v>
      </c>
      <c r="GB57" s="5">
        <f>SUM($GA$26:$GA57)</f>
        <v>0</v>
      </c>
      <c r="GC57" s="41">
        <f t="shared" si="82"/>
        <v>0</v>
      </c>
    </row>
    <row r="58" spans="1:185" x14ac:dyDescent="0.25">
      <c r="A58" s="1">
        <f t="shared" si="83"/>
        <v>33</v>
      </c>
      <c r="B58" s="19"/>
      <c r="C58" s="57"/>
      <c r="D58" s="58"/>
      <c r="E58" s="59"/>
      <c r="F58" s="19"/>
      <c r="G58" s="19"/>
      <c r="H58" s="19"/>
      <c r="I58" s="19"/>
      <c r="J58" s="58"/>
      <c r="K58" s="19"/>
      <c r="L58" s="19"/>
      <c r="M58" s="19"/>
      <c r="N58" s="19"/>
      <c r="O58" s="19"/>
      <c r="P58" s="60"/>
      <c r="Q58" s="61" t="str">
        <f t="shared" si="84"/>
        <v/>
      </c>
      <c r="R58" s="61" t="str">
        <f t="shared" si="85"/>
        <v/>
      </c>
      <c r="S58" s="61" t="str">
        <f t="shared" si="86"/>
        <v/>
      </c>
      <c r="T58" s="60"/>
      <c r="U58" s="62" t="str">
        <f t="shared" si="87"/>
        <v/>
      </c>
      <c r="V58" s="62" t="str">
        <f t="shared" si="88"/>
        <v/>
      </c>
      <c r="W58" s="62" t="str">
        <f t="shared" si="89"/>
        <v/>
      </c>
      <c r="X58" s="63"/>
      <c r="Y58" s="60"/>
      <c r="Z58" s="61" t="str">
        <f t="shared" si="90"/>
        <v/>
      </c>
      <c r="AA58" s="61" t="str">
        <f t="shared" si="91"/>
        <v/>
      </c>
      <c r="AB58" s="61" t="str">
        <f t="shared" si="92"/>
        <v/>
      </c>
      <c r="AC58" s="64"/>
      <c r="AD58" s="62" t="str">
        <f t="shared" si="93"/>
        <v/>
      </c>
      <c r="AE58" s="62" t="str">
        <f t="shared" si="94"/>
        <v/>
      </c>
      <c r="AF58" s="62" t="str">
        <f t="shared" si="95"/>
        <v/>
      </c>
      <c r="AG58" s="60"/>
      <c r="AH58" s="19"/>
      <c r="AI58" s="19"/>
      <c r="AJ58" s="19"/>
      <c r="AK58" s="13" t="str">
        <f t="shared" ref="AK58:AK75" si="96">IF($B58="N",IF(AND($AK57&lt;&gt;"",$Q58&lt;&gt;""),$AK57+$Q58,""),IF($B58="Y",0,""))</f>
        <v/>
      </c>
      <c r="AL58" s="16" t="str">
        <f t="shared" ref="AL58:AL75" si="97">IF($B58="N",AL57+1,IF($B58="Y",0,""))</f>
        <v/>
      </c>
      <c r="AM58" s="13" t="str">
        <f t="shared" ref="AM58:AM75" si="98">IF($B58="N",IF(AND($AM57&lt;&gt;"",$U58&lt;&gt;""),$AM57+$U58,""),IF($B58="Y",0,""))</f>
        <v/>
      </c>
      <c r="AN58" s="16" t="str">
        <f t="shared" ref="AN58:AN75" si="99">IF($B58="N",AN57+1,IF($B58="Y",0,""))</f>
        <v/>
      </c>
      <c r="AO58" s="13" t="str">
        <f t="shared" ref="AO58:AO75" si="100">IF($B58="N",IF(AND($AO57&lt;&gt;"",$Z58&lt;&gt;""),$AO57+$Z58,""),IF($B58="Y",0,""))</f>
        <v/>
      </c>
      <c r="AP58" s="16" t="str">
        <f t="shared" ref="AP58:AP75" si="101">IF($B58="N",AP57+1,IF($B58="Y",0,""))</f>
        <v/>
      </c>
      <c r="AQ58" s="13" t="str">
        <f t="shared" ref="AQ58:AQ75" si="102">IF($B58="N",IF(AND($AQ57&lt;&gt;"",$AD58&lt;&gt;""),$AQ57+$AD58,""),IF($B58="Y",0,""))</f>
        <v/>
      </c>
      <c r="AR58" s="16" t="str">
        <f t="shared" ref="AR58:AR75" si="103">IF($B58="N",AR57+1,IF($B58="Y",0,""))</f>
        <v/>
      </c>
      <c r="AT58" s="5">
        <f t="shared" ref="AT58:AT75" si="104">IF(AND(B58&lt;&gt;"",C58&lt;&gt;"",D58&lt;&gt;"",E58&lt;&gt;"",F58&lt;&gt;"",G58&lt;&gt;"",H58&lt;&gt;"",I58&lt;&gt;"",J58&lt;&gt;"",K58&lt;&gt;"",M58&lt;&gt;"",N58&lt;&gt;"",O58&lt;&gt;""),1,0)</f>
        <v>0</v>
      </c>
      <c r="BC58" s="21" t="str">
        <f t="shared" ref="BC58:BC75" si="105">IF(AND($P58&lt;&gt;"",$AT58=1),$P58,"")</f>
        <v/>
      </c>
      <c r="BD58" s="24" t="str">
        <f t="shared" ref="BD58:BD75" si="106">IF($B58="Y",IF(AND($Q58&lt;&gt;"",$AK57&lt;&gt;"",$AL57&lt;&gt;""),($Q58+$AK57)/($AL57+1),""),"")</f>
        <v/>
      </c>
      <c r="BE58" s="21" t="str">
        <f t="shared" ref="BE58:BE75" si="107">IF(AND($B58="Y",$R58&lt;&gt;"",$R$18&lt;&gt;""),IF($R$19="additive",$R58+$R$18,IF($R$19="multiplicative",$R58*$R$18,"")),"")</f>
        <v/>
      </c>
      <c r="BG58" s="21" t="str">
        <f t="shared" ref="BG58:BG75" si="108">IF(AND($T58&lt;&gt;"",$AT58=1),$T58,"")</f>
        <v/>
      </c>
      <c r="BH58" s="24" t="str">
        <f t="shared" ref="BH58:BH75" si="109">IF($B58="Y",IF(AND($U58&lt;&gt;"",$AM57&lt;&gt;"",$AN57&lt;&gt;""),($U58+$AM57)/($AN57+1),""),"")</f>
        <v/>
      </c>
      <c r="BI58" s="21" t="str">
        <f t="shared" ref="BI58:BI75" si="110">IF(AND($B58="Y",$V58&lt;&gt;"",$V$18&lt;&gt;""),IF($V$19="additive",$V58+$V$18,IF($V$19="multiplicative",$V58*$V$18,"")),"")</f>
        <v/>
      </c>
      <c r="BK58" s="50" t="str">
        <f t="shared" ref="BK58:BK75" si="111">IF(AND($Y58&lt;&gt;"",$AT58=1),$Y58,"")</f>
        <v/>
      </c>
      <c r="BL58" s="24" t="str">
        <f t="shared" ref="BL58:BL75" si="112">IF($B58="Y",IF(AND($Z58&lt;&gt;"",$AO57&lt;&gt;"",$AP57&lt;&gt;""),($Z58+$AO57)/($AP57+1),""),"")</f>
        <v/>
      </c>
      <c r="BM58" s="21" t="str">
        <f t="shared" ref="BM58:BM75" si="113">IF(AND($B58="Y",$AA58&lt;&gt;"",$AA$18&lt;&gt;""),IF($AA$19="additive",$AA58+$AA$18,IF($AA$19="multiplicative",$AA58*$AA$18,"")),"")</f>
        <v/>
      </c>
      <c r="BO58" s="50" t="str">
        <f t="shared" ref="BO58:BO75" si="114">IF(AND($AC58&lt;&gt;"",$AT58=1),$AC58,"")</f>
        <v/>
      </c>
      <c r="BP58" s="24" t="str">
        <f t="shared" ref="BP58:BP75" si="115">IF($B58="Y",IF(AND($AD58&lt;&gt;"",$AQ57&lt;&gt;"",$AR57&lt;&gt;""),($AD58+$AQ57)/($AR57+1),""),"")</f>
        <v/>
      </c>
      <c r="BQ58" s="21" t="str">
        <f t="shared" ref="BQ58:BQ75" si="116">IF(AND($B58="Y",$AE58&lt;&gt;"",$AE$18&lt;&gt;""),IF($AE$19="additive",$AE58+$AE$18,IF($AE$19="multiplicative",$AE58*$AE$18,"")),"")</f>
        <v/>
      </c>
      <c r="CA58" s="27" t="str">
        <f t="shared" ref="CA58:CA75" si="117">IF($BC58&lt;&gt;"",TRUNC($BC58*1000),"")</f>
        <v/>
      </c>
      <c r="CB58" s="27" t="str">
        <f t="shared" ref="CB58:CB75" si="118">IF($BC58&lt;&gt;"",RIGHT($CA58),"")</f>
        <v/>
      </c>
      <c r="CC58" s="27" t="str">
        <f t="shared" ref="CC58:CC75" si="119">IF($BC58&lt;&gt;"",$BC58*1000-$CA58,"")</f>
        <v/>
      </c>
      <c r="CD58" s="29" t="str">
        <f t="shared" ref="CD58:CD75" si="120">IF($BC58&lt;&gt;"",MOD(RIGHT(TRUNC($BC58*100)),2),"")</f>
        <v/>
      </c>
      <c r="CE58" s="27" t="str">
        <f t="shared" ref="CE58:CE75" si="121">IF($BC58&lt;&gt;"",IF($CB58&lt;&gt;"5",ROUND($BC58,2),IF($CC58&gt;0.00000000001,ROUND($BC58,2),IF($CD58=0,ROUNDDOWN($BC58,2),ROUNDUP($BC58,2)))),"")</f>
        <v/>
      </c>
      <c r="CF58" s="27" t="str">
        <f t="shared" ref="CF58:CF75" si="122">IF($BD58&lt;&gt;"",TRUNC($BD58*1000),"")</f>
        <v/>
      </c>
      <c r="CG58" s="27" t="str">
        <f t="shared" ref="CG58:CG75" si="123">IF($BD58&lt;&gt;"",RIGHT($CF58),"")</f>
        <v/>
      </c>
      <c r="CH58" s="27" t="str">
        <f t="shared" ref="CH58:CH75" si="124">IF($BD58&lt;&gt;"",$BD58*1000-$CF58,"")</f>
        <v/>
      </c>
      <c r="CI58" s="29" t="str">
        <f t="shared" ref="CI58:CI75" si="125">IF($BD58&lt;&gt;"",MOD(RIGHT(TRUNC($BD58*100)),2),"")</f>
        <v/>
      </c>
      <c r="CJ58" s="27" t="str">
        <f t="shared" ref="CJ58:CJ75" si="126">IF($BD58&lt;&gt;"",IF($CG58&lt;&gt;"5",ROUND($BD58,2),IF($CH58&gt;0.00000000001,ROUND($BD58,2),IF($CI58=0,ROUNDDOWN($BD58,2),ROUNDUP($BD58,2)))),"")</f>
        <v/>
      </c>
      <c r="CK58" s="27" t="str">
        <f t="shared" ref="CK58:CK75" si="127">IF($BE58&lt;&gt;"",TRUNC($BE58*1000),"")</f>
        <v/>
      </c>
      <c r="CL58" s="27" t="str">
        <f t="shared" ref="CL58:CL75" si="128">IF($BE58&lt;&gt;"",RIGHT($CK58),"")</f>
        <v/>
      </c>
      <c r="CM58" s="27" t="str">
        <f t="shared" ref="CM58:CM75" si="129">IF($BE58&lt;&gt;"",$BE58*1000-$CK58,"")</f>
        <v/>
      </c>
      <c r="CN58" s="29" t="str">
        <f t="shared" ref="CN58:CN75" si="130">IF($BE58&lt;&gt;"",MOD(RIGHT(TRUNC($BE58*100)),2),"")</f>
        <v/>
      </c>
      <c r="CO58" s="27" t="str">
        <f t="shared" ref="CO58:CO75" si="131">IF($BE58&lt;&gt;"",IF($CL58&lt;&gt;"5",ROUND($BE58,2),IF($CM58&gt;0.00000000001,ROUND($BE58,2),IF($CN58=0,ROUNDDOWN($BE58,2),ROUNDUP($BE58,2)))),"")</f>
        <v/>
      </c>
      <c r="CT58" s="27"/>
      <c r="DA58" s="27" t="str">
        <f t="shared" ref="DA58:DA75" si="132">IF($BG58&lt;&gt;"",TRUNC($BG58*10000),"")</f>
        <v/>
      </c>
      <c r="DB58" s="27" t="str">
        <f t="shared" ref="DB58:DB75" si="133">IF($BG58&lt;&gt;"",RIGHT($DA58),"")</f>
        <v/>
      </c>
      <c r="DC58" s="27" t="str">
        <f t="shared" ref="DC58:DC75" si="134">IF($BG58&lt;&gt;"",$BG58*10000-$DA58,"")</f>
        <v/>
      </c>
      <c r="DD58" s="29" t="str">
        <f t="shared" ref="DD58:DD75" si="135">IF($BG58&lt;&gt;"",MOD(RIGHT(TRUNC($BG58*1000)),2),"")</f>
        <v/>
      </c>
      <c r="DE58" s="27" t="str">
        <f t="shared" ref="DE58:DE75" si="136">IF($BG58&lt;&gt;"",IF($DB58&lt;&gt;"5",ROUND($BG58,3),IF($DC58&gt;0.00000000001,ROUND($BG58,3),IF($DD58=0,ROUNDDOWN($BG58,3),ROUNDUP($BG58,3)))),"")</f>
        <v/>
      </c>
      <c r="DF58" s="27" t="str">
        <f t="shared" ref="DF58:DF75" si="137">IF($BH58&lt;&gt;"",TRUNC($BH58*10000),"")</f>
        <v/>
      </c>
      <c r="DG58" s="27" t="str">
        <f t="shared" ref="DG58:DG75" si="138">IF($BH58&lt;&gt;"",RIGHT($DF58),"")</f>
        <v/>
      </c>
      <c r="DH58" s="27" t="str">
        <f t="shared" ref="DH58:DH75" si="139">IF($BH58&lt;&gt;"",$BH58*10000-$DF58,"")</f>
        <v/>
      </c>
      <c r="DI58" s="29" t="str">
        <f t="shared" ref="DI58:DI75" si="140">IF($BH58&lt;&gt;"",MOD(RIGHT(TRUNC($BH58*1000)),2),"")</f>
        <v/>
      </c>
      <c r="DJ58" s="27" t="str">
        <f t="shared" ref="DJ58:DJ75" si="141">IF($BH58&lt;&gt;"",IF($DG58&lt;&gt;"5",ROUND($BH58,3),IF($DH58&gt;0.00000000001,ROUND($BH58,3),IF($DI58=0,ROUNDDOWN($BH58,3),ROUNDUP($BH58,3)))),"")</f>
        <v/>
      </c>
      <c r="DK58" s="27" t="str">
        <f t="shared" ref="DK58:DK75" si="142">IF($BI58&lt;&gt;"",TRUNC($BI58*10000),"")</f>
        <v/>
      </c>
      <c r="DL58" s="27" t="str">
        <f t="shared" ref="DL58:DL75" si="143">IF($BI58&lt;&gt;"",RIGHT($DK58),"")</f>
        <v/>
      </c>
      <c r="DM58" s="27" t="str">
        <f t="shared" ref="DM58:DM75" si="144">IF($BI58&lt;&gt;"",$BI58*10000-$DK58,"")</f>
        <v/>
      </c>
      <c r="DN58" s="29" t="str">
        <f t="shared" ref="DN58:DN75" si="145">IF($BI58&lt;&gt;"",MOD(RIGHT(TRUNC($BI58*1000)),2),"")</f>
        <v/>
      </c>
      <c r="DO58" s="27" t="str">
        <f t="shared" ref="DO58:DO75" si="146">IF($BI58&lt;&gt;"",IF($DL58&lt;&gt;"5",ROUND($BI58,3),IF($DM58&gt;0.00000000001,ROUND($BI58,3),IF($DN58=0,ROUNDDOWN($BI58,3),ROUNDUP($BI58,3)))),"")</f>
        <v/>
      </c>
      <c r="DP58" s="27"/>
      <c r="DQ58" s="27"/>
      <c r="DR58" s="27"/>
      <c r="DS58" s="29"/>
      <c r="DT58" s="27"/>
      <c r="DU58" s="27"/>
      <c r="DV58" s="27"/>
      <c r="DW58" s="27"/>
      <c r="DX58" s="27"/>
      <c r="DY58" s="27"/>
      <c r="DZ58" s="27"/>
      <c r="EA58" s="27" t="str">
        <f t="shared" ref="EA58:EA75" si="147">IF($BK58&lt;&gt;"",TRUNC($BK58*1000),"")</f>
        <v/>
      </c>
      <c r="EB58" s="27" t="str">
        <f t="shared" ref="EB58:EB75" si="148">IF($BK58&lt;&gt;"",RIGHT($EA58),"")</f>
        <v/>
      </c>
      <c r="EC58" s="27" t="str">
        <f t="shared" ref="EC58:EC75" si="149">IF($BK58&lt;&gt;"",$BK58*1000-$EA58,"")</f>
        <v/>
      </c>
      <c r="ED58" s="29" t="str">
        <f t="shared" ref="ED58:ED75" si="150">IF($BK58&lt;&gt;"",MOD(RIGHT(TRUNC($BK58*100)),2),"")</f>
        <v/>
      </c>
      <c r="EE58" s="27" t="str">
        <f t="shared" ref="EE58:EE75" si="151">IF($BK58&lt;&gt;"",IF($EB58&lt;&gt;"5",ROUND($BK58,2),IF($EC58&gt;0.00000000001,ROUND($BK58,2),IF($ED58=0,ROUNDDOWN($BK58,2),ROUNDUP($BK58,2)))),"")</f>
        <v/>
      </c>
      <c r="EF58" s="27" t="str">
        <f t="shared" ref="EF58:EF75" si="152">IF($BL58&lt;&gt;"",TRUNC($BL58*1000),"")</f>
        <v/>
      </c>
      <c r="EG58" s="27" t="str">
        <f t="shared" ref="EG58:EG75" si="153">IF($BL58&lt;&gt;"",RIGHT($EF58),"")</f>
        <v/>
      </c>
      <c r="EH58" s="27" t="str">
        <f t="shared" ref="EH58:EH75" si="154">IF($BL58&lt;&gt;"",$BL58*1000-$EF58,"")</f>
        <v/>
      </c>
      <c r="EI58" s="29" t="str">
        <f t="shared" ref="EI58:EI75" si="155">IF($BL58&lt;&gt;"",MOD(RIGHT(TRUNC($BL58*100)),2),"")</f>
        <v/>
      </c>
      <c r="EJ58" s="27" t="str">
        <f t="shared" ref="EJ58:EJ75" si="156">IF($BL58&lt;&gt;"",IF($EG58&lt;&gt;"5",ROUND($BL58,2),IF($EH58&gt;0.00000000001,ROUND($BL58,2),IF($EI58=0,ROUNDDOWN($BL58,2),ROUNDUP($BL58,2)))),"")</f>
        <v/>
      </c>
      <c r="EK58" s="27" t="str">
        <f t="shared" ref="EK58:EK75" si="157">IF($BM58&lt;&gt;"",TRUNC($BM58*1000),"")</f>
        <v/>
      </c>
      <c r="EL58" s="27" t="str">
        <f t="shared" ref="EL58:EL75" si="158">IF($BM58&lt;&gt;"",RIGHT($EK58),"")</f>
        <v/>
      </c>
      <c r="EM58" s="27" t="str">
        <f t="shared" ref="EM58:EM75" si="159">IF($BM58&lt;&gt;"",$BM58*1000-$EK58,"")</f>
        <v/>
      </c>
      <c r="EN58" s="29" t="str">
        <f t="shared" ref="EN58:EN75" si="160">IF($BM58&lt;&gt;"",MOD(RIGHT(TRUNC($BM58*100)),2),"")</f>
        <v/>
      </c>
      <c r="EO58" s="27" t="str">
        <f t="shared" ref="EO58:EO75" si="161">IF($BM58&lt;&gt;"",IF($EL58&lt;&gt;"5",ROUND($BM58,2),IF($EM58&gt;0.00000000001,ROUND($BM58,2),IF($EN58=0,ROUNDDOWN($BM58,2),ROUNDUP($BM58,2)))),"")</f>
        <v/>
      </c>
      <c r="EP58" s="27"/>
      <c r="EQ58" s="27"/>
      <c r="ER58" s="27"/>
      <c r="ES58" s="27"/>
      <c r="ET58" s="27"/>
      <c r="EU58" s="27"/>
      <c r="EV58" s="27"/>
      <c r="EW58" s="27"/>
      <c r="EX58" s="27"/>
      <c r="EY58" s="27"/>
      <c r="EZ58" s="27"/>
      <c r="FA58" s="27" t="str">
        <f t="shared" ref="FA58:FA75" si="162">IF($BO58&lt;&gt;"",TRUNC($BO58*10000),"")</f>
        <v/>
      </c>
      <c r="FB58" s="27" t="str">
        <f t="shared" ref="FB58:FB75" si="163">IF($BO58&lt;&gt;"",RIGHT($FA58),"")</f>
        <v/>
      </c>
      <c r="FC58" s="27" t="str">
        <f t="shared" ref="FC58:FC75" si="164">IF($BO58&lt;&gt;"",$BO58*10000-$FA58,"")</f>
        <v/>
      </c>
      <c r="FD58" s="29" t="str">
        <f t="shared" ref="FD58:FD75" si="165">IF($BO58&lt;&gt;"",MOD(RIGHT(TRUNC($BO58*1000)),2),"")</f>
        <v/>
      </c>
      <c r="FE58" s="27" t="str">
        <f t="shared" ref="FE58:FE75" si="166">IF($BO58&lt;&gt;"",IF($FB58&lt;&gt;"5",ROUND($BO58,3),IF($FC58&gt;0.00000000001,ROUND($BO58,3),IF($FD58=0,ROUNDDOWN($BO58,3),ROUNDUP($BO58,3)))),"")</f>
        <v/>
      </c>
      <c r="FF58" s="27" t="str">
        <f t="shared" ref="FF58:FF75" si="167">IF($BP58&lt;&gt;"",TRUNC($BP58*10000),"")</f>
        <v/>
      </c>
      <c r="FG58" s="27" t="str">
        <f t="shared" ref="FG58:FG75" si="168">IF($BP58&lt;&gt;"",RIGHT($FF58),"")</f>
        <v/>
      </c>
      <c r="FH58" s="27" t="str">
        <f t="shared" ref="FH58:FH75" si="169">IF($BP58&lt;&gt;"",$BP58*10000-$FF58,"")</f>
        <v/>
      </c>
      <c r="FI58" s="29" t="str">
        <f t="shared" ref="FI58:FI75" si="170">IF($BP58&lt;&gt;"",MOD(RIGHT(TRUNC($BP58*1000)),2),"")</f>
        <v/>
      </c>
      <c r="FJ58" s="27" t="str">
        <f t="shared" ref="FJ58:FJ75" si="171">IF($BP58&lt;&gt;"",IF($FG58&lt;&gt;"5",ROUND($BP58,3),IF($FH58&gt;0.00000000001,ROUND($BP58,3),IF($FI58=0,ROUNDDOWN($BP58,3),ROUNDUP($BP58,3)))),"")</f>
        <v/>
      </c>
      <c r="FK58" s="27" t="str">
        <f t="shared" ref="FK58:FK75" si="172">IF($BQ58&lt;&gt;"",TRUNC($BQ58*10000),"")</f>
        <v/>
      </c>
      <c r="FL58" s="27" t="str">
        <f t="shared" ref="FL58:FL75" si="173">IF($BQ58&lt;&gt;"",RIGHT($FK58),"")</f>
        <v/>
      </c>
      <c r="FM58" s="27" t="str">
        <f t="shared" ref="FM58:FM75" si="174">IF($BQ58&lt;&gt;"",$BQ58*10000-$FK58,"")</f>
        <v/>
      </c>
      <c r="FN58" s="29" t="str">
        <f t="shared" ref="FN58:FN75" si="175">IF($BQ58&lt;&gt;"",MOD(RIGHT(TRUNC($BQ58*1000)),2),"")</f>
        <v/>
      </c>
      <c r="FO58" s="27" t="str">
        <f t="shared" ref="FO58:FO75" si="176">IF($BQ58&lt;&gt;"",IF($FL58&lt;&gt;"5",ROUND($BQ58,3),IF($FM58&gt;0.00000000001,ROUND($BQ58,3),IF($FN58=0,ROUNDDOWN($BQ58,3),ROUNDUP($BQ58,3)))),"")</f>
        <v/>
      </c>
      <c r="FP58" s="27"/>
      <c r="FQ58" s="27"/>
      <c r="FR58" s="27"/>
      <c r="FS58" s="27"/>
      <c r="FT58" s="27"/>
      <c r="FU58" s="27"/>
      <c r="FV58" s="27"/>
      <c r="FW58" s="27"/>
      <c r="FX58" s="27"/>
      <c r="FY58" s="27"/>
      <c r="GA58" s="5">
        <f t="shared" ref="GA58:GA75" si="177">IF(AND($B58="Y",$S58&lt;&gt;"",$W58&lt;&gt;"",$AB58&lt;&gt;"",$AF58&lt;&gt;""),1,0)</f>
        <v>0</v>
      </c>
      <c r="GB58" s="5">
        <f>SUM($GA$26:$GA58)</f>
        <v>0</v>
      </c>
      <c r="GC58" s="41">
        <f t="shared" ref="GC58:GC75" si="178">IF(AND($GB58=1,$GA58=1),IF(OR($S58&gt;$R$16,$W58&gt;$V$16,$AB58&gt;$AA$16,$AF58&gt;$AE$16),3,1),0)</f>
        <v>0</v>
      </c>
    </row>
    <row r="59" spans="1:185" x14ac:dyDescent="0.25">
      <c r="A59" s="1">
        <f t="shared" ref="A59:A75" si="179">A58+1</f>
        <v>34</v>
      </c>
      <c r="B59" s="19"/>
      <c r="C59" s="57"/>
      <c r="D59" s="58"/>
      <c r="E59" s="59"/>
      <c r="F59" s="19"/>
      <c r="G59" s="19"/>
      <c r="H59" s="19"/>
      <c r="I59" s="19"/>
      <c r="J59" s="58"/>
      <c r="K59" s="19"/>
      <c r="L59" s="19"/>
      <c r="M59" s="19"/>
      <c r="N59" s="19"/>
      <c r="O59" s="19"/>
      <c r="P59" s="60"/>
      <c r="Q59" s="61" t="str">
        <f t="shared" si="84"/>
        <v/>
      </c>
      <c r="R59" s="61" t="str">
        <f t="shared" si="85"/>
        <v/>
      </c>
      <c r="S59" s="61" t="str">
        <f t="shared" si="86"/>
        <v/>
      </c>
      <c r="T59" s="60"/>
      <c r="U59" s="62" t="str">
        <f t="shared" si="87"/>
        <v/>
      </c>
      <c r="V59" s="62" t="str">
        <f t="shared" si="88"/>
        <v/>
      </c>
      <c r="W59" s="62" t="str">
        <f t="shared" si="89"/>
        <v/>
      </c>
      <c r="X59" s="63"/>
      <c r="Y59" s="60"/>
      <c r="Z59" s="61" t="str">
        <f t="shared" si="90"/>
        <v/>
      </c>
      <c r="AA59" s="61" t="str">
        <f t="shared" si="91"/>
        <v/>
      </c>
      <c r="AB59" s="61" t="str">
        <f t="shared" si="92"/>
        <v/>
      </c>
      <c r="AC59" s="64"/>
      <c r="AD59" s="62" t="str">
        <f t="shared" si="93"/>
        <v/>
      </c>
      <c r="AE59" s="62" t="str">
        <f t="shared" si="94"/>
        <v/>
      </c>
      <c r="AF59" s="62" t="str">
        <f t="shared" si="95"/>
        <v/>
      </c>
      <c r="AG59" s="60"/>
      <c r="AH59" s="19"/>
      <c r="AI59" s="19"/>
      <c r="AJ59" s="19"/>
      <c r="AK59" s="13" t="str">
        <f t="shared" si="96"/>
        <v/>
      </c>
      <c r="AL59" s="16" t="str">
        <f t="shared" si="97"/>
        <v/>
      </c>
      <c r="AM59" s="13" t="str">
        <f t="shared" si="98"/>
        <v/>
      </c>
      <c r="AN59" s="16" t="str">
        <f t="shared" si="99"/>
        <v/>
      </c>
      <c r="AO59" s="13" t="str">
        <f t="shared" si="100"/>
        <v/>
      </c>
      <c r="AP59" s="16" t="str">
        <f t="shared" si="101"/>
        <v/>
      </c>
      <c r="AQ59" s="13" t="str">
        <f t="shared" si="102"/>
        <v/>
      </c>
      <c r="AR59" s="16" t="str">
        <f t="shared" si="103"/>
        <v/>
      </c>
      <c r="AT59" s="5">
        <f t="shared" si="104"/>
        <v>0</v>
      </c>
      <c r="BC59" s="21" t="str">
        <f t="shared" si="105"/>
        <v/>
      </c>
      <c r="BD59" s="24" t="str">
        <f t="shared" si="106"/>
        <v/>
      </c>
      <c r="BE59" s="21" t="str">
        <f t="shared" si="107"/>
        <v/>
      </c>
      <c r="BG59" s="21" t="str">
        <f t="shared" si="108"/>
        <v/>
      </c>
      <c r="BH59" s="24" t="str">
        <f t="shared" si="109"/>
        <v/>
      </c>
      <c r="BI59" s="21" t="str">
        <f t="shared" si="110"/>
        <v/>
      </c>
      <c r="BK59" s="50" t="str">
        <f t="shared" si="111"/>
        <v/>
      </c>
      <c r="BL59" s="24" t="str">
        <f t="shared" si="112"/>
        <v/>
      </c>
      <c r="BM59" s="21" t="str">
        <f t="shared" si="113"/>
        <v/>
      </c>
      <c r="BO59" s="50" t="str">
        <f t="shared" si="114"/>
        <v/>
      </c>
      <c r="BP59" s="24" t="str">
        <f t="shared" si="115"/>
        <v/>
      </c>
      <c r="BQ59" s="21" t="str">
        <f t="shared" si="116"/>
        <v/>
      </c>
      <c r="CA59" s="27" t="str">
        <f t="shared" si="117"/>
        <v/>
      </c>
      <c r="CB59" s="27" t="str">
        <f t="shared" si="118"/>
        <v/>
      </c>
      <c r="CC59" s="27" t="str">
        <f t="shared" si="119"/>
        <v/>
      </c>
      <c r="CD59" s="29" t="str">
        <f t="shared" si="120"/>
        <v/>
      </c>
      <c r="CE59" s="27" t="str">
        <f t="shared" si="121"/>
        <v/>
      </c>
      <c r="CF59" s="27" t="str">
        <f t="shared" si="122"/>
        <v/>
      </c>
      <c r="CG59" s="27" t="str">
        <f t="shared" si="123"/>
        <v/>
      </c>
      <c r="CH59" s="27" t="str">
        <f t="shared" si="124"/>
        <v/>
      </c>
      <c r="CI59" s="29" t="str">
        <f t="shared" si="125"/>
        <v/>
      </c>
      <c r="CJ59" s="27" t="str">
        <f t="shared" si="126"/>
        <v/>
      </c>
      <c r="CK59" s="27" t="str">
        <f t="shared" si="127"/>
        <v/>
      </c>
      <c r="CL59" s="27" t="str">
        <f t="shared" si="128"/>
        <v/>
      </c>
      <c r="CM59" s="27" t="str">
        <f t="shared" si="129"/>
        <v/>
      </c>
      <c r="CN59" s="29" t="str">
        <f t="shared" si="130"/>
        <v/>
      </c>
      <c r="CO59" s="27" t="str">
        <f t="shared" si="131"/>
        <v/>
      </c>
      <c r="CT59" s="27"/>
      <c r="DA59" s="27" t="str">
        <f t="shared" si="132"/>
        <v/>
      </c>
      <c r="DB59" s="27" t="str">
        <f t="shared" si="133"/>
        <v/>
      </c>
      <c r="DC59" s="27" t="str">
        <f t="shared" si="134"/>
        <v/>
      </c>
      <c r="DD59" s="29" t="str">
        <f t="shared" si="135"/>
        <v/>
      </c>
      <c r="DE59" s="27" t="str">
        <f t="shared" si="136"/>
        <v/>
      </c>
      <c r="DF59" s="27" t="str">
        <f t="shared" si="137"/>
        <v/>
      </c>
      <c r="DG59" s="27" t="str">
        <f t="shared" si="138"/>
        <v/>
      </c>
      <c r="DH59" s="27" t="str">
        <f t="shared" si="139"/>
        <v/>
      </c>
      <c r="DI59" s="29" t="str">
        <f t="shared" si="140"/>
        <v/>
      </c>
      <c r="DJ59" s="27" t="str">
        <f t="shared" si="141"/>
        <v/>
      </c>
      <c r="DK59" s="27" t="str">
        <f t="shared" si="142"/>
        <v/>
      </c>
      <c r="DL59" s="27" t="str">
        <f t="shared" si="143"/>
        <v/>
      </c>
      <c r="DM59" s="27" t="str">
        <f t="shared" si="144"/>
        <v/>
      </c>
      <c r="DN59" s="29" t="str">
        <f t="shared" si="145"/>
        <v/>
      </c>
      <c r="DO59" s="27" t="str">
        <f t="shared" si="146"/>
        <v/>
      </c>
      <c r="DP59" s="27"/>
      <c r="DQ59" s="27"/>
      <c r="DR59" s="27"/>
      <c r="DS59" s="29"/>
      <c r="DT59" s="27"/>
      <c r="DU59" s="27"/>
      <c r="DV59" s="27"/>
      <c r="DW59" s="27"/>
      <c r="DX59" s="27"/>
      <c r="DY59" s="27"/>
      <c r="DZ59" s="27"/>
      <c r="EA59" s="27" t="str">
        <f t="shared" si="147"/>
        <v/>
      </c>
      <c r="EB59" s="27" t="str">
        <f t="shared" si="148"/>
        <v/>
      </c>
      <c r="EC59" s="27" t="str">
        <f t="shared" si="149"/>
        <v/>
      </c>
      <c r="ED59" s="29" t="str">
        <f t="shared" si="150"/>
        <v/>
      </c>
      <c r="EE59" s="27" t="str">
        <f t="shared" si="151"/>
        <v/>
      </c>
      <c r="EF59" s="27" t="str">
        <f t="shared" si="152"/>
        <v/>
      </c>
      <c r="EG59" s="27" t="str">
        <f t="shared" si="153"/>
        <v/>
      </c>
      <c r="EH59" s="27" t="str">
        <f t="shared" si="154"/>
        <v/>
      </c>
      <c r="EI59" s="29" t="str">
        <f t="shared" si="155"/>
        <v/>
      </c>
      <c r="EJ59" s="27" t="str">
        <f t="shared" si="156"/>
        <v/>
      </c>
      <c r="EK59" s="27" t="str">
        <f t="shared" si="157"/>
        <v/>
      </c>
      <c r="EL59" s="27" t="str">
        <f t="shared" si="158"/>
        <v/>
      </c>
      <c r="EM59" s="27" t="str">
        <f t="shared" si="159"/>
        <v/>
      </c>
      <c r="EN59" s="29" t="str">
        <f t="shared" si="160"/>
        <v/>
      </c>
      <c r="EO59" s="27" t="str">
        <f t="shared" si="161"/>
        <v/>
      </c>
      <c r="EP59" s="27"/>
      <c r="EQ59" s="27"/>
      <c r="ER59" s="27"/>
      <c r="ES59" s="27"/>
      <c r="ET59" s="27"/>
      <c r="EU59" s="27"/>
      <c r="EV59" s="27"/>
      <c r="EW59" s="27"/>
      <c r="EX59" s="27"/>
      <c r="EY59" s="27"/>
      <c r="EZ59" s="27"/>
      <c r="FA59" s="27" t="str">
        <f t="shared" si="162"/>
        <v/>
      </c>
      <c r="FB59" s="27" t="str">
        <f t="shared" si="163"/>
        <v/>
      </c>
      <c r="FC59" s="27" t="str">
        <f t="shared" si="164"/>
        <v/>
      </c>
      <c r="FD59" s="29" t="str">
        <f t="shared" si="165"/>
        <v/>
      </c>
      <c r="FE59" s="27" t="str">
        <f t="shared" si="166"/>
        <v/>
      </c>
      <c r="FF59" s="27" t="str">
        <f t="shared" si="167"/>
        <v/>
      </c>
      <c r="FG59" s="27" t="str">
        <f t="shared" si="168"/>
        <v/>
      </c>
      <c r="FH59" s="27" t="str">
        <f t="shared" si="169"/>
        <v/>
      </c>
      <c r="FI59" s="29" t="str">
        <f t="shared" si="170"/>
        <v/>
      </c>
      <c r="FJ59" s="27" t="str">
        <f t="shared" si="171"/>
        <v/>
      </c>
      <c r="FK59" s="27" t="str">
        <f t="shared" si="172"/>
        <v/>
      </c>
      <c r="FL59" s="27" t="str">
        <f t="shared" si="173"/>
        <v/>
      </c>
      <c r="FM59" s="27" t="str">
        <f t="shared" si="174"/>
        <v/>
      </c>
      <c r="FN59" s="29" t="str">
        <f t="shared" si="175"/>
        <v/>
      </c>
      <c r="FO59" s="27" t="str">
        <f t="shared" si="176"/>
        <v/>
      </c>
      <c r="FP59" s="27"/>
      <c r="FQ59" s="27"/>
      <c r="FR59" s="27"/>
      <c r="FS59" s="27"/>
      <c r="FT59" s="27"/>
      <c r="FU59" s="27"/>
      <c r="FV59" s="27"/>
      <c r="FW59" s="27"/>
      <c r="FX59" s="27"/>
      <c r="FY59" s="27"/>
      <c r="GA59" s="5">
        <f t="shared" si="177"/>
        <v>0</v>
      </c>
      <c r="GB59" s="5">
        <f>SUM($GA$26:$GA59)</f>
        <v>0</v>
      </c>
      <c r="GC59" s="41">
        <f t="shared" si="178"/>
        <v>0</v>
      </c>
    </row>
    <row r="60" spans="1:185" x14ac:dyDescent="0.25">
      <c r="A60" s="1">
        <f t="shared" si="179"/>
        <v>35</v>
      </c>
      <c r="B60" s="19"/>
      <c r="C60" s="57"/>
      <c r="D60" s="58"/>
      <c r="E60" s="59"/>
      <c r="F60" s="19"/>
      <c r="G60" s="19"/>
      <c r="H60" s="19"/>
      <c r="I60" s="19"/>
      <c r="J60" s="58"/>
      <c r="K60" s="19"/>
      <c r="L60" s="19"/>
      <c r="M60" s="19"/>
      <c r="N60" s="19"/>
      <c r="O60" s="19"/>
      <c r="P60" s="60"/>
      <c r="Q60" s="61" t="str">
        <f t="shared" si="84"/>
        <v/>
      </c>
      <c r="R60" s="61" t="str">
        <f t="shared" si="85"/>
        <v/>
      </c>
      <c r="S60" s="61" t="str">
        <f t="shared" si="86"/>
        <v/>
      </c>
      <c r="T60" s="60"/>
      <c r="U60" s="62" t="str">
        <f t="shared" si="87"/>
        <v/>
      </c>
      <c r="V60" s="62" t="str">
        <f t="shared" si="88"/>
        <v/>
      </c>
      <c r="W60" s="62" t="str">
        <f t="shared" si="89"/>
        <v/>
      </c>
      <c r="X60" s="63"/>
      <c r="Y60" s="60"/>
      <c r="Z60" s="61" t="str">
        <f t="shared" si="90"/>
        <v/>
      </c>
      <c r="AA60" s="61" t="str">
        <f t="shared" si="91"/>
        <v/>
      </c>
      <c r="AB60" s="61" t="str">
        <f t="shared" si="92"/>
        <v/>
      </c>
      <c r="AC60" s="64"/>
      <c r="AD60" s="62" t="str">
        <f t="shared" si="93"/>
        <v/>
      </c>
      <c r="AE60" s="62" t="str">
        <f t="shared" si="94"/>
        <v/>
      </c>
      <c r="AF60" s="62" t="str">
        <f t="shared" si="95"/>
        <v/>
      </c>
      <c r="AG60" s="60"/>
      <c r="AH60" s="19"/>
      <c r="AI60" s="19"/>
      <c r="AJ60" s="19"/>
      <c r="AK60" s="13" t="str">
        <f t="shared" si="96"/>
        <v/>
      </c>
      <c r="AL60" s="16" t="str">
        <f t="shared" si="97"/>
        <v/>
      </c>
      <c r="AM60" s="13" t="str">
        <f t="shared" si="98"/>
        <v/>
      </c>
      <c r="AN60" s="16" t="str">
        <f t="shared" si="99"/>
        <v/>
      </c>
      <c r="AO60" s="13" t="str">
        <f t="shared" si="100"/>
        <v/>
      </c>
      <c r="AP60" s="16" t="str">
        <f t="shared" si="101"/>
        <v/>
      </c>
      <c r="AQ60" s="13" t="str">
        <f t="shared" si="102"/>
        <v/>
      </c>
      <c r="AR60" s="16" t="str">
        <f t="shared" si="103"/>
        <v/>
      </c>
      <c r="AT60" s="5">
        <f t="shared" si="104"/>
        <v>0</v>
      </c>
      <c r="BC60" s="21" t="str">
        <f t="shared" si="105"/>
        <v/>
      </c>
      <c r="BD60" s="24" t="str">
        <f t="shared" si="106"/>
        <v/>
      </c>
      <c r="BE60" s="21" t="str">
        <f t="shared" si="107"/>
        <v/>
      </c>
      <c r="BG60" s="21" t="str">
        <f t="shared" si="108"/>
        <v/>
      </c>
      <c r="BH60" s="24" t="str">
        <f t="shared" si="109"/>
        <v/>
      </c>
      <c r="BI60" s="21" t="str">
        <f t="shared" si="110"/>
        <v/>
      </c>
      <c r="BK60" s="50" t="str">
        <f t="shared" si="111"/>
        <v/>
      </c>
      <c r="BL60" s="24" t="str">
        <f t="shared" si="112"/>
        <v/>
      </c>
      <c r="BM60" s="21" t="str">
        <f t="shared" si="113"/>
        <v/>
      </c>
      <c r="BO60" s="50" t="str">
        <f t="shared" si="114"/>
        <v/>
      </c>
      <c r="BP60" s="24" t="str">
        <f t="shared" si="115"/>
        <v/>
      </c>
      <c r="BQ60" s="21" t="str">
        <f t="shared" si="116"/>
        <v/>
      </c>
      <c r="CA60" s="27" t="str">
        <f t="shared" si="117"/>
        <v/>
      </c>
      <c r="CB60" s="27" t="str">
        <f t="shared" si="118"/>
        <v/>
      </c>
      <c r="CC60" s="27" t="str">
        <f t="shared" si="119"/>
        <v/>
      </c>
      <c r="CD60" s="29" t="str">
        <f t="shared" si="120"/>
        <v/>
      </c>
      <c r="CE60" s="27" t="str">
        <f t="shared" si="121"/>
        <v/>
      </c>
      <c r="CF60" s="27" t="str">
        <f t="shared" si="122"/>
        <v/>
      </c>
      <c r="CG60" s="27" t="str">
        <f t="shared" si="123"/>
        <v/>
      </c>
      <c r="CH60" s="27" t="str">
        <f t="shared" si="124"/>
        <v/>
      </c>
      <c r="CI60" s="29" t="str">
        <f t="shared" si="125"/>
        <v/>
      </c>
      <c r="CJ60" s="27" t="str">
        <f t="shared" si="126"/>
        <v/>
      </c>
      <c r="CK60" s="27" t="str">
        <f t="shared" si="127"/>
        <v/>
      </c>
      <c r="CL60" s="27" t="str">
        <f t="shared" si="128"/>
        <v/>
      </c>
      <c r="CM60" s="27" t="str">
        <f t="shared" si="129"/>
        <v/>
      </c>
      <c r="CN60" s="29" t="str">
        <f t="shared" si="130"/>
        <v/>
      </c>
      <c r="CO60" s="27" t="str">
        <f t="shared" si="131"/>
        <v/>
      </c>
      <c r="CT60" s="27"/>
      <c r="DA60" s="27" t="str">
        <f t="shared" si="132"/>
        <v/>
      </c>
      <c r="DB60" s="27" t="str">
        <f t="shared" si="133"/>
        <v/>
      </c>
      <c r="DC60" s="27" t="str">
        <f t="shared" si="134"/>
        <v/>
      </c>
      <c r="DD60" s="29" t="str">
        <f t="shared" si="135"/>
        <v/>
      </c>
      <c r="DE60" s="27" t="str">
        <f t="shared" si="136"/>
        <v/>
      </c>
      <c r="DF60" s="27" t="str">
        <f t="shared" si="137"/>
        <v/>
      </c>
      <c r="DG60" s="27" t="str">
        <f t="shared" si="138"/>
        <v/>
      </c>
      <c r="DH60" s="27" t="str">
        <f t="shared" si="139"/>
        <v/>
      </c>
      <c r="DI60" s="29" t="str">
        <f t="shared" si="140"/>
        <v/>
      </c>
      <c r="DJ60" s="27" t="str">
        <f t="shared" si="141"/>
        <v/>
      </c>
      <c r="DK60" s="27" t="str">
        <f t="shared" si="142"/>
        <v/>
      </c>
      <c r="DL60" s="27" t="str">
        <f t="shared" si="143"/>
        <v/>
      </c>
      <c r="DM60" s="27" t="str">
        <f t="shared" si="144"/>
        <v/>
      </c>
      <c r="DN60" s="29" t="str">
        <f t="shared" si="145"/>
        <v/>
      </c>
      <c r="DO60" s="27" t="str">
        <f t="shared" si="146"/>
        <v/>
      </c>
      <c r="DP60" s="27"/>
      <c r="DQ60" s="27"/>
      <c r="DR60" s="27"/>
      <c r="DS60" s="29"/>
      <c r="DT60" s="27"/>
      <c r="DU60" s="27"/>
      <c r="DV60" s="27"/>
      <c r="DW60" s="27"/>
      <c r="DX60" s="27"/>
      <c r="DY60" s="27"/>
      <c r="DZ60" s="27"/>
      <c r="EA60" s="27" t="str">
        <f t="shared" si="147"/>
        <v/>
      </c>
      <c r="EB60" s="27" t="str">
        <f t="shared" si="148"/>
        <v/>
      </c>
      <c r="EC60" s="27" t="str">
        <f t="shared" si="149"/>
        <v/>
      </c>
      <c r="ED60" s="29" t="str">
        <f t="shared" si="150"/>
        <v/>
      </c>
      <c r="EE60" s="27" t="str">
        <f t="shared" si="151"/>
        <v/>
      </c>
      <c r="EF60" s="27" t="str">
        <f t="shared" si="152"/>
        <v/>
      </c>
      <c r="EG60" s="27" t="str">
        <f t="shared" si="153"/>
        <v/>
      </c>
      <c r="EH60" s="27" t="str">
        <f t="shared" si="154"/>
        <v/>
      </c>
      <c r="EI60" s="29" t="str">
        <f t="shared" si="155"/>
        <v/>
      </c>
      <c r="EJ60" s="27" t="str">
        <f t="shared" si="156"/>
        <v/>
      </c>
      <c r="EK60" s="27" t="str">
        <f t="shared" si="157"/>
        <v/>
      </c>
      <c r="EL60" s="27" t="str">
        <f t="shared" si="158"/>
        <v/>
      </c>
      <c r="EM60" s="27" t="str">
        <f t="shared" si="159"/>
        <v/>
      </c>
      <c r="EN60" s="29" t="str">
        <f t="shared" si="160"/>
        <v/>
      </c>
      <c r="EO60" s="27" t="str">
        <f t="shared" si="161"/>
        <v/>
      </c>
      <c r="EP60" s="27"/>
      <c r="EQ60" s="27"/>
      <c r="ER60" s="27"/>
      <c r="ES60" s="27"/>
      <c r="ET60" s="27"/>
      <c r="EU60" s="27"/>
      <c r="EV60" s="27"/>
      <c r="EW60" s="27"/>
      <c r="EX60" s="27"/>
      <c r="EY60" s="27"/>
      <c r="EZ60" s="27"/>
      <c r="FA60" s="27" t="str">
        <f t="shared" si="162"/>
        <v/>
      </c>
      <c r="FB60" s="27" t="str">
        <f t="shared" si="163"/>
        <v/>
      </c>
      <c r="FC60" s="27" t="str">
        <f t="shared" si="164"/>
        <v/>
      </c>
      <c r="FD60" s="29" t="str">
        <f t="shared" si="165"/>
        <v/>
      </c>
      <c r="FE60" s="27" t="str">
        <f t="shared" si="166"/>
        <v/>
      </c>
      <c r="FF60" s="27" t="str">
        <f t="shared" si="167"/>
        <v/>
      </c>
      <c r="FG60" s="27" t="str">
        <f t="shared" si="168"/>
        <v/>
      </c>
      <c r="FH60" s="27" t="str">
        <f t="shared" si="169"/>
        <v/>
      </c>
      <c r="FI60" s="29" t="str">
        <f t="shared" si="170"/>
        <v/>
      </c>
      <c r="FJ60" s="27" t="str">
        <f t="shared" si="171"/>
        <v/>
      </c>
      <c r="FK60" s="27" t="str">
        <f t="shared" si="172"/>
        <v/>
      </c>
      <c r="FL60" s="27" t="str">
        <f t="shared" si="173"/>
        <v/>
      </c>
      <c r="FM60" s="27" t="str">
        <f t="shared" si="174"/>
        <v/>
      </c>
      <c r="FN60" s="29" t="str">
        <f t="shared" si="175"/>
        <v/>
      </c>
      <c r="FO60" s="27" t="str">
        <f t="shared" si="176"/>
        <v/>
      </c>
      <c r="FP60" s="27"/>
      <c r="FQ60" s="27"/>
      <c r="FR60" s="27"/>
      <c r="FS60" s="27"/>
      <c r="FT60" s="27"/>
      <c r="FU60" s="27"/>
      <c r="FV60" s="27"/>
      <c r="FW60" s="27"/>
      <c r="FX60" s="27"/>
      <c r="FY60" s="27"/>
      <c r="GA60" s="5">
        <f t="shared" si="177"/>
        <v>0</v>
      </c>
      <c r="GB60" s="5">
        <f>SUM($GA$26:$GA60)</f>
        <v>0</v>
      </c>
      <c r="GC60" s="41">
        <f t="shared" si="178"/>
        <v>0</v>
      </c>
    </row>
    <row r="61" spans="1:185" x14ac:dyDescent="0.25">
      <c r="A61" s="1">
        <f t="shared" si="179"/>
        <v>36</v>
      </c>
      <c r="B61" s="19"/>
      <c r="C61" s="57"/>
      <c r="D61" s="58"/>
      <c r="E61" s="59"/>
      <c r="F61" s="19"/>
      <c r="G61" s="19"/>
      <c r="H61" s="19"/>
      <c r="I61" s="19"/>
      <c r="J61" s="58"/>
      <c r="K61" s="19"/>
      <c r="L61" s="19"/>
      <c r="M61" s="19"/>
      <c r="N61" s="19"/>
      <c r="O61" s="19"/>
      <c r="P61" s="60"/>
      <c r="Q61" s="61" t="str">
        <f t="shared" si="84"/>
        <v/>
      </c>
      <c r="R61" s="61" t="str">
        <f t="shared" si="85"/>
        <v/>
      </c>
      <c r="S61" s="61" t="str">
        <f t="shared" si="86"/>
        <v/>
      </c>
      <c r="T61" s="60"/>
      <c r="U61" s="62" t="str">
        <f t="shared" si="87"/>
        <v/>
      </c>
      <c r="V61" s="62" t="str">
        <f t="shared" si="88"/>
        <v/>
      </c>
      <c r="W61" s="62" t="str">
        <f t="shared" si="89"/>
        <v/>
      </c>
      <c r="X61" s="63"/>
      <c r="Y61" s="60"/>
      <c r="Z61" s="61" t="str">
        <f t="shared" si="90"/>
        <v/>
      </c>
      <c r="AA61" s="61" t="str">
        <f t="shared" si="91"/>
        <v/>
      </c>
      <c r="AB61" s="61" t="str">
        <f t="shared" si="92"/>
        <v/>
      </c>
      <c r="AC61" s="64"/>
      <c r="AD61" s="62" t="str">
        <f t="shared" si="93"/>
        <v/>
      </c>
      <c r="AE61" s="62" t="str">
        <f t="shared" si="94"/>
        <v/>
      </c>
      <c r="AF61" s="62" t="str">
        <f t="shared" si="95"/>
        <v/>
      </c>
      <c r="AG61" s="60"/>
      <c r="AH61" s="19"/>
      <c r="AI61" s="19"/>
      <c r="AJ61" s="19"/>
      <c r="AK61" s="13" t="str">
        <f t="shared" si="96"/>
        <v/>
      </c>
      <c r="AL61" s="16" t="str">
        <f t="shared" si="97"/>
        <v/>
      </c>
      <c r="AM61" s="13" t="str">
        <f t="shared" si="98"/>
        <v/>
      </c>
      <c r="AN61" s="16" t="str">
        <f t="shared" si="99"/>
        <v/>
      </c>
      <c r="AO61" s="13" t="str">
        <f t="shared" si="100"/>
        <v/>
      </c>
      <c r="AP61" s="16" t="str">
        <f t="shared" si="101"/>
        <v/>
      </c>
      <c r="AQ61" s="13" t="str">
        <f t="shared" si="102"/>
        <v/>
      </c>
      <c r="AR61" s="16" t="str">
        <f t="shared" si="103"/>
        <v/>
      </c>
      <c r="AT61" s="5">
        <f t="shared" si="104"/>
        <v>0</v>
      </c>
      <c r="BC61" s="21" t="str">
        <f t="shared" si="105"/>
        <v/>
      </c>
      <c r="BD61" s="24" t="str">
        <f t="shared" si="106"/>
        <v/>
      </c>
      <c r="BE61" s="21" t="str">
        <f t="shared" si="107"/>
        <v/>
      </c>
      <c r="BG61" s="21" t="str">
        <f t="shared" si="108"/>
        <v/>
      </c>
      <c r="BH61" s="24" t="str">
        <f t="shared" si="109"/>
        <v/>
      </c>
      <c r="BI61" s="21" t="str">
        <f t="shared" si="110"/>
        <v/>
      </c>
      <c r="BK61" s="50" t="str">
        <f t="shared" si="111"/>
        <v/>
      </c>
      <c r="BL61" s="24" t="str">
        <f t="shared" si="112"/>
        <v/>
      </c>
      <c r="BM61" s="21" t="str">
        <f t="shared" si="113"/>
        <v/>
      </c>
      <c r="BO61" s="50" t="str">
        <f t="shared" si="114"/>
        <v/>
      </c>
      <c r="BP61" s="24" t="str">
        <f t="shared" si="115"/>
        <v/>
      </c>
      <c r="BQ61" s="21" t="str">
        <f t="shared" si="116"/>
        <v/>
      </c>
      <c r="CA61" s="27" t="str">
        <f t="shared" si="117"/>
        <v/>
      </c>
      <c r="CB61" s="27" t="str">
        <f t="shared" si="118"/>
        <v/>
      </c>
      <c r="CC61" s="27" t="str">
        <f t="shared" si="119"/>
        <v/>
      </c>
      <c r="CD61" s="29" t="str">
        <f t="shared" si="120"/>
        <v/>
      </c>
      <c r="CE61" s="27" t="str">
        <f t="shared" si="121"/>
        <v/>
      </c>
      <c r="CF61" s="27" t="str">
        <f t="shared" si="122"/>
        <v/>
      </c>
      <c r="CG61" s="27" t="str">
        <f t="shared" si="123"/>
        <v/>
      </c>
      <c r="CH61" s="27" t="str">
        <f t="shared" si="124"/>
        <v/>
      </c>
      <c r="CI61" s="29" t="str">
        <f t="shared" si="125"/>
        <v/>
      </c>
      <c r="CJ61" s="27" t="str">
        <f t="shared" si="126"/>
        <v/>
      </c>
      <c r="CK61" s="27" t="str">
        <f t="shared" si="127"/>
        <v/>
      </c>
      <c r="CL61" s="27" t="str">
        <f t="shared" si="128"/>
        <v/>
      </c>
      <c r="CM61" s="27" t="str">
        <f t="shared" si="129"/>
        <v/>
      </c>
      <c r="CN61" s="29" t="str">
        <f t="shared" si="130"/>
        <v/>
      </c>
      <c r="CO61" s="27" t="str">
        <f t="shared" si="131"/>
        <v/>
      </c>
      <c r="CT61" s="27"/>
      <c r="DA61" s="27" t="str">
        <f t="shared" si="132"/>
        <v/>
      </c>
      <c r="DB61" s="27" t="str">
        <f t="shared" si="133"/>
        <v/>
      </c>
      <c r="DC61" s="27" t="str">
        <f t="shared" si="134"/>
        <v/>
      </c>
      <c r="DD61" s="29" t="str">
        <f t="shared" si="135"/>
        <v/>
      </c>
      <c r="DE61" s="27" t="str">
        <f t="shared" si="136"/>
        <v/>
      </c>
      <c r="DF61" s="27" t="str">
        <f t="shared" si="137"/>
        <v/>
      </c>
      <c r="DG61" s="27" t="str">
        <f t="shared" si="138"/>
        <v/>
      </c>
      <c r="DH61" s="27" t="str">
        <f t="shared" si="139"/>
        <v/>
      </c>
      <c r="DI61" s="29" t="str">
        <f t="shared" si="140"/>
        <v/>
      </c>
      <c r="DJ61" s="27" t="str">
        <f t="shared" si="141"/>
        <v/>
      </c>
      <c r="DK61" s="27" t="str">
        <f t="shared" si="142"/>
        <v/>
      </c>
      <c r="DL61" s="27" t="str">
        <f t="shared" si="143"/>
        <v/>
      </c>
      <c r="DM61" s="27" t="str">
        <f t="shared" si="144"/>
        <v/>
      </c>
      <c r="DN61" s="29" t="str">
        <f t="shared" si="145"/>
        <v/>
      </c>
      <c r="DO61" s="27" t="str">
        <f t="shared" si="146"/>
        <v/>
      </c>
      <c r="DP61" s="27"/>
      <c r="DQ61" s="27"/>
      <c r="DR61" s="27"/>
      <c r="DS61" s="29"/>
      <c r="DT61" s="27"/>
      <c r="DU61" s="27"/>
      <c r="DV61" s="27"/>
      <c r="DW61" s="27"/>
      <c r="DX61" s="27"/>
      <c r="DY61" s="27"/>
      <c r="DZ61" s="27"/>
      <c r="EA61" s="27" t="str">
        <f t="shared" si="147"/>
        <v/>
      </c>
      <c r="EB61" s="27" t="str">
        <f t="shared" si="148"/>
        <v/>
      </c>
      <c r="EC61" s="27" t="str">
        <f t="shared" si="149"/>
        <v/>
      </c>
      <c r="ED61" s="29" t="str">
        <f t="shared" si="150"/>
        <v/>
      </c>
      <c r="EE61" s="27" t="str">
        <f t="shared" si="151"/>
        <v/>
      </c>
      <c r="EF61" s="27" t="str">
        <f t="shared" si="152"/>
        <v/>
      </c>
      <c r="EG61" s="27" t="str">
        <f t="shared" si="153"/>
        <v/>
      </c>
      <c r="EH61" s="27" t="str">
        <f t="shared" si="154"/>
        <v/>
      </c>
      <c r="EI61" s="29" t="str">
        <f t="shared" si="155"/>
        <v/>
      </c>
      <c r="EJ61" s="27" t="str">
        <f t="shared" si="156"/>
        <v/>
      </c>
      <c r="EK61" s="27" t="str">
        <f t="shared" si="157"/>
        <v/>
      </c>
      <c r="EL61" s="27" t="str">
        <f t="shared" si="158"/>
        <v/>
      </c>
      <c r="EM61" s="27" t="str">
        <f t="shared" si="159"/>
        <v/>
      </c>
      <c r="EN61" s="29" t="str">
        <f t="shared" si="160"/>
        <v/>
      </c>
      <c r="EO61" s="27" t="str">
        <f t="shared" si="161"/>
        <v/>
      </c>
      <c r="EP61" s="27"/>
      <c r="EQ61" s="27"/>
      <c r="ER61" s="27"/>
      <c r="ES61" s="27"/>
      <c r="ET61" s="27"/>
      <c r="EU61" s="27"/>
      <c r="EV61" s="27"/>
      <c r="EW61" s="27"/>
      <c r="EX61" s="27"/>
      <c r="EY61" s="27"/>
      <c r="EZ61" s="27"/>
      <c r="FA61" s="27" t="str">
        <f t="shared" si="162"/>
        <v/>
      </c>
      <c r="FB61" s="27" t="str">
        <f t="shared" si="163"/>
        <v/>
      </c>
      <c r="FC61" s="27" t="str">
        <f t="shared" si="164"/>
        <v/>
      </c>
      <c r="FD61" s="29" t="str">
        <f t="shared" si="165"/>
        <v/>
      </c>
      <c r="FE61" s="27" t="str">
        <f t="shared" si="166"/>
        <v/>
      </c>
      <c r="FF61" s="27" t="str">
        <f t="shared" si="167"/>
        <v/>
      </c>
      <c r="FG61" s="27" t="str">
        <f t="shared" si="168"/>
        <v/>
      </c>
      <c r="FH61" s="27" t="str">
        <f t="shared" si="169"/>
        <v/>
      </c>
      <c r="FI61" s="29" t="str">
        <f t="shared" si="170"/>
        <v/>
      </c>
      <c r="FJ61" s="27" t="str">
        <f t="shared" si="171"/>
        <v/>
      </c>
      <c r="FK61" s="27" t="str">
        <f t="shared" si="172"/>
        <v/>
      </c>
      <c r="FL61" s="27" t="str">
        <f t="shared" si="173"/>
        <v/>
      </c>
      <c r="FM61" s="27" t="str">
        <f t="shared" si="174"/>
        <v/>
      </c>
      <c r="FN61" s="29" t="str">
        <f t="shared" si="175"/>
        <v/>
      </c>
      <c r="FO61" s="27" t="str">
        <f t="shared" si="176"/>
        <v/>
      </c>
      <c r="FP61" s="27"/>
      <c r="FQ61" s="27"/>
      <c r="FR61" s="27"/>
      <c r="FS61" s="27"/>
      <c r="FT61" s="27"/>
      <c r="FU61" s="27"/>
      <c r="FV61" s="27"/>
      <c r="FW61" s="27"/>
      <c r="FX61" s="27"/>
      <c r="FY61" s="27"/>
      <c r="GA61" s="5">
        <f t="shared" si="177"/>
        <v>0</v>
      </c>
      <c r="GB61" s="5">
        <f>SUM($GA$26:$GA61)</f>
        <v>0</v>
      </c>
      <c r="GC61" s="41">
        <f t="shared" si="178"/>
        <v>0</v>
      </c>
    </row>
    <row r="62" spans="1:185" x14ac:dyDescent="0.25">
      <c r="A62" s="1">
        <f t="shared" si="179"/>
        <v>37</v>
      </c>
      <c r="B62" s="19"/>
      <c r="C62" s="57"/>
      <c r="D62" s="58"/>
      <c r="E62" s="59"/>
      <c r="F62" s="19"/>
      <c r="G62" s="19"/>
      <c r="H62" s="19"/>
      <c r="I62" s="19"/>
      <c r="J62" s="58"/>
      <c r="K62" s="19"/>
      <c r="L62" s="19"/>
      <c r="M62" s="19"/>
      <c r="N62" s="19"/>
      <c r="O62" s="19"/>
      <c r="P62" s="60"/>
      <c r="Q62" s="61" t="str">
        <f t="shared" si="84"/>
        <v/>
      </c>
      <c r="R62" s="61" t="str">
        <f t="shared" si="85"/>
        <v/>
      </c>
      <c r="S62" s="61" t="str">
        <f t="shared" si="86"/>
        <v/>
      </c>
      <c r="T62" s="60"/>
      <c r="U62" s="62" t="str">
        <f t="shared" si="87"/>
        <v/>
      </c>
      <c r="V62" s="62" t="str">
        <f t="shared" si="88"/>
        <v/>
      </c>
      <c r="W62" s="62" t="str">
        <f t="shared" si="89"/>
        <v/>
      </c>
      <c r="X62" s="63"/>
      <c r="Y62" s="60"/>
      <c r="Z62" s="61" t="str">
        <f t="shared" si="90"/>
        <v/>
      </c>
      <c r="AA62" s="61" t="str">
        <f t="shared" si="91"/>
        <v/>
      </c>
      <c r="AB62" s="61" t="str">
        <f t="shared" si="92"/>
        <v/>
      </c>
      <c r="AC62" s="64"/>
      <c r="AD62" s="62" t="str">
        <f t="shared" si="93"/>
        <v/>
      </c>
      <c r="AE62" s="62" t="str">
        <f t="shared" si="94"/>
        <v/>
      </c>
      <c r="AF62" s="62" t="str">
        <f t="shared" si="95"/>
        <v/>
      </c>
      <c r="AG62" s="60"/>
      <c r="AH62" s="19"/>
      <c r="AI62" s="19"/>
      <c r="AJ62" s="19"/>
      <c r="AK62" s="13" t="str">
        <f t="shared" si="96"/>
        <v/>
      </c>
      <c r="AL62" s="16" t="str">
        <f t="shared" si="97"/>
        <v/>
      </c>
      <c r="AM62" s="13" t="str">
        <f t="shared" si="98"/>
        <v/>
      </c>
      <c r="AN62" s="16" t="str">
        <f t="shared" si="99"/>
        <v/>
      </c>
      <c r="AO62" s="13" t="str">
        <f t="shared" si="100"/>
        <v/>
      </c>
      <c r="AP62" s="16" t="str">
        <f t="shared" si="101"/>
        <v/>
      </c>
      <c r="AQ62" s="13" t="str">
        <f t="shared" si="102"/>
        <v/>
      </c>
      <c r="AR62" s="16" t="str">
        <f t="shared" si="103"/>
        <v/>
      </c>
      <c r="AT62" s="5">
        <f t="shared" si="104"/>
        <v>0</v>
      </c>
      <c r="BC62" s="21" t="str">
        <f t="shared" si="105"/>
        <v/>
      </c>
      <c r="BD62" s="24" t="str">
        <f t="shared" si="106"/>
        <v/>
      </c>
      <c r="BE62" s="21" t="str">
        <f t="shared" si="107"/>
        <v/>
      </c>
      <c r="BG62" s="21" t="str">
        <f t="shared" si="108"/>
        <v/>
      </c>
      <c r="BH62" s="24" t="str">
        <f t="shared" si="109"/>
        <v/>
      </c>
      <c r="BI62" s="21" t="str">
        <f t="shared" si="110"/>
        <v/>
      </c>
      <c r="BK62" s="50" t="str">
        <f t="shared" si="111"/>
        <v/>
      </c>
      <c r="BL62" s="24" t="str">
        <f t="shared" si="112"/>
        <v/>
      </c>
      <c r="BM62" s="21" t="str">
        <f t="shared" si="113"/>
        <v/>
      </c>
      <c r="BO62" s="50" t="str">
        <f t="shared" si="114"/>
        <v/>
      </c>
      <c r="BP62" s="24" t="str">
        <f t="shared" si="115"/>
        <v/>
      </c>
      <c r="BQ62" s="21" t="str">
        <f t="shared" si="116"/>
        <v/>
      </c>
      <c r="CA62" s="27" t="str">
        <f t="shared" si="117"/>
        <v/>
      </c>
      <c r="CB62" s="27" t="str">
        <f t="shared" si="118"/>
        <v/>
      </c>
      <c r="CC62" s="27" t="str">
        <f t="shared" si="119"/>
        <v/>
      </c>
      <c r="CD62" s="29" t="str">
        <f t="shared" si="120"/>
        <v/>
      </c>
      <c r="CE62" s="27" t="str">
        <f t="shared" si="121"/>
        <v/>
      </c>
      <c r="CF62" s="27" t="str">
        <f t="shared" si="122"/>
        <v/>
      </c>
      <c r="CG62" s="27" t="str">
        <f t="shared" si="123"/>
        <v/>
      </c>
      <c r="CH62" s="27" t="str">
        <f t="shared" si="124"/>
        <v/>
      </c>
      <c r="CI62" s="29" t="str">
        <f t="shared" si="125"/>
        <v/>
      </c>
      <c r="CJ62" s="27" t="str">
        <f t="shared" si="126"/>
        <v/>
      </c>
      <c r="CK62" s="27" t="str">
        <f t="shared" si="127"/>
        <v/>
      </c>
      <c r="CL62" s="27" t="str">
        <f t="shared" si="128"/>
        <v/>
      </c>
      <c r="CM62" s="27" t="str">
        <f t="shared" si="129"/>
        <v/>
      </c>
      <c r="CN62" s="29" t="str">
        <f t="shared" si="130"/>
        <v/>
      </c>
      <c r="CO62" s="27" t="str">
        <f t="shared" si="131"/>
        <v/>
      </c>
      <c r="CT62" s="27"/>
      <c r="DA62" s="27" t="str">
        <f t="shared" si="132"/>
        <v/>
      </c>
      <c r="DB62" s="27" t="str">
        <f t="shared" si="133"/>
        <v/>
      </c>
      <c r="DC62" s="27" t="str">
        <f t="shared" si="134"/>
        <v/>
      </c>
      <c r="DD62" s="29" t="str">
        <f t="shared" si="135"/>
        <v/>
      </c>
      <c r="DE62" s="27" t="str">
        <f t="shared" si="136"/>
        <v/>
      </c>
      <c r="DF62" s="27" t="str">
        <f t="shared" si="137"/>
        <v/>
      </c>
      <c r="DG62" s="27" t="str">
        <f t="shared" si="138"/>
        <v/>
      </c>
      <c r="DH62" s="27" t="str">
        <f t="shared" si="139"/>
        <v/>
      </c>
      <c r="DI62" s="29" t="str">
        <f t="shared" si="140"/>
        <v/>
      </c>
      <c r="DJ62" s="27" t="str">
        <f t="shared" si="141"/>
        <v/>
      </c>
      <c r="DK62" s="27" t="str">
        <f t="shared" si="142"/>
        <v/>
      </c>
      <c r="DL62" s="27" t="str">
        <f t="shared" si="143"/>
        <v/>
      </c>
      <c r="DM62" s="27" t="str">
        <f t="shared" si="144"/>
        <v/>
      </c>
      <c r="DN62" s="29" t="str">
        <f t="shared" si="145"/>
        <v/>
      </c>
      <c r="DO62" s="27" t="str">
        <f t="shared" si="146"/>
        <v/>
      </c>
      <c r="DP62" s="27"/>
      <c r="DQ62" s="27"/>
      <c r="DR62" s="27"/>
      <c r="DS62" s="29"/>
      <c r="DT62" s="27"/>
      <c r="DU62" s="27"/>
      <c r="DV62" s="27"/>
      <c r="DW62" s="27"/>
      <c r="DX62" s="27"/>
      <c r="DY62" s="27"/>
      <c r="DZ62" s="27"/>
      <c r="EA62" s="27" t="str">
        <f t="shared" si="147"/>
        <v/>
      </c>
      <c r="EB62" s="27" t="str">
        <f t="shared" si="148"/>
        <v/>
      </c>
      <c r="EC62" s="27" t="str">
        <f t="shared" si="149"/>
        <v/>
      </c>
      <c r="ED62" s="29" t="str">
        <f t="shared" si="150"/>
        <v/>
      </c>
      <c r="EE62" s="27" t="str">
        <f t="shared" si="151"/>
        <v/>
      </c>
      <c r="EF62" s="27" t="str">
        <f t="shared" si="152"/>
        <v/>
      </c>
      <c r="EG62" s="27" t="str">
        <f t="shared" si="153"/>
        <v/>
      </c>
      <c r="EH62" s="27" t="str">
        <f t="shared" si="154"/>
        <v/>
      </c>
      <c r="EI62" s="29" t="str">
        <f t="shared" si="155"/>
        <v/>
      </c>
      <c r="EJ62" s="27" t="str">
        <f t="shared" si="156"/>
        <v/>
      </c>
      <c r="EK62" s="27" t="str">
        <f t="shared" si="157"/>
        <v/>
      </c>
      <c r="EL62" s="27" t="str">
        <f t="shared" si="158"/>
        <v/>
      </c>
      <c r="EM62" s="27" t="str">
        <f t="shared" si="159"/>
        <v/>
      </c>
      <c r="EN62" s="29" t="str">
        <f t="shared" si="160"/>
        <v/>
      </c>
      <c r="EO62" s="27" t="str">
        <f t="shared" si="161"/>
        <v/>
      </c>
      <c r="EP62" s="27"/>
      <c r="EQ62" s="27"/>
      <c r="ER62" s="27"/>
      <c r="ES62" s="27"/>
      <c r="ET62" s="27"/>
      <c r="EU62" s="27"/>
      <c r="EV62" s="27"/>
      <c r="EW62" s="27"/>
      <c r="EX62" s="27"/>
      <c r="EY62" s="27"/>
      <c r="EZ62" s="27"/>
      <c r="FA62" s="27" t="str">
        <f t="shared" si="162"/>
        <v/>
      </c>
      <c r="FB62" s="27" t="str">
        <f t="shared" si="163"/>
        <v/>
      </c>
      <c r="FC62" s="27" t="str">
        <f t="shared" si="164"/>
        <v/>
      </c>
      <c r="FD62" s="29" t="str">
        <f t="shared" si="165"/>
        <v/>
      </c>
      <c r="FE62" s="27" t="str">
        <f t="shared" si="166"/>
        <v/>
      </c>
      <c r="FF62" s="27" t="str">
        <f t="shared" si="167"/>
        <v/>
      </c>
      <c r="FG62" s="27" t="str">
        <f t="shared" si="168"/>
        <v/>
      </c>
      <c r="FH62" s="27" t="str">
        <f t="shared" si="169"/>
        <v/>
      </c>
      <c r="FI62" s="29" t="str">
        <f t="shared" si="170"/>
        <v/>
      </c>
      <c r="FJ62" s="27" t="str">
        <f t="shared" si="171"/>
        <v/>
      </c>
      <c r="FK62" s="27" t="str">
        <f t="shared" si="172"/>
        <v/>
      </c>
      <c r="FL62" s="27" t="str">
        <f t="shared" si="173"/>
        <v/>
      </c>
      <c r="FM62" s="27" t="str">
        <f t="shared" si="174"/>
        <v/>
      </c>
      <c r="FN62" s="29" t="str">
        <f t="shared" si="175"/>
        <v/>
      </c>
      <c r="FO62" s="27" t="str">
        <f t="shared" si="176"/>
        <v/>
      </c>
      <c r="FP62" s="27"/>
      <c r="FQ62" s="27"/>
      <c r="FR62" s="27"/>
      <c r="FS62" s="27"/>
      <c r="FT62" s="27"/>
      <c r="FU62" s="27"/>
      <c r="FV62" s="27"/>
      <c r="FW62" s="27"/>
      <c r="FX62" s="27"/>
      <c r="FY62" s="27"/>
      <c r="GA62" s="5">
        <f t="shared" si="177"/>
        <v>0</v>
      </c>
      <c r="GB62" s="5">
        <f>SUM($GA$26:$GA62)</f>
        <v>0</v>
      </c>
      <c r="GC62" s="41">
        <f t="shared" si="178"/>
        <v>0</v>
      </c>
    </row>
    <row r="63" spans="1:185" x14ac:dyDescent="0.25">
      <c r="A63" s="1">
        <f t="shared" si="179"/>
        <v>38</v>
      </c>
      <c r="B63" s="19"/>
      <c r="C63" s="57"/>
      <c r="D63" s="58"/>
      <c r="E63" s="59"/>
      <c r="F63" s="19"/>
      <c r="G63" s="19"/>
      <c r="H63" s="19"/>
      <c r="I63" s="19"/>
      <c r="J63" s="58"/>
      <c r="K63" s="19"/>
      <c r="L63" s="19"/>
      <c r="M63" s="19"/>
      <c r="N63" s="19"/>
      <c r="O63" s="19"/>
      <c r="P63" s="60"/>
      <c r="Q63" s="61" t="str">
        <f t="shared" si="84"/>
        <v/>
      </c>
      <c r="R63" s="61" t="str">
        <f t="shared" si="85"/>
        <v/>
      </c>
      <c r="S63" s="61" t="str">
        <f t="shared" si="86"/>
        <v/>
      </c>
      <c r="T63" s="60"/>
      <c r="U63" s="62" t="str">
        <f t="shared" si="87"/>
        <v/>
      </c>
      <c r="V63" s="62" t="str">
        <f t="shared" si="88"/>
        <v/>
      </c>
      <c r="W63" s="62" t="str">
        <f t="shared" si="89"/>
        <v/>
      </c>
      <c r="X63" s="63"/>
      <c r="Y63" s="60"/>
      <c r="Z63" s="61" t="str">
        <f t="shared" si="90"/>
        <v/>
      </c>
      <c r="AA63" s="61" t="str">
        <f t="shared" si="91"/>
        <v/>
      </c>
      <c r="AB63" s="61" t="str">
        <f t="shared" si="92"/>
        <v/>
      </c>
      <c r="AC63" s="64"/>
      <c r="AD63" s="62" t="str">
        <f t="shared" si="93"/>
        <v/>
      </c>
      <c r="AE63" s="62" t="str">
        <f t="shared" si="94"/>
        <v/>
      </c>
      <c r="AF63" s="62" t="str">
        <f t="shared" si="95"/>
        <v/>
      </c>
      <c r="AG63" s="60"/>
      <c r="AH63" s="19"/>
      <c r="AI63" s="19"/>
      <c r="AJ63" s="19"/>
      <c r="AK63" s="13" t="str">
        <f t="shared" si="96"/>
        <v/>
      </c>
      <c r="AL63" s="16" t="str">
        <f t="shared" si="97"/>
        <v/>
      </c>
      <c r="AM63" s="13" t="str">
        <f t="shared" si="98"/>
        <v/>
      </c>
      <c r="AN63" s="16" t="str">
        <f t="shared" si="99"/>
        <v/>
      </c>
      <c r="AO63" s="13" t="str">
        <f t="shared" si="100"/>
        <v/>
      </c>
      <c r="AP63" s="16" t="str">
        <f t="shared" si="101"/>
        <v/>
      </c>
      <c r="AQ63" s="13" t="str">
        <f t="shared" si="102"/>
        <v/>
      </c>
      <c r="AR63" s="16" t="str">
        <f t="shared" si="103"/>
        <v/>
      </c>
      <c r="AT63" s="5">
        <f t="shared" si="104"/>
        <v>0</v>
      </c>
      <c r="BC63" s="21" t="str">
        <f t="shared" si="105"/>
        <v/>
      </c>
      <c r="BD63" s="24" t="str">
        <f t="shared" si="106"/>
        <v/>
      </c>
      <c r="BE63" s="21" t="str">
        <f t="shared" si="107"/>
        <v/>
      </c>
      <c r="BG63" s="21" t="str">
        <f t="shared" si="108"/>
        <v/>
      </c>
      <c r="BH63" s="24" t="str">
        <f t="shared" si="109"/>
        <v/>
      </c>
      <c r="BI63" s="21" t="str">
        <f t="shared" si="110"/>
        <v/>
      </c>
      <c r="BK63" s="50" t="str">
        <f t="shared" si="111"/>
        <v/>
      </c>
      <c r="BL63" s="24" t="str">
        <f t="shared" si="112"/>
        <v/>
      </c>
      <c r="BM63" s="21" t="str">
        <f t="shared" si="113"/>
        <v/>
      </c>
      <c r="BO63" s="50" t="str">
        <f t="shared" si="114"/>
        <v/>
      </c>
      <c r="BP63" s="24" t="str">
        <f t="shared" si="115"/>
        <v/>
      </c>
      <c r="BQ63" s="21" t="str">
        <f t="shared" si="116"/>
        <v/>
      </c>
      <c r="CA63" s="27" t="str">
        <f t="shared" si="117"/>
        <v/>
      </c>
      <c r="CB63" s="27" t="str">
        <f t="shared" si="118"/>
        <v/>
      </c>
      <c r="CC63" s="27" t="str">
        <f t="shared" si="119"/>
        <v/>
      </c>
      <c r="CD63" s="29" t="str">
        <f t="shared" si="120"/>
        <v/>
      </c>
      <c r="CE63" s="27" t="str">
        <f t="shared" si="121"/>
        <v/>
      </c>
      <c r="CF63" s="27" t="str">
        <f t="shared" si="122"/>
        <v/>
      </c>
      <c r="CG63" s="27" t="str">
        <f t="shared" si="123"/>
        <v/>
      </c>
      <c r="CH63" s="27" t="str">
        <f t="shared" si="124"/>
        <v/>
      </c>
      <c r="CI63" s="29" t="str">
        <f t="shared" si="125"/>
        <v/>
      </c>
      <c r="CJ63" s="27" t="str">
        <f t="shared" si="126"/>
        <v/>
      </c>
      <c r="CK63" s="27" t="str">
        <f t="shared" si="127"/>
        <v/>
      </c>
      <c r="CL63" s="27" t="str">
        <f t="shared" si="128"/>
        <v/>
      </c>
      <c r="CM63" s="27" t="str">
        <f t="shared" si="129"/>
        <v/>
      </c>
      <c r="CN63" s="29" t="str">
        <f t="shared" si="130"/>
        <v/>
      </c>
      <c r="CO63" s="27" t="str">
        <f t="shared" si="131"/>
        <v/>
      </c>
      <c r="CT63" s="27"/>
      <c r="DA63" s="27" t="str">
        <f t="shared" si="132"/>
        <v/>
      </c>
      <c r="DB63" s="27" t="str">
        <f t="shared" si="133"/>
        <v/>
      </c>
      <c r="DC63" s="27" t="str">
        <f t="shared" si="134"/>
        <v/>
      </c>
      <c r="DD63" s="29" t="str">
        <f t="shared" si="135"/>
        <v/>
      </c>
      <c r="DE63" s="27" t="str">
        <f t="shared" si="136"/>
        <v/>
      </c>
      <c r="DF63" s="27" t="str">
        <f t="shared" si="137"/>
        <v/>
      </c>
      <c r="DG63" s="27" t="str">
        <f t="shared" si="138"/>
        <v/>
      </c>
      <c r="DH63" s="27" t="str">
        <f t="shared" si="139"/>
        <v/>
      </c>
      <c r="DI63" s="29" t="str">
        <f t="shared" si="140"/>
        <v/>
      </c>
      <c r="DJ63" s="27" t="str">
        <f t="shared" si="141"/>
        <v/>
      </c>
      <c r="DK63" s="27" t="str">
        <f t="shared" si="142"/>
        <v/>
      </c>
      <c r="DL63" s="27" t="str">
        <f t="shared" si="143"/>
        <v/>
      </c>
      <c r="DM63" s="27" t="str">
        <f t="shared" si="144"/>
        <v/>
      </c>
      <c r="DN63" s="29" t="str">
        <f t="shared" si="145"/>
        <v/>
      </c>
      <c r="DO63" s="27" t="str">
        <f t="shared" si="146"/>
        <v/>
      </c>
      <c r="DP63" s="27"/>
      <c r="DQ63" s="27"/>
      <c r="DR63" s="27"/>
      <c r="DS63" s="29"/>
      <c r="DT63" s="27"/>
      <c r="DU63" s="27"/>
      <c r="DV63" s="27"/>
      <c r="DW63" s="27"/>
      <c r="DX63" s="27"/>
      <c r="DY63" s="27"/>
      <c r="DZ63" s="27"/>
      <c r="EA63" s="27" t="str">
        <f t="shared" si="147"/>
        <v/>
      </c>
      <c r="EB63" s="27" t="str">
        <f t="shared" si="148"/>
        <v/>
      </c>
      <c r="EC63" s="27" t="str">
        <f t="shared" si="149"/>
        <v/>
      </c>
      <c r="ED63" s="29" t="str">
        <f t="shared" si="150"/>
        <v/>
      </c>
      <c r="EE63" s="27" t="str">
        <f t="shared" si="151"/>
        <v/>
      </c>
      <c r="EF63" s="27" t="str">
        <f t="shared" si="152"/>
        <v/>
      </c>
      <c r="EG63" s="27" t="str">
        <f t="shared" si="153"/>
        <v/>
      </c>
      <c r="EH63" s="27" t="str">
        <f t="shared" si="154"/>
        <v/>
      </c>
      <c r="EI63" s="29" t="str">
        <f t="shared" si="155"/>
        <v/>
      </c>
      <c r="EJ63" s="27" t="str">
        <f t="shared" si="156"/>
        <v/>
      </c>
      <c r="EK63" s="27" t="str">
        <f t="shared" si="157"/>
        <v/>
      </c>
      <c r="EL63" s="27" t="str">
        <f t="shared" si="158"/>
        <v/>
      </c>
      <c r="EM63" s="27" t="str">
        <f t="shared" si="159"/>
        <v/>
      </c>
      <c r="EN63" s="29" t="str">
        <f t="shared" si="160"/>
        <v/>
      </c>
      <c r="EO63" s="27" t="str">
        <f t="shared" si="161"/>
        <v/>
      </c>
      <c r="EP63" s="27"/>
      <c r="EQ63" s="27"/>
      <c r="ER63" s="27"/>
      <c r="ES63" s="27"/>
      <c r="ET63" s="27"/>
      <c r="EU63" s="27"/>
      <c r="EV63" s="27"/>
      <c r="EW63" s="27"/>
      <c r="EX63" s="27"/>
      <c r="EY63" s="27"/>
      <c r="EZ63" s="27"/>
      <c r="FA63" s="27" t="str">
        <f t="shared" si="162"/>
        <v/>
      </c>
      <c r="FB63" s="27" t="str">
        <f t="shared" si="163"/>
        <v/>
      </c>
      <c r="FC63" s="27" t="str">
        <f t="shared" si="164"/>
        <v/>
      </c>
      <c r="FD63" s="29" t="str">
        <f t="shared" si="165"/>
        <v/>
      </c>
      <c r="FE63" s="27" t="str">
        <f t="shared" si="166"/>
        <v/>
      </c>
      <c r="FF63" s="27" t="str">
        <f t="shared" si="167"/>
        <v/>
      </c>
      <c r="FG63" s="27" t="str">
        <f t="shared" si="168"/>
        <v/>
      </c>
      <c r="FH63" s="27" t="str">
        <f t="shared" si="169"/>
        <v/>
      </c>
      <c r="FI63" s="29" t="str">
        <f t="shared" si="170"/>
        <v/>
      </c>
      <c r="FJ63" s="27" t="str">
        <f t="shared" si="171"/>
        <v/>
      </c>
      <c r="FK63" s="27" t="str">
        <f t="shared" si="172"/>
        <v/>
      </c>
      <c r="FL63" s="27" t="str">
        <f t="shared" si="173"/>
        <v/>
      </c>
      <c r="FM63" s="27" t="str">
        <f t="shared" si="174"/>
        <v/>
      </c>
      <c r="FN63" s="29" t="str">
        <f t="shared" si="175"/>
        <v/>
      </c>
      <c r="FO63" s="27" t="str">
        <f t="shared" si="176"/>
        <v/>
      </c>
      <c r="FP63" s="27"/>
      <c r="FQ63" s="27"/>
      <c r="FR63" s="27"/>
      <c r="FS63" s="27"/>
      <c r="FT63" s="27"/>
      <c r="FU63" s="27"/>
      <c r="FV63" s="27"/>
      <c r="FW63" s="27"/>
      <c r="FX63" s="27"/>
      <c r="FY63" s="27"/>
      <c r="GA63" s="5">
        <f t="shared" si="177"/>
        <v>0</v>
      </c>
      <c r="GB63" s="5">
        <f>SUM($GA$26:$GA63)</f>
        <v>0</v>
      </c>
      <c r="GC63" s="41">
        <f t="shared" si="178"/>
        <v>0</v>
      </c>
    </row>
    <row r="64" spans="1:185" x14ac:dyDescent="0.25">
      <c r="A64" s="1">
        <f t="shared" si="179"/>
        <v>39</v>
      </c>
      <c r="B64" s="19"/>
      <c r="C64" s="57"/>
      <c r="D64" s="58"/>
      <c r="E64" s="59"/>
      <c r="F64" s="19"/>
      <c r="G64" s="19"/>
      <c r="H64" s="19"/>
      <c r="I64" s="19"/>
      <c r="J64" s="58"/>
      <c r="K64" s="19"/>
      <c r="L64" s="19"/>
      <c r="M64" s="19"/>
      <c r="N64" s="19"/>
      <c r="O64" s="19"/>
      <c r="P64" s="60"/>
      <c r="Q64" s="61" t="str">
        <f t="shared" si="84"/>
        <v/>
      </c>
      <c r="R64" s="61" t="str">
        <f t="shared" si="85"/>
        <v/>
      </c>
      <c r="S64" s="61" t="str">
        <f t="shared" si="86"/>
        <v/>
      </c>
      <c r="T64" s="60"/>
      <c r="U64" s="62" t="str">
        <f t="shared" si="87"/>
        <v/>
      </c>
      <c r="V64" s="62" t="str">
        <f t="shared" si="88"/>
        <v/>
      </c>
      <c r="W64" s="62" t="str">
        <f t="shared" si="89"/>
        <v/>
      </c>
      <c r="X64" s="63"/>
      <c r="Y64" s="60"/>
      <c r="Z64" s="61" t="str">
        <f t="shared" si="90"/>
        <v/>
      </c>
      <c r="AA64" s="61" t="str">
        <f t="shared" si="91"/>
        <v/>
      </c>
      <c r="AB64" s="61" t="str">
        <f t="shared" si="92"/>
        <v/>
      </c>
      <c r="AC64" s="64"/>
      <c r="AD64" s="62" t="str">
        <f t="shared" si="93"/>
        <v/>
      </c>
      <c r="AE64" s="62" t="str">
        <f t="shared" si="94"/>
        <v/>
      </c>
      <c r="AF64" s="62" t="str">
        <f t="shared" si="95"/>
        <v/>
      </c>
      <c r="AG64" s="60"/>
      <c r="AH64" s="19"/>
      <c r="AI64" s="19"/>
      <c r="AJ64" s="19"/>
      <c r="AK64" s="13" t="str">
        <f t="shared" si="96"/>
        <v/>
      </c>
      <c r="AL64" s="16" t="str">
        <f t="shared" si="97"/>
        <v/>
      </c>
      <c r="AM64" s="13" t="str">
        <f t="shared" si="98"/>
        <v/>
      </c>
      <c r="AN64" s="16" t="str">
        <f t="shared" si="99"/>
        <v/>
      </c>
      <c r="AO64" s="13" t="str">
        <f t="shared" si="100"/>
        <v/>
      </c>
      <c r="AP64" s="16" t="str">
        <f t="shared" si="101"/>
        <v/>
      </c>
      <c r="AQ64" s="13" t="str">
        <f t="shared" si="102"/>
        <v/>
      </c>
      <c r="AR64" s="16" t="str">
        <f t="shared" si="103"/>
        <v/>
      </c>
      <c r="AT64" s="5">
        <f t="shared" si="104"/>
        <v>0</v>
      </c>
      <c r="BC64" s="21" t="str">
        <f t="shared" si="105"/>
        <v/>
      </c>
      <c r="BD64" s="24" t="str">
        <f t="shared" si="106"/>
        <v/>
      </c>
      <c r="BE64" s="21" t="str">
        <f t="shared" si="107"/>
        <v/>
      </c>
      <c r="BG64" s="21" t="str">
        <f t="shared" si="108"/>
        <v/>
      </c>
      <c r="BH64" s="24" t="str">
        <f t="shared" si="109"/>
        <v/>
      </c>
      <c r="BI64" s="21" t="str">
        <f t="shared" si="110"/>
        <v/>
      </c>
      <c r="BK64" s="50" t="str">
        <f t="shared" si="111"/>
        <v/>
      </c>
      <c r="BL64" s="24" t="str">
        <f t="shared" si="112"/>
        <v/>
      </c>
      <c r="BM64" s="21" t="str">
        <f t="shared" si="113"/>
        <v/>
      </c>
      <c r="BO64" s="50" t="str">
        <f t="shared" si="114"/>
        <v/>
      </c>
      <c r="BP64" s="24" t="str">
        <f t="shared" si="115"/>
        <v/>
      </c>
      <c r="BQ64" s="21" t="str">
        <f t="shared" si="116"/>
        <v/>
      </c>
      <c r="CA64" s="27" t="str">
        <f t="shared" si="117"/>
        <v/>
      </c>
      <c r="CB64" s="27" t="str">
        <f t="shared" si="118"/>
        <v/>
      </c>
      <c r="CC64" s="27" t="str">
        <f t="shared" si="119"/>
        <v/>
      </c>
      <c r="CD64" s="29" t="str">
        <f t="shared" si="120"/>
        <v/>
      </c>
      <c r="CE64" s="27" t="str">
        <f t="shared" si="121"/>
        <v/>
      </c>
      <c r="CF64" s="27" t="str">
        <f t="shared" si="122"/>
        <v/>
      </c>
      <c r="CG64" s="27" t="str">
        <f t="shared" si="123"/>
        <v/>
      </c>
      <c r="CH64" s="27" t="str">
        <f t="shared" si="124"/>
        <v/>
      </c>
      <c r="CI64" s="29" t="str">
        <f t="shared" si="125"/>
        <v/>
      </c>
      <c r="CJ64" s="27" t="str">
        <f t="shared" si="126"/>
        <v/>
      </c>
      <c r="CK64" s="27" t="str">
        <f t="shared" si="127"/>
        <v/>
      </c>
      <c r="CL64" s="27" t="str">
        <f t="shared" si="128"/>
        <v/>
      </c>
      <c r="CM64" s="27" t="str">
        <f t="shared" si="129"/>
        <v/>
      </c>
      <c r="CN64" s="29" t="str">
        <f t="shared" si="130"/>
        <v/>
      </c>
      <c r="CO64" s="27" t="str">
        <f t="shared" si="131"/>
        <v/>
      </c>
      <c r="CT64" s="27"/>
      <c r="DA64" s="27" t="str">
        <f t="shared" si="132"/>
        <v/>
      </c>
      <c r="DB64" s="27" t="str">
        <f t="shared" si="133"/>
        <v/>
      </c>
      <c r="DC64" s="27" t="str">
        <f t="shared" si="134"/>
        <v/>
      </c>
      <c r="DD64" s="29" t="str">
        <f t="shared" si="135"/>
        <v/>
      </c>
      <c r="DE64" s="27" t="str">
        <f t="shared" si="136"/>
        <v/>
      </c>
      <c r="DF64" s="27" t="str">
        <f t="shared" si="137"/>
        <v/>
      </c>
      <c r="DG64" s="27" t="str">
        <f t="shared" si="138"/>
        <v/>
      </c>
      <c r="DH64" s="27" t="str">
        <f t="shared" si="139"/>
        <v/>
      </c>
      <c r="DI64" s="29" t="str">
        <f t="shared" si="140"/>
        <v/>
      </c>
      <c r="DJ64" s="27" t="str">
        <f t="shared" si="141"/>
        <v/>
      </c>
      <c r="DK64" s="27" t="str">
        <f t="shared" si="142"/>
        <v/>
      </c>
      <c r="DL64" s="27" t="str">
        <f t="shared" si="143"/>
        <v/>
      </c>
      <c r="DM64" s="27" t="str">
        <f t="shared" si="144"/>
        <v/>
      </c>
      <c r="DN64" s="29" t="str">
        <f t="shared" si="145"/>
        <v/>
      </c>
      <c r="DO64" s="27" t="str">
        <f t="shared" si="146"/>
        <v/>
      </c>
      <c r="DP64" s="27"/>
      <c r="DQ64" s="27"/>
      <c r="DR64" s="27"/>
      <c r="DS64" s="29"/>
      <c r="DT64" s="27"/>
      <c r="DU64" s="27"/>
      <c r="DV64" s="27"/>
      <c r="DW64" s="27"/>
      <c r="DX64" s="27"/>
      <c r="DY64" s="27"/>
      <c r="DZ64" s="27"/>
      <c r="EA64" s="27" t="str">
        <f t="shared" si="147"/>
        <v/>
      </c>
      <c r="EB64" s="27" t="str">
        <f t="shared" si="148"/>
        <v/>
      </c>
      <c r="EC64" s="27" t="str">
        <f t="shared" si="149"/>
        <v/>
      </c>
      <c r="ED64" s="29" t="str">
        <f t="shared" si="150"/>
        <v/>
      </c>
      <c r="EE64" s="27" t="str">
        <f t="shared" si="151"/>
        <v/>
      </c>
      <c r="EF64" s="27" t="str">
        <f t="shared" si="152"/>
        <v/>
      </c>
      <c r="EG64" s="27" t="str">
        <f t="shared" si="153"/>
        <v/>
      </c>
      <c r="EH64" s="27" t="str">
        <f t="shared" si="154"/>
        <v/>
      </c>
      <c r="EI64" s="29" t="str">
        <f t="shared" si="155"/>
        <v/>
      </c>
      <c r="EJ64" s="27" t="str">
        <f t="shared" si="156"/>
        <v/>
      </c>
      <c r="EK64" s="27" t="str">
        <f t="shared" si="157"/>
        <v/>
      </c>
      <c r="EL64" s="27" t="str">
        <f t="shared" si="158"/>
        <v/>
      </c>
      <c r="EM64" s="27" t="str">
        <f t="shared" si="159"/>
        <v/>
      </c>
      <c r="EN64" s="29" t="str">
        <f t="shared" si="160"/>
        <v/>
      </c>
      <c r="EO64" s="27" t="str">
        <f t="shared" si="161"/>
        <v/>
      </c>
      <c r="EP64" s="27"/>
      <c r="EQ64" s="27"/>
      <c r="ER64" s="27"/>
      <c r="ES64" s="27"/>
      <c r="ET64" s="27"/>
      <c r="EU64" s="27"/>
      <c r="EV64" s="27"/>
      <c r="EW64" s="27"/>
      <c r="EX64" s="27"/>
      <c r="EY64" s="27"/>
      <c r="EZ64" s="27"/>
      <c r="FA64" s="27" t="str">
        <f t="shared" si="162"/>
        <v/>
      </c>
      <c r="FB64" s="27" t="str">
        <f t="shared" si="163"/>
        <v/>
      </c>
      <c r="FC64" s="27" t="str">
        <f t="shared" si="164"/>
        <v/>
      </c>
      <c r="FD64" s="29" t="str">
        <f t="shared" si="165"/>
        <v/>
      </c>
      <c r="FE64" s="27" t="str">
        <f t="shared" si="166"/>
        <v/>
      </c>
      <c r="FF64" s="27" t="str">
        <f t="shared" si="167"/>
        <v/>
      </c>
      <c r="FG64" s="27" t="str">
        <f t="shared" si="168"/>
        <v/>
      </c>
      <c r="FH64" s="27" t="str">
        <f t="shared" si="169"/>
        <v/>
      </c>
      <c r="FI64" s="29" t="str">
        <f t="shared" si="170"/>
        <v/>
      </c>
      <c r="FJ64" s="27" t="str">
        <f t="shared" si="171"/>
        <v/>
      </c>
      <c r="FK64" s="27" t="str">
        <f t="shared" si="172"/>
        <v/>
      </c>
      <c r="FL64" s="27" t="str">
        <f t="shared" si="173"/>
        <v/>
      </c>
      <c r="FM64" s="27" t="str">
        <f t="shared" si="174"/>
        <v/>
      </c>
      <c r="FN64" s="29" t="str">
        <f t="shared" si="175"/>
        <v/>
      </c>
      <c r="FO64" s="27" t="str">
        <f t="shared" si="176"/>
        <v/>
      </c>
      <c r="FP64" s="27"/>
      <c r="FQ64" s="27"/>
      <c r="FR64" s="27"/>
      <c r="FS64" s="27"/>
      <c r="FT64" s="27"/>
      <c r="FU64" s="27"/>
      <c r="FV64" s="27"/>
      <c r="FW64" s="27"/>
      <c r="FX64" s="27"/>
      <c r="FY64" s="27"/>
      <c r="GA64" s="5">
        <f t="shared" si="177"/>
        <v>0</v>
      </c>
      <c r="GB64" s="5">
        <f>SUM($GA$26:$GA64)</f>
        <v>0</v>
      </c>
      <c r="GC64" s="41">
        <f t="shared" si="178"/>
        <v>0</v>
      </c>
    </row>
    <row r="65" spans="1:185" x14ac:dyDescent="0.25">
      <c r="A65" s="1">
        <f t="shared" si="179"/>
        <v>40</v>
      </c>
      <c r="B65" s="19"/>
      <c r="C65" s="57"/>
      <c r="D65" s="58"/>
      <c r="E65" s="59"/>
      <c r="F65" s="19"/>
      <c r="G65" s="19"/>
      <c r="H65" s="19"/>
      <c r="I65" s="19"/>
      <c r="J65" s="58"/>
      <c r="K65" s="19"/>
      <c r="L65" s="19"/>
      <c r="M65" s="19"/>
      <c r="N65" s="19"/>
      <c r="O65" s="19"/>
      <c r="P65" s="60"/>
      <c r="Q65" s="61" t="str">
        <f t="shared" si="84"/>
        <v/>
      </c>
      <c r="R65" s="61" t="str">
        <f t="shared" si="85"/>
        <v/>
      </c>
      <c r="S65" s="61" t="str">
        <f t="shared" si="86"/>
        <v/>
      </c>
      <c r="T65" s="60"/>
      <c r="U65" s="62" t="str">
        <f t="shared" si="87"/>
        <v/>
      </c>
      <c r="V65" s="62" t="str">
        <f t="shared" si="88"/>
        <v/>
      </c>
      <c r="W65" s="62" t="str">
        <f t="shared" si="89"/>
        <v/>
      </c>
      <c r="X65" s="63"/>
      <c r="Y65" s="60"/>
      <c r="Z65" s="61" t="str">
        <f t="shared" si="90"/>
        <v/>
      </c>
      <c r="AA65" s="61" t="str">
        <f t="shared" si="91"/>
        <v/>
      </c>
      <c r="AB65" s="61" t="str">
        <f t="shared" si="92"/>
        <v/>
      </c>
      <c r="AC65" s="64"/>
      <c r="AD65" s="62" t="str">
        <f t="shared" si="93"/>
        <v/>
      </c>
      <c r="AE65" s="62" t="str">
        <f t="shared" si="94"/>
        <v/>
      </c>
      <c r="AF65" s="62" t="str">
        <f t="shared" si="95"/>
        <v/>
      </c>
      <c r="AG65" s="60"/>
      <c r="AH65" s="19"/>
      <c r="AI65" s="19"/>
      <c r="AJ65" s="19"/>
      <c r="AK65" s="13" t="str">
        <f t="shared" si="96"/>
        <v/>
      </c>
      <c r="AL65" s="16" t="str">
        <f t="shared" si="97"/>
        <v/>
      </c>
      <c r="AM65" s="13" t="str">
        <f t="shared" si="98"/>
        <v/>
      </c>
      <c r="AN65" s="16" t="str">
        <f t="shared" si="99"/>
        <v/>
      </c>
      <c r="AO65" s="13" t="str">
        <f t="shared" si="100"/>
        <v/>
      </c>
      <c r="AP65" s="16" t="str">
        <f t="shared" si="101"/>
        <v/>
      </c>
      <c r="AQ65" s="13" t="str">
        <f t="shared" si="102"/>
        <v/>
      </c>
      <c r="AR65" s="16" t="str">
        <f t="shared" si="103"/>
        <v/>
      </c>
      <c r="AT65" s="5">
        <f t="shared" si="104"/>
        <v>0</v>
      </c>
      <c r="BC65" s="21" t="str">
        <f t="shared" si="105"/>
        <v/>
      </c>
      <c r="BD65" s="24" t="str">
        <f t="shared" si="106"/>
        <v/>
      </c>
      <c r="BE65" s="21" t="str">
        <f t="shared" si="107"/>
        <v/>
      </c>
      <c r="BG65" s="21" t="str">
        <f t="shared" si="108"/>
        <v/>
      </c>
      <c r="BH65" s="24" t="str">
        <f t="shared" si="109"/>
        <v/>
      </c>
      <c r="BI65" s="21" t="str">
        <f t="shared" si="110"/>
        <v/>
      </c>
      <c r="BK65" s="50" t="str">
        <f t="shared" si="111"/>
        <v/>
      </c>
      <c r="BL65" s="24" t="str">
        <f t="shared" si="112"/>
        <v/>
      </c>
      <c r="BM65" s="21" t="str">
        <f t="shared" si="113"/>
        <v/>
      </c>
      <c r="BO65" s="50" t="str">
        <f t="shared" si="114"/>
        <v/>
      </c>
      <c r="BP65" s="24" t="str">
        <f t="shared" si="115"/>
        <v/>
      </c>
      <c r="BQ65" s="21" t="str">
        <f t="shared" si="116"/>
        <v/>
      </c>
      <c r="CA65" s="27" t="str">
        <f t="shared" si="117"/>
        <v/>
      </c>
      <c r="CB65" s="27" t="str">
        <f t="shared" si="118"/>
        <v/>
      </c>
      <c r="CC65" s="27" t="str">
        <f t="shared" si="119"/>
        <v/>
      </c>
      <c r="CD65" s="29" t="str">
        <f t="shared" si="120"/>
        <v/>
      </c>
      <c r="CE65" s="27" t="str">
        <f t="shared" si="121"/>
        <v/>
      </c>
      <c r="CF65" s="27" t="str">
        <f t="shared" si="122"/>
        <v/>
      </c>
      <c r="CG65" s="27" t="str">
        <f t="shared" si="123"/>
        <v/>
      </c>
      <c r="CH65" s="27" t="str">
        <f t="shared" si="124"/>
        <v/>
      </c>
      <c r="CI65" s="29" t="str">
        <f t="shared" si="125"/>
        <v/>
      </c>
      <c r="CJ65" s="27" t="str">
        <f t="shared" si="126"/>
        <v/>
      </c>
      <c r="CK65" s="27" t="str">
        <f t="shared" si="127"/>
        <v/>
      </c>
      <c r="CL65" s="27" t="str">
        <f t="shared" si="128"/>
        <v/>
      </c>
      <c r="CM65" s="27" t="str">
        <f t="shared" si="129"/>
        <v/>
      </c>
      <c r="CN65" s="29" t="str">
        <f t="shared" si="130"/>
        <v/>
      </c>
      <c r="CO65" s="27" t="str">
        <f t="shared" si="131"/>
        <v/>
      </c>
      <c r="CT65" s="27"/>
      <c r="DA65" s="27" t="str">
        <f t="shared" si="132"/>
        <v/>
      </c>
      <c r="DB65" s="27" t="str">
        <f t="shared" si="133"/>
        <v/>
      </c>
      <c r="DC65" s="27" t="str">
        <f t="shared" si="134"/>
        <v/>
      </c>
      <c r="DD65" s="29" t="str">
        <f t="shared" si="135"/>
        <v/>
      </c>
      <c r="DE65" s="27" t="str">
        <f t="shared" si="136"/>
        <v/>
      </c>
      <c r="DF65" s="27" t="str">
        <f t="shared" si="137"/>
        <v/>
      </c>
      <c r="DG65" s="27" t="str">
        <f t="shared" si="138"/>
        <v/>
      </c>
      <c r="DH65" s="27" t="str">
        <f t="shared" si="139"/>
        <v/>
      </c>
      <c r="DI65" s="29" t="str">
        <f t="shared" si="140"/>
        <v/>
      </c>
      <c r="DJ65" s="27" t="str">
        <f t="shared" si="141"/>
        <v/>
      </c>
      <c r="DK65" s="27" t="str">
        <f t="shared" si="142"/>
        <v/>
      </c>
      <c r="DL65" s="27" t="str">
        <f t="shared" si="143"/>
        <v/>
      </c>
      <c r="DM65" s="27" t="str">
        <f t="shared" si="144"/>
        <v/>
      </c>
      <c r="DN65" s="29" t="str">
        <f t="shared" si="145"/>
        <v/>
      </c>
      <c r="DO65" s="27" t="str">
        <f t="shared" si="146"/>
        <v/>
      </c>
      <c r="DP65" s="27"/>
      <c r="DQ65" s="27"/>
      <c r="DR65" s="27"/>
      <c r="DS65" s="29"/>
      <c r="DT65" s="27"/>
      <c r="DU65" s="27"/>
      <c r="DV65" s="27"/>
      <c r="DW65" s="27"/>
      <c r="DX65" s="27"/>
      <c r="DY65" s="27"/>
      <c r="DZ65" s="27"/>
      <c r="EA65" s="27" t="str">
        <f t="shared" si="147"/>
        <v/>
      </c>
      <c r="EB65" s="27" t="str">
        <f t="shared" si="148"/>
        <v/>
      </c>
      <c r="EC65" s="27" t="str">
        <f t="shared" si="149"/>
        <v/>
      </c>
      <c r="ED65" s="29" t="str">
        <f t="shared" si="150"/>
        <v/>
      </c>
      <c r="EE65" s="27" t="str">
        <f t="shared" si="151"/>
        <v/>
      </c>
      <c r="EF65" s="27" t="str">
        <f t="shared" si="152"/>
        <v/>
      </c>
      <c r="EG65" s="27" t="str">
        <f t="shared" si="153"/>
        <v/>
      </c>
      <c r="EH65" s="27" t="str">
        <f t="shared" si="154"/>
        <v/>
      </c>
      <c r="EI65" s="29" t="str">
        <f t="shared" si="155"/>
        <v/>
      </c>
      <c r="EJ65" s="27" t="str">
        <f t="shared" si="156"/>
        <v/>
      </c>
      <c r="EK65" s="27" t="str">
        <f t="shared" si="157"/>
        <v/>
      </c>
      <c r="EL65" s="27" t="str">
        <f t="shared" si="158"/>
        <v/>
      </c>
      <c r="EM65" s="27" t="str">
        <f t="shared" si="159"/>
        <v/>
      </c>
      <c r="EN65" s="29" t="str">
        <f t="shared" si="160"/>
        <v/>
      </c>
      <c r="EO65" s="27" t="str">
        <f t="shared" si="161"/>
        <v/>
      </c>
      <c r="EP65" s="27"/>
      <c r="EQ65" s="27"/>
      <c r="ER65" s="27"/>
      <c r="ES65" s="27"/>
      <c r="ET65" s="27"/>
      <c r="EU65" s="27"/>
      <c r="EV65" s="27"/>
      <c r="EW65" s="27"/>
      <c r="EX65" s="27"/>
      <c r="EY65" s="27"/>
      <c r="EZ65" s="27"/>
      <c r="FA65" s="27" t="str">
        <f t="shared" si="162"/>
        <v/>
      </c>
      <c r="FB65" s="27" t="str">
        <f t="shared" si="163"/>
        <v/>
      </c>
      <c r="FC65" s="27" t="str">
        <f t="shared" si="164"/>
        <v/>
      </c>
      <c r="FD65" s="29" t="str">
        <f t="shared" si="165"/>
        <v/>
      </c>
      <c r="FE65" s="27" t="str">
        <f t="shared" si="166"/>
        <v/>
      </c>
      <c r="FF65" s="27" t="str">
        <f t="shared" si="167"/>
        <v/>
      </c>
      <c r="FG65" s="27" t="str">
        <f t="shared" si="168"/>
        <v/>
      </c>
      <c r="FH65" s="27" t="str">
        <f t="shared" si="169"/>
        <v/>
      </c>
      <c r="FI65" s="29" t="str">
        <f t="shared" si="170"/>
        <v/>
      </c>
      <c r="FJ65" s="27" t="str">
        <f t="shared" si="171"/>
        <v/>
      </c>
      <c r="FK65" s="27" t="str">
        <f t="shared" si="172"/>
        <v/>
      </c>
      <c r="FL65" s="27" t="str">
        <f t="shared" si="173"/>
        <v/>
      </c>
      <c r="FM65" s="27" t="str">
        <f t="shared" si="174"/>
        <v/>
      </c>
      <c r="FN65" s="29" t="str">
        <f t="shared" si="175"/>
        <v/>
      </c>
      <c r="FO65" s="27" t="str">
        <f t="shared" si="176"/>
        <v/>
      </c>
      <c r="FP65" s="27"/>
      <c r="FQ65" s="27"/>
      <c r="FR65" s="27"/>
      <c r="FS65" s="27"/>
      <c r="FT65" s="27"/>
      <c r="FU65" s="27"/>
      <c r="FV65" s="27"/>
      <c r="FW65" s="27"/>
      <c r="FX65" s="27"/>
      <c r="FY65" s="27"/>
      <c r="GA65" s="5">
        <f t="shared" si="177"/>
        <v>0</v>
      </c>
      <c r="GB65" s="5">
        <f>SUM($GA$26:$GA65)</f>
        <v>0</v>
      </c>
      <c r="GC65" s="41">
        <f t="shared" si="178"/>
        <v>0</v>
      </c>
    </row>
    <row r="66" spans="1:185" x14ac:dyDescent="0.25">
      <c r="A66" s="1">
        <f t="shared" si="179"/>
        <v>41</v>
      </c>
      <c r="B66" s="19"/>
      <c r="C66" s="57"/>
      <c r="D66" s="58"/>
      <c r="E66" s="59"/>
      <c r="F66" s="19"/>
      <c r="G66" s="19"/>
      <c r="H66" s="19"/>
      <c r="I66" s="19"/>
      <c r="J66" s="58"/>
      <c r="K66" s="19"/>
      <c r="L66" s="19"/>
      <c r="M66" s="19"/>
      <c r="N66" s="19"/>
      <c r="O66" s="19"/>
      <c r="P66" s="60"/>
      <c r="Q66" s="61" t="str">
        <f t="shared" si="84"/>
        <v/>
      </c>
      <c r="R66" s="61" t="str">
        <f t="shared" si="85"/>
        <v/>
      </c>
      <c r="S66" s="61" t="str">
        <f t="shared" si="86"/>
        <v/>
      </c>
      <c r="T66" s="60"/>
      <c r="U66" s="62" t="str">
        <f t="shared" si="87"/>
        <v/>
      </c>
      <c r="V66" s="62" t="str">
        <f t="shared" si="88"/>
        <v/>
      </c>
      <c r="W66" s="62" t="str">
        <f t="shared" si="89"/>
        <v/>
      </c>
      <c r="X66" s="63"/>
      <c r="Y66" s="60"/>
      <c r="Z66" s="61" t="str">
        <f t="shared" si="90"/>
        <v/>
      </c>
      <c r="AA66" s="61" t="str">
        <f t="shared" si="91"/>
        <v/>
      </c>
      <c r="AB66" s="61" t="str">
        <f t="shared" si="92"/>
        <v/>
      </c>
      <c r="AC66" s="64"/>
      <c r="AD66" s="62" t="str">
        <f t="shared" si="93"/>
        <v/>
      </c>
      <c r="AE66" s="62" t="str">
        <f t="shared" si="94"/>
        <v/>
      </c>
      <c r="AF66" s="62" t="str">
        <f t="shared" si="95"/>
        <v/>
      </c>
      <c r="AG66" s="60"/>
      <c r="AH66" s="19"/>
      <c r="AI66" s="19"/>
      <c r="AJ66" s="19"/>
      <c r="AK66" s="13" t="str">
        <f t="shared" si="96"/>
        <v/>
      </c>
      <c r="AL66" s="16" t="str">
        <f t="shared" si="97"/>
        <v/>
      </c>
      <c r="AM66" s="13" t="str">
        <f t="shared" si="98"/>
        <v/>
      </c>
      <c r="AN66" s="16" t="str">
        <f t="shared" si="99"/>
        <v/>
      </c>
      <c r="AO66" s="13" t="str">
        <f t="shared" si="100"/>
        <v/>
      </c>
      <c r="AP66" s="16" t="str">
        <f t="shared" si="101"/>
        <v/>
      </c>
      <c r="AQ66" s="13" t="str">
        <f t="shared" si="102"/>
        <v/>
      </c>
      <c r="AR66" s="16" t="str">
        <f t="shared" si="103"/>
        <v/>
      </c>
      <c r="AT66" s="5">
        <f t="shared" si="104"/>
        <v>0</v>
      </c>
      <c r="BC66" s="21" t="str">
        <f t="shared" si="105"/>
        <v/>
      </c>
      <c r="BD66" s="24" t="str">
        <f t="shared" si="106"/>
        <v/>
      </c>
      <c r="BE66" s="21" t="str">
        <f t="shared" si="107"/>
        <v/>
      </c>
      <c r="BG66" s="21" t="str">
        <f t="shared" si="108"/>
        <v/>
      </c>
      <c r="BH66" s="24" t="str">
        <f t="shared" si="109"/>
        <v/>
      </c>
      <c r="BI66" s="21" t="str">
        <f t="shared" si="110"/>
        <v/>
      </c>
      <c r="BK66" s="50" t="str">
        <f t="shared" si="111"/>
        <v/>
      </c>
      <c r="BL66" s="24" t="str">
        <f t="shared" si="112"/>
        <v/>
      </c>
      <c r="BM66" s="21" t="str">
        <f t="shared" si="113"/>
        <v/>
      </c>
      <c r="BO66" s="50" t="str">
        <f t="shared" si="114"/>
        <v/>
      </c>
      <c r="BP66" s="24" t="str">
        <f t="shared" si="115"/>
        <v/>
      </c>
      <c r="BQ66" s="21" t="str">
        <f t="shared" si="116"/>
        <v/>
      </c>
      <c r="CA66" s="27" t="str">
        <f t="shared" si="117"/>
        <v/>
      </c>
      <c r="CB66" s="27" t="str">
        <f t="shared" si="118"/>
        <v/>
      </c>
      <c r="CC66" s="27" t="str">
        <f t="shared" si="119"/>
        <v/>
      </c>
      <c r="CD66" s="29" t="str">
        <f t="shared" si="120"/>
        <v/>
      </c>
      <c r="CE66" s="27" t="str">
        <f t="shared" si="121"/>
        <v/>
      </c>
      <c r="CF66" s="27" t="str">
        <f t="shared" si="122"/>
        <v/>
      </c>
      <c r="CG66" s="27" t="str">
        <f t="shared" si="123"/>
        <v/>
      </c>
      <c r="CH66" s="27" t="str">
        <f t="shared" si="124"/>
        <v/>
      </c>
      <c r="CI66" s="29" t="str">
        <f t="shared" si="125"/>
        <v/>
      </c>
      <c r="CJ66" s="27" t="str">
        <f t="shared" si="126"/>
        <v/>
      </c>
      <c r="CK66" s="27" t="str">
        <f t="shared" si="127"/>
        <v/>
      </c>
      <c r="CL66" s="27" t="str">
        <f t="shared" si="128"/>
        <v/>
      </c>
      <c r="CM66" s="27" t="str">
        <f t="shared" si="129"/>
        <v/>
      </c>
      <c r="CN66" s="29" t="str">
        <f t="shared" si="130"/>
        <v/>
      </c>
      <c r="CO66" s="27" t="str">
        <f t="shared" si="131"/>
        <v/>
      </c>
      <c r="CT66" s="27"/>
      <c r="DA66" s="27" t="str">
        <f t="shared" si="132"/>
        <v/>
      </c>
      <c r="DB66" s="27" t="str">
        <f t="shared" si="133"/>
        <v/>
      </c>
      <c r="DC66" s="27" t="str">
        <f t="shared" si="134"/>
        <v/>
      </c>
      <c r="DD66" s="29" t="str">
        <f t="shared" si="135"/>
        <v/>
      </c>
      <c r="DE66" s="27" t="str">
        <f t="shared" si="136"/>
        <v/>
      </c>
      <c r="DF66" s="27" t="str">
        <f t="shared" si="137"/>
        <v/>
      </c>
      <c r="DG66" s="27" t="str">
        <f t="shared" si="138"/>
        <v/>
      </c>
      <c r="DH66" s="27" t="str">
        <f t="shared" si="139"/>
        <v/>
      </c>
      <c r="DI66" s="29" t="str">
        <f t="shared" si="140"/>
        <v/>
      </c>
      <c r="DJ66" s="27" t="str">
        <f t="shared" si="141"/>
        <v/>
      </c>
      <c r="DK66" s="27" t="str">
        <f t="shared" si="142"/>
        <v/>
      </c>
      <c r="DL66" s="27" t="str">
        <f t="shared" si="143"/>
        <v/>
      </c>
      <c r="DM66" s="27" t="str">
        <f t="shared" si="144"/>
        <v/>
      </c>
      <c r="DN66" s="29" t="str">
        <f t="shared" si="145"/>
        <v/>
      </c>
      <c r="DO66" s="27" t="str">
        <f t="shared" si="146"/>
        <v/>
      </c>
      <c r="DP66" s="27"/>
      <c r="DQ66" s="27"/>
      <c r="DR66" s="27"/>
      <c r="DS66" s="29"/>
      <c r="DT66" s="27"/>
      <c r="DU66" s="27"/>
      <c r="DV66" s="27"/>
      <c r="DW66" s="27"/>
      <c r="DX66" s="27"/>
      <c r="DY66" s="27"/>
      <c r="DZ66" s="27"/>
      <c r="EA66" s="27" t="str">
        <f t="shared" si="147"/>
        <v/>
      </c>
      <c r="EB66" s="27" t="str">
        <f t="shared" si="148"/>
        <v/>
      </c>
      <c r="EC66" s="27" t="str">
        <f t="shared" si="149"/>
        <v/>
      </c>
      <c r="ED66" s="29" t="str">
        <f t="shared" si="150"/>
        <v/>
      </c>
      <c r="EE66" s="27" t="str">
        <f t="shared" si="151"/>
        <v/>
      </c>
      <c r="EF66" s="27" t="str">
        <f t="shared" si="152"/>
        <v/>
      </c>
      <c r="EG66" s="27" t="str">
        <f t="shared" si="153"/>
        <v/>
      </c>
      <c r="EH66" s="27" t="str">
        <f t="shared" si="154"/>
        <v/>
      </c>
      <c r="EI66" s="29" t="str">
        <f t="shared" si="155"/>
        <v/>
      </c>
      <c r="EJ66" s="27" t="str">
        <f t="shared" si="156"/>
        <v/>
      </c>
      <c r="EK66" s="27" t="str">
        <f t="shared" si="157"/>
        <v/>
      </c>
      <c r="EL66" s="27" t="str">
        <f t="shared" si="158"/>
        <v/>
      </c>
      <c r="EM66" s="27" t="str">
        <f t="shared" si="159"/>
        <v/>
      </c>
      <c r="EN66" s="29" t="str">
        <f t="shared" si="160"/>
        <v/>
      </c>
      <c r="EO66" s="27" t="str">
        <f t="shared" si="161"/>
        <v/>
      </c>
      <c r="EP66" s="27"/>
      <c r="EQ66" s="27"/>
      <c r="ER66" s="27"/>
      <c r="ES66" s="27"/>
      <c r="ET66" s="27"/>
      <c r="EU66" s="27"/>
      <c r="EV66" s="27"/>
      <c r="EW66" s="27"/>
      <c r="EX66" s="27"/>
      <c r="EY66" s="27"/>
      <c r="EZ66" s="27"/>
      <c r="FA66" s="27" t="str">
        <f t="shared" si="162"/>
        <v/>
      </c>
      <c r="FB66" s="27" t="str">
        <f t="shared" si="163"/>
        <v/>
      </c>
      <c r="FC66" s="27" t="str">
        <f t="shared" si="164"/>
        <v/>
      </c>
      <c r="FD66" s="29" t="str">
        <f t="shared" si="165"/>
        <v/>
      </c>
      <c r="FE66" s="27" t="str">
        <f t="shared" si="166"/>
        <v/>
      </c>
      <c r="FF66" s="27" t="str">
        <f t="shared" si="167"/>
        <v/>
      </c>
      <c r="FG66" s="27" t="str">
        <f t="shared" si="168"/>
        <v/>
      </c>
      <c r="FH66" s="27" t="str">
        <f t="shared" si="169"/>
        <v/>
      </c>
      <c r="FI66" s="29" t="str">
        <f t="shared" si="170"/>
        <v/>
      </c>
      <c r="FJ66" s="27" t="str">
        <f t="shared" si="171"/>
        <v/>
      </c>
      <c r="FK66" s="27" t="str">
        <f t="shared" si="172"/>
        <v/>
      </c>
      <c r="FL66" s="27" t="str">
        <f t="shared" si="173"/>
        <v/>
      </c>
      <c r="FM66" s="27" t="str">
        <f t="shared" si="174"/>
        <v/>
      </c>
      <c r="FN66" s="29" t="str">
        <f t="shared" si="175"/>
        <v/>
      </c>
      <c r="FO66" s="27" t="str">
        <f t="shared" si="176"/>
        <v/>
      </c>
      <c r="FP66" s="27"/>
      <c r="FQ66" s="27"/>
      <c r="FR66" s="27"/>
      <c r="FS66" s="27"/>
      <c r="FT66" s="27"/>
      <c r="FU66" s="27"/>
      <c r="FV66" s="27"/>
      <c r="FW66" s="27"/>
      <c r="FX66" s="27"/>
      <c r="FY66" s="27"/>
      <c r="GA66" s="5">
        <f t="shared" si="177"/>
        <v>0</v>
      </c>
      <c r="GB66" s="5">
        <f>SUM($GA$26:$GA66)</f>
        <v>0</v>
      </c>
      <c r="GC66" s="41">
        <f t="shared" si="178"/>
        <v>0</v>
      </c>
    </row>
    <row r="67" spans="1:185" x14ac:dyDescent="0.25">
      <c r="A67" s="1">
        <f t="shared" si="179"/>
        <v>42</v>
      </c>
      <c r="B67" s="19"/>
      <c r="C67" s="57"/>
      <c r="D67" s="58"/>
      <c r="E67" s="59"/>
      <c r="F67" s="19"/>
      <c r="G67" s="19"/>
      <c r="H67" s="19"/>
      <c r="I67" s="19"/>
      <c r="J67" s="58"/>
      <c r="K67" s="19"/>
      <c r="L67" s="19"/>
      <c r="M67" s="19"/>
      <c r="N67" s="19"/>
      <c r="O67" s="19"/>
      <c r="P67" s="60"/>
      <c r="Q67" s="61" t="str">
        <f t="shared" si="84"/>
        <v/>
      </c>
      <c r="R67" s="61" t="str">
        <f t="shared" si="85"/>
        <v/>
      </c>
      <c r="S67" s="61" t="str">
        <f t="shared" si="86"/>
        <v/>
      </c>
      <c r="T67" s="60"/>
      <c r="U67" s="62" t="str">
        <f t="shared" si="87"/>
        <v/>
      </c>
      <c r="V67" s="62" t="str">
        <f t="shared" si="88"/>
        <v/>
      </c>
      <c r="W67" s="62" t="str">
        <f t="shared" si="89"/>
        <v/>
      </c>
      <c r="X67" s="63"/>
      <c r="Y67" s="60"/>
      <c r="Z67" s="61" t="str">
        <f t="shared" si="90"/>
        <v/>
      </c>
      <c r="AA67" s="61" t="str">
        <f t="shared" si="91"/>
        <v/>
      </c>
      <c r="AB67" s="61" t="str">
        <f t="shared" si="92"/>
        <v/>
      </c>
      <c r="AC67" s="64"/>
      <c r="AD67" s="62" t="str">
        <f t="shared" si="93"/>
        <v/>
      </c>
      <c r="AE67" s="62" t="str">
        <f t="shared" si="94"/>
        <v/>
      </c>
      <c r="AF67" s="62" t="str">
        <f t="shared" si="95"/>
        <v/>
      </c>
      <c r="AG67" s="60"/>
      <c r="AH67" s="19"/>
      <c r="AI67" s="19"/>
      <c r="AJ67" s="19"/>
      <c r="AK67" s="13" t="str">
        <f t="shared" si="96"/>
        <v/>
      </c>
      <c r="AL67" s="16" t="str">
        <f t="shared" si="97"/>
        <v/>
      </c>
      <c r="AM67" s="13" t="str">
        <f t="shared" si="98"/>
        <v/>
      </c>
      <c r="AN67" s="16" t="str">
        <f t="shared" si="99"/>
        <v/>
      </c>
      <c r="AO67" s="13" t="str">
        <f t="shared" si="100"/>
        <v/>
      </c>
      <c r="AP67" s="16" t="str">
        <f t="shared" si="101"/>
        <v/>
      </c>
      <c r="AQ67" s="13" t="str">
        <f t="shared" si="102"/>
        <v/>
      </c>
      <c r="AR67" s="16" t="str">
        <f t="shared" si="103"/>
        <v/>
      </c>
      <c r="AT67" s="5">
        <f t="shared" si="104"/>
        <v>0</v>
      </c>
      <c r="BC67" s="21" t="str">
        <f t="shared" si="105"/>
        <v/>
      </c>
      <c r="BD67" s="24" t="str">
        <f t="shared" si="106"/>
        <v/>
      </c>
      <c r="BE67" s="21" t="str">
        <f t="shared" si="107"/>
        <v/>
      </c>
      <c r="BG67" s="21" t="str">
        <f t="shared" si="108"/>
        <v/>
      </c>
      <c r="BH67" s="24" t="str">
        <f t="shared" si="109"/>
        <v/>
      </c>
      <c r="BI67" s="21" t="str">
        <f t="shared" si="110"/>
        <v/>
      </c>
      <c r="BK67" s="50" t="str">
        <f t="shared" si="111"/>
        <v/>
      </c>
      <c r="BL67" s="24" t="str">
        <f t="shared" si="112"/>
        <v/>
      </c>
      <c r="BM67" s="21" t="str">
        <f t="shared" si="113"/>
        <v/>
      </c>
      <c r="BO67" s="50" t="str">
        <f t="shared" si="114"/>
        <v/>
      </c>
      <c r="BP67" s="24" t="str">
        <f t="shared" si="115"/>
        <v/>
      </c>
      <c r="BQ67" s="21" t="str">
        <f t="shared" si="116"/>
        <v/>
      </c>
      <c r="CA67" s="27" t="str">
        <f t="shared" si="117"/>
        <v/>
      </c>
      <c r="CB67" s="27" t="str">
        <f t="shared" si="118"/>
        <v/>
      </c>
      <c r="CC67" s="27" t="str">
        <f t="shared" si="119"/>
        <v/>
      </c>
      <c r="CD67" s="29" t="str">
        <f t="shared" si="120"/>
        <v/>
      </c>
      <c r="CE67" s="27" t="str">
        <f t="shared" si="121"/>
        <v/>
      </c>
      <c r="CF67" s="27" t="str">
        <f t="shared" si="122"/>
        <v/>
      </c>
      <c r="CG67" s="27" t="str">
        <f t="shared" si="123"/>
        <v/>
      </c>
      <c r="CH67" s="27" t="str">
        <f t="shared" si="124"/>
        <v/>
      </c>
      <c r="CI67" s="29" t="str">
        <f t="shared" si="125"/>
        <v/>
      </c>
      <c r="CJ67" s="27" t="str">
        <f t="shared" si="126"/>
        <v/>
      </c>
      <c r="CK67" s="27" t="str">
        <f t="shared" si="127"/>
        <v/>
      </c>
      <c r="CL67" s="27" t="str">
        <f t="shared" si="128"/>
        <v/>
      </c>
      <c r="CM67" s="27" t="str">
        <f t="shared" si="129"/>
        <v/>
      </c>
      <c r="CN67" s="29" t="str">
        <f t="shared" si="130"/>
        <v/>
      </c>
      <c r="CO67" s="27" t="str">
        <f t="shared" si="131"/>
        <v/>
      </c>
      <c r="CT67" s="27"/>
      <c r="DA67" s="27" t="str">
        <f t="shared" si="132"/>
        <v/>
      </c>
      <c r="DB67" s="27" t="str">
        <f t="shared" si="133"/>
        <v/>
      </c>
      <c r="DC67" s="27" t="str">
        <f t="shared" si="134"/>
        <v/>
      </c>
      <c r="DD67" s="29" t="str">
        <f t="shared" si="135"/>
        <v/>
      </c>
      <c r="DE67" s="27" t="str">
        <f t="shared" si="136"/>
        <v/>
      </c>
      <c r="DF67" s="27" t="str">
        <f t="shared" si="137"/>
        <v/>
      </c>
      <c r="DG67" s="27" t="str">
        <f t="shared" si="138"/>
        <v/>
      </c>
      <c r="DH67" s="27" t="str">
        <f t="shared" si="139"/>
        <v/>
      </c>
      <c r="DI67" s="29" t="str">
        <f t="shared" si="140"/>
        <v/>
      </c>
      <c r="DJ67" s="27" t="str">
        <f t="shared" si="141"/>
        <v/>
      </c>
      <c r="DK67" s="27" t="str">
        <f t="shared" si="142"/>
        <v/>
      </c>
      <c r="DL67" s="27" t="str">
        <f t="shared" si="143"/>
        <v/>
      </c>
      <c r="DM67" s="27" t="str">
        <f t="shared" si="144"/>
        <v/>
      </c>
      <c r="DN67" s="29" t="str">
        <f t="shared" si="145"/>
        <v/>
      </c>
      <c r="DO67" s="27" t="str">
        <f t="shared" si="146"/>
        <v/>
      </c>
      <c r="DP67" s="27"/>
      <c r="DQ67" s="27"/>
      <c r="DR67" s="27"/>
      <c r="DS67" s="29"/>
      <c r="DT67" s="27"/>
      <c r="DU67" s="27"/>
      <c r="DV67" s="27"/>
      <c r="DW67" s="27"/>
      <c r="DX67" s="27"/>
      <c r="DY67" s="27"/>
      <c r="DZ67" s="27"/>
      <c r="EA67" s="27" t="str">
        <f t="shared" si="147"/>
        <v/>
      </c>
      <c r="EB67" s="27" t="str">
        <f t="shared" si="148"/>
        <v/>
      </c>
      <c r="EC67" s="27" t="str">
        <f t="shared" si="149"/>
        <v/>
      </c>
      <c r="ED67" s="29" t="str">
        <f t="shared" si="150"/>
        <v/>
      </c>
      <c r="EE67" s="27" t="str">
        <f t="shared" si="151"/>
        <v/>
      </c>
      <c r="EF67" s="27" t="str">
        <f t="shared" si="152"/>
        <v/>
      </c>
      <c r="EG67" s="27" t="str">
        <f t="shared" si="153"/>
        <v/>
      </c>
      <c r="EH67" s="27" t="str">
        <f t="shared" si="154"/>
        <v/>
      </c>
      <c r="EI67" s="29" t="str">
        <f t="shared" si="155"/>
        <v/>
      </c>
      <c r="EJ67" s="27" t="str">
        <f t="shared" si="156"/>
        <v/>
      </c>
      <c r="EK67" s="27" t="str">
        <f t="shared" si="157"/>
        <v/>
      </c>
      <c r="EL67" s="27" t="str">
        <f t="shared" si="158"/>
        <v/>
      </c>
      <c r="EM67" s="27" t="str">
        <f t="shared" si="159"/>
        <v/>
      </c>
      <c r="EN67" s="29" t="str">
        <f t="shared" si="160"/>
        <v/>
      </c>
      <c r="EO67" s="27" t="str">
        <f t="shared" si="161"/>
        <v/>
      </c>
      <c r="EP67" s="27"/>
      <c r="EQ67" s="27"/>
      <c r="ER67" s="27"/>
      <c r="ES67" s="27"/>
      <c r="ET67" s="27"/>
      <c r="EU67" s="27"/>
      <c r="EV67" s="27"/>
      <c r="EW67" s="27"/>
      <c r="EX67" s="27"/>
      <c r="EY67" s="27"/>
      <c r="EZ67" s="27"/>
      <c r="FA67" s="27" t="str">
        <f t="shared" si="162"/>
        <v/>
      </c>
      <c r="FB67" s="27" t="str">
        <f t="shared" si="163"/>
        <v/>
      </c>
      <c r="FC67" s="27" t="str">
        <f t="shared" si="164"/>
        <v/>
      </c>
      <c r="FD67" s="29" t="str">
        <f t="shared" si="165"/>
        <v/>
      </c>
      <c r="FE67" s="27" t="str">
        <f t="shared" si="166"/>
        <v/>
      </c>
      <c r="FF67" s="27" t="str">
        <f t="shared" si="167"/>
        <v/>
      </c>
      <c r="FG67" s="27" t="str">
        <f t="shared" si="168"/>
        <v/>
      </c>
      <c r="FH67" s="27" t="str">
        <f t="shared" si="169"/>
        <v/>
      </c>
      <c r="FI67" s="29" t="str">
        <f t="shared" si="170"/>
        <v/>
      </c>
      <c r="FJ67" s="27" t="str">
        <f t="shared" si="171"/>
        <v/>
      </c>
      <c r="FK67" s="27" t="str">
        <f t="shared" si="172"/>
        <v/>
      </c>
      <c r="FL67" s="27" t="str">
        <f t="shared" si="173"/>
        <v/>
      </c>
      <c r="FM67" s="27" t="str">
        <f t="shared" si="174"/>
        <v/>
      </c>
      <c r="FN67" s="29" t="str">
        <f t="shared" si="175"/>
        <v/>
      </c>
      <c r="FO67" s="27" t="str">
        <f t="shared" si="176"/>
        <v/>
      </c>
      <c r="FP67" s="27"/>
      <c r="FQ67" s="27"/>
      <c r="FR67" s="27"/>
      <c r="FS67" s="27"/>
      <c r="FT67" s="27"/>
      <c r="FU67" s="27"/>
      <c r="FV67" s="27"/>
      <c r="FW67" s="27"/>
      <c r="FX67" s="27"/>
      <c r="FY67" s="27"/>
      <c r="GA67" s="5">
        <f t="shared" si="177"/>
        <v>0</v>
      </c>
      <c r="GB67" s="5">
        <f>SUM($GA$26:$GA67)</f>
        <v>0</v>
      </c>
      <c r="GC67" s="41">
        <f t="shared" si="178"/>
        <v>0</v>
      </c>
    </row>
    <row r="68" spans="1:185" x14ac:dyDescent="0.25">
      <c r="A68" s="1">
        <f t="shared" si="179"/>
        <v>43</v>
      </c>
      <c r="B68" s="19"/>
      <c r="C68" s="57"/>
      <c r="D68" s="58"/>
      <c r="E68" s="59"/>
      <c r="F68" s="19"/>
      <c r="G68" s="19"/>
      <c r="H68" s="19"/>
      <c r="I68" s="19"/>
      <c r="J68" s="58"/>
      <c r="K68" s="19"/>
      <c r="L68" s="19"/>
      <c r="M68" s="19"/>
      <c r="N68" s="19"/>
      <c r="O68" s="19"/>
      <c r="P68" s="60"/>
      <c r="Q68" s="61" t="str">
        <f t="shared" si="84"/>
        <v/>
      </c>
      <c r="R68" s="61" t="str">
        <f t="shared" si="85"/>
        <v/>
      </c>
      <c r="S68" s="61" t="str">
        <f t="shared" si="86"/>
        <v/>
      </c>
      <c r="T68" s="60"/>
      <c r="U68" s="62" t="str">
        <f t="shared" si="87"/>
        <v/>
      </c>
      <c r="V68" s="62" t="str">
        <f t="shared" si="88"/>
        <v/>
      </c>
      <c r="W68" s="62" t="str">
        <f t="shared" si="89"/>
        <v/>
      </c>
      <c r="X68" s="63"/>
      <c r="Y68" s="60"/>
      <c r="Z68" s="61" t="str">
        <f t="shared" si="90"/>
        <v/>
      </c>
      <c r="AA68" s="61" t="str">
        <f t="shared" si="91"/>
        <v/>
      </c>
      <c r="AB68" s="61" t="str">
        <f t="shared" si="92"/>
        <v/>
      </c>
      <c r="AC68" s="64"/>
      <c r="AD68" s="62" t="str">
        <f t="shared" si="93"/>
        <v/>
      </c>
      <c r="AE68" s="62" t="str">
        <f t="shared" si="94"/>
        <v/>
      </c>
      <c r="AF68" s="62" t="str">
        <f t="shared" si="95"/>
        <v/>
      </c>
      <c r="AG68" s="60"/>
      <c r="AH68" s="19"/>
      <c r="AI68" s="19"/>
      <c r="AJ68" s="19"/>
      <c r="AK68" s="13" t="str">
        <f t="shared" si="96"/>
        <v/>
      </c>
      <c r="AL68" s="16" t="str">
        <f t="shared" si="97"/>
        <v/>
      </c>
      <c r="AM68" s="13" t="str">
        <f t="shared" si="98"/>
        <v/>
      </c>
      <c r="AN68" s="16" t="str">
        <f t="shared" si="99"/>
        <v/>
      </c>
      <c r="AO68" s="13" t="str">
        <f t="shared" si="100"/>
        <v/>
      </c>
      <c r="AP68" s="16" t="str">
        <f t="shared" si="101"/>
        <v/>
      </c>
      <c r="AQ68" s="13" t="str">
        <f t="shared" si="102"/>
        <v/>
      </c>
      <c r="AR68" s="16" t="str">
        <f t="shared" si="103"/>
        <v/>
      </c>
      <c r="AT68" s="5">
        <f t="shared" si="104"/>
        <v>0</v>
      </c>
      <c r="BC68" s="21" t="str">
        <f t="shared" si="105"/>
        <v/>
      </c>
      <c r="BD68" s="24" t="str">
        <f t="shared" si="106"/>
        <v/>
      </c>
      <c r="BE68" s="21" t="str">
        <f t="shared" si="107"/>
        <v/>
      </c>
      <c r="BG68" s="21" t="str">
        <f t="shared" si="108"/>
        <v/>
      </c>
      <c r="BH68" s="24" t="str">
        <f t="shared" si="109"/>
        <v/>
      </c>
      <c r="BI68" s="21" t="str">
        <f t="shared" si="110"/>
        <v/>
      </c>
      <c r="BK68" s="50" t="str">
        <f t="shared" si="111"/>
        <v/>
      </c>
      <c r="BL68" s="24" t="str">
        <f t="shared" si="112"/>
        <v/>
      </c>
      <c r="BM68" s="21" t="str">
        <f t="shared" si="113"/>
        <v/>
      </c>
      <c r="BO68" s="50" t="str">
        <f t="shared" si="114"/>
        <v/>
      </c>
      <c r="BP68" s="24" t="str">
        <f t="shared" si="115"/>
        <v/>
      </c>
      <c r="BQ68" s="21" t="str">
        <f t="shared" si="116"/>
        <v/>
      </c>
      <c r="CA68" s="27" t="str">
        <f t="shared" si="117"/>
        <v/>
      </c>
      <c r="CB68" s="27" t="str">
        <f t="shared" si="118"/>
        <v/>
      </c>
      <c r="CC68" s="27" t="str">
        <f t="shared" si="119"/>
        <v/>
      </c>
      <c r="CD68" s="29" t="str">
        <f t="shared" si="120"/>
        <v/>
      </c>
      <c r="CE68" s="27" t="str">
        <f t="shared" si="121"/>
        <v/>
      </c>
      <c r="CF68" s="27" t="str">
        <f t="shared" si="122"/>
        <v/>
      </c>
      <c r="CG68" s="27" t="str">
        <f t="shared" si="123"/>
        <v/>
      </c>
      <c r="CH68" s="27" t="str">
        <f t="shared" si="124"/>
        <v/>
      </c>
      <c r="CI68" s="29" t="str">
        <f t="shared" si="125"/>
        <v/>
      </c>
      <c r="CJ68" s="27" t="str">
        <f t="shared" si="126"/>
        <v/>
      </c>
      <c r="CK68" s="27" t="str">
        <f t="shared" si="127"/>
        <v/>
      </c>
      <c r="CL68" s="27" t="str">
        <f t="shared" si="128"/>
        <v/>
      </c>
      <c r="CM68" s="27" t="str">
        <f t="shared" si="129"/>
        <v/>
      </c>
      <c r="CN68" s="29" t="str">
        <f t="shared" si="130"/>
        <v/>
      </c>
      <c r="CO68" s="27" t="str">
        <f t="shared" si="131"/>
        <v/>
      </c>
      <c r="CT68" s="27"/>
      <c r="DA68" s="27" t="str">
        <f t="shared" si="132"/>
        <v/>
      </c>
      <c r="DB68" s="27" t="str">
        <f t="shared" si="133"/>
        <v/>
      </c>
      <c r="DC68" s="27" t="str">
        <f t="shared" si="134"/>
        <v/>
      </c>
      <c r="DD68" s="29" t="str">
        <f t="shared" si="135"/>
        <v/>
      </c>
      <c r="DE68" s="27" t="str">
        <f t="shared" si="136"/>
        <v/>
      </c>
      <c r="DF68" s="27" t="str">
        <f t="shared" si="137"/>
        <v/>
      </c>
      <c r="DG68" s="27" t="str">
        <f t="shared" si="138"/>
        <v/>
      </c>
      <c r="DH68" s="27" t="str">
        <f t="shared" si="139"/>
        <v/>
      </c>
      <c r="DI68" s="29" t="str">
        <f t="shared" si="140"/>
        <v/>
      </c>
      <c r="DJ68" s="27" t="str">
        <f t="shared" si="141"/>
        <v/>
      </c>
      <c r="DK68" s="27" t="str">
        <f t="shared" si="142"/>
        <v/>
      </c>
      <c r="DL68" s="27" t="str">
        <f t="shared" si="143"/>
        <v/>
      </c>
      <c r="DM68" s="27" t="str">
        <f t="shared" si="144"/>
        <v/>
      </c>
      <c r="DN68" s="29" t="str">
        <f t="shared" si="145"/>
        <v/>
      </c>
      <c r="DO68" s="27" t="str">
        <f t="shared" si="146"/>
        <v/>
      </c>
      <c r="DP68" s="27"/>
      <c r="DQ68" s="27"/>
      <c r="DR68" s="27"/>
      <c r="DS68" s="29"/>
      <c r="DT68" s="27"/>
      <c r="DU68" s="27"/>
      <c r="DV68" s="27"/>
      <c r="DW68" s="27"/>
      <c r="DX68" s="27"/>
      <c r="DY68" s="27"/>
      <c r="DZ68" s="27"/>
      <c r="EA68" s="27" t="str">
        <f t="shared" si="147"/>
        <v/>
      </c>
      <c r="EB68" s="27" t="str">
        <f t="shared" si="148"/>
        <v/>
      </c>
      <c r="EC68" s="27" t="str">
        <f t="shared" si="149"/>
        <v/>
      </c>
      <c r="ED68" s="29" t="str">
        <f t="shared" si="150"/>
        <v/>
      </c>
      <c r="EE68" s="27" t="str">
        <f t="shared" si="151"/>
        <v/>
      </c>
      <c r="EF68" s="27" t="str">
        <f t="shared" si="152"/>
        <v/>
      </c>
      <c r="EG68" s="27" t="str">
        <f t="shared" si="153"/>
        <v/>
      </c>
      <c r="EH68" s="27" t="str">
        <f t="shared" si="154"/>
        <v/>
      </c>
      <c r="EI68" s="29" t="str">
        <f t="shared" si="155"/>
        <v/>
      </c>
      <c r="EJ68" s="27" t="str">
        <f t="shared" si="156"/>
        <v/>
      </c>
      <c r="EK68" s="27" t="str">
        <f t="shared" si="157"/>
        <v/>
      </c>
      <c r="EL68" s="27" t="str">
        <f t="shared" si="158"/>
        <v/>
      </c>
      <c r="EM68" s="27" t="str">
        <f t="shared" si="159"/>
        <v/>
      </c>
      <c r="EN68" s="29" t="str">
        <f t="shared" si="160"/>
        <v/>
      </c>
      <c r="EO68" s="27" t="str">
        <f t="shared" si="161"/>
        <v/>
      </c>
      <c r="EP68" s="27"/>
      <c r="EQ68" s="27"/>
      <c r="ER68" s="27"/>
      <c r="ES68" s="27"/>
      <c r="ET68" s="27"/>
      <c r="EU68" s="27"/>
      <c r="EV68" s="27"/>
      <c r="EW68" s="27"/>
      <c r="EX68" s="27"/>
      <c r="EY68" s="27"/>
      <c r="EZ68" s="27"/>
      <c r="FA68" s="27" t="str">
        <f t="shared" si="162"/>
        <v/>
      </c>
      <c r="FB68" s="27" t="str">
        <f t="shared" si="163"/>
        <v/>
      </c>
      <c r="FC68" s="27" t="str">
        <f t="shared" si="164"/>
        <v/>
      </c>
      <c r="FD68" s="29" t="str">
        <f t="shared" si="165"/>
        <v/>
      </c>
      <c r="FE68" s="27" t="str">
        <f t="shared" si="166"/>
        <v/>
      </c>
      <c r="FF68" s="27" t="str">
        <f t="shared" si="167"/>
        <v/>
      </c>
      <c r="FG68" s="27" t="str">
        <f t="shared" si="168"/>
        <v/>
      </c>
      <c r="FH68" s="27" t="str">
        <f t="shared" si="169"/>
        <v/>
      </c>
      <c r="FI68" s="29" t="str">
        <f t="shared" si="170"/>
        <v/>
      </c>
      <c r="FJ68" s="27" t="str">
        <f t="shared" si="171"/>
        <v/>
      </c>
      <c r="FK68" s="27" t="str">
        <f t="shared" si="172"/>
        <v/>
      </c>
      <c r="FL68" s="27" t="str">
        <f t="shared" si="173"/>
        <v/>
      </c>
      <c r="FM68" s="27" t="str">
        <f t="shared" si="174"/>
        <v/>
      </c>
      <c r="FN68" s="29" t="str">
        <f t="shared" si="175"/>
        <v/>
      </c>
      <c r="FO68" s="27" t="str">
        <f t="shared" si="176"/>
        <v/>
      </c>
      <c r="FP68" s="27"/>
      <c r="FQ68" s="27"/>
      <c r="FR68" s="27"/>
      <c r="FS68" s="27"/>
      <c r="FT68" s="27"/>
      <c r="FU68" s="27"/>
      <c r="FV68" s="27"/>
      <c r="FW68" s="27"/>
      <c r="FX68" s="27"/>
      <c r="FY68" s="27"/>
      <c r="GA68" s="5">
        <f t="shared" si="177"/>
        <v>0</v>
      </c>
      <c r="GB68" s="5">
        <f>SUM($GA$26:$GA68)</f>
        <v>0</v>
      </c>
      <c r="GC68" s="41">
        <f t="shared" si="178"/>
        <v>0</v>
      </c>
    </row>
    <row r="69" spans="1:185" x14ac:dyDescent="0.25">
      <c r="A69" s="1">
        <f t="shared" si="179"/>
        <v>44</v>
      </c>
      <c r="B69" s="19"/>
      <c r="C69" s="57"/>
      <c r="D69" s="58"/>
      <c r="E69" s="59"/>
      <c r="F69" s="19"/>
      <c r="G69" s="19"/>
      <c r="H69" s="19"/>
      <c r="I69" s="19"/>
      <c r="J69" s="58"/>
      <c r="K69" s="19"/>
      <c r="L69" s="19"/>
      <c r="M69" s="19"/>
      <c r="N69" s="19"/>
      <c r="O69" s="19"/>
      <c r="P69" s="60"/>
      <c r="Q69" s="61" t="str">
        <f t="shared" si="84"/>
        <v/>
      </c>
      <c r="R69" s="61" t="str">
        <f t="shared" si="85"/>
        <v/>
      </c>
      <c r="S69" s="61" t="str">
        <f t="shared" si="86"/>
        <v/>
      </c>
      <c r="T69" s="60"/>
      <c r="U69" s="62" t="str">
        <f t="shared" si="87"/>
        <v/>
      </c>
      <c r="V69" s="62" t="str">
        <f t="shared" si="88"/>
        <v/>
      </c>
      <c r="W69" s="62" t="str">
        <f t="shared" si="89"/>
        <v/>
      </c>
      <c r="X69" s="63"/>
      <c r="Y69" s="60"/>
      <c r="Z69" s="61" t="str">
        <f t="shared" si="90"/>
        <v/>
      </c>
      <c r="AA69" s="61" t="str">
        <f t="shared" si="91"/>
        <v/>
      </c>
      <c r="AB69" s="61" t="str">
        <f t="shared" si="92"/>
        <v/>
      </c>
      <c r="AC69" s="64"/>
      <c r="AD69" s="62" t="str">
        <f t="shared" si="93"/>
        <v/>
      </c>
      <c r="AE69" s="62" t="str">
        <f t="shared" si="94"/>
        <v/>
      </c>
      <c r="AF69" s="62" t="str">
        <f t="shared" si="95"/>
        <v/>
      </c>
      <c r="AG69" s="60"/>
      <c r="AH69" s="19"/>
      <c r="AI69" s="19"/>
      <c r="AJ69" s="19"/>
      <c r="AK69" s="13" t="str">
        <f t="shared" si="96"/>
        <v/>
      </c>
      <c r="AL69" s="16" t="str">
        <f t="shared" si="97"/>
        <v/>
      </c>
      <c r="AM69" s="13" t="str">
        <f t="shared" si="98"/>
        <v/>
      </c>
      <c r="AN69" s="16" t="str">
        <f t="shared" si="99"/>
        <v/>
      </c>
      <c r="AO69" s="13" t="str">
        <f t="shared" si="100"/>
        <v/>
      </c>
      <c r="AP69" s="16" t="str">
        <f t="shared" si="101"/>
        <v/>
      </c>
      <c r="AQ69" s="13" t="str">
        <f t="shared" si="102"/>
        <v/>
      </c>
      <c r="AR69" s="16" t="str">
        <f t="shared" si="103"/>
        <v/>
      </c>
      <c r="AT69" s="5">
        <f t="shared" si="104"/>
        <v>0</v>
      </c>
      <c r="BC69" s="21" t="str">
        <f t="shared" si="105"/>
        <v/>
      </c>
      <c r="BD69" s="24" t="str">
        <f t="shared" si="106"/>
        <v/>
      </c>
      <c r="BE69" s="21" t="str">
        <f t="shared" si="107"/>
        <v/>
      </c>
      <c r="BG69" s="21" t="str">
        <f t="shared" si="108"/>
        <v/>
      </c>
      <c r="BH69" s="24" t="str">
        <f t="shared" si="109"/>
        <v/>
      </c>
      <c r="BI69" s="21" t="str">
        <f t="shared" si="110"/>
        <v/>
      </c>
      <c r="BK69" s="50" t="str">
        <f t="shared" si="111"/>
        <v/>
      </c>
      <c r="BL69" s="24" t="str">
        <f t="shared" si="112"/>
        <v/>
      </c>
      <c r="BM69" s="21" t="str">
        <f t="shared" si="113"/>
        <v/>
      </c>
      <c r="BO69" s="50" t="str">
        <f t="shared" si="114"/>
        <v/>
      </c>
      <c r="BP69" s="24" t="str">
        <f t="shared" si="115"/>
        <v/>
      </c>
      <c r="BQ69" s="21" t="str">
        <f t="shared" si="116"/>
        <v/>
      </c>
      <c r="CA69" s="27" t="str">
        <f t="shared" si="117"/>
        <v/>
      </c>
      <c r="CB69" s="27" t="str">
        <f t="shared" si="118"/>
        <v/>
      </c>
      <c r="CC69" s="27" t="str">
        <f t="shared" si="119"/>
        <v/>
      </c>
      <c r="CD69" s="29" t="str">
        <f t="shared" si="120"/>
        <v/>
      </c>
      <c r="CE69" s="27" t="str">
        <f t="shared" si="121"/>
        <v/>
      </c>
      <c r="CF69" s="27" t="str">
        <f t="shared" si="122"/>
        <v/>
      </c>
      <c r="CG69" s="27" t="str">
        <f t="shared" si="123"/>
        <v/>
      </c>
      <c r="CH69" s="27" t="str">
        <f t="shared" si="124"/>
        <v/>
      </c>
      <c r="CI69" s="29" t="str">
        <f t="shared" si="125"/>
        <v/>
      </c>
      <c r="CJ69" s="27" t="str">
        <f t="shared" si="126"/>
        <v/>
      </c>
      <c r="CK69" s="27" t="str">
        <f t="shared" si="127"/>
        <v/>
      </c>
      <c r="CL69" s="27" t="str">
        <f t="shared" si="128"/>
        <v/>
      </c>
      <c r="CM69" s="27" t="str">
        <f t="shared" si="129"/>
        <v/>
      </c>
      <c r="CN69" s="29" t="str">
        <f t="shared" si="130"/>
        <v/>
      </c>
      <c r="CO69" s="27" t="str">
        <f t="shared" si="131"/>
        <v/>
      </c>
      <c r="CT69" s="27"/>
      <c r="DA69" s="27" t="str">
        <f t="shared" si="132"/>
        <v/>
      </c>
      <c r="DB69" s="27" t="str">
        <f t="shared" si="133"/>
        <v/>
      </c>
      <c r="DC69" s="27" t="str">
        <f t="shared" si="134"/>
        <v/>
      </c>
      <c r="DD69" s="29" t="str">
        <f t="shared" si="135"/>
        <v/>
      </c>
      <c r="DE69" s="27" t="str">
        <f t="shared" si="136"/>
        <v/>
      </c>
      <c r="DF69" s="27" t="str">
        <f t="shared" si="137"/>
        <v/>
      </c>
      <c r="DG69" s="27" t="str">
        <f t="shared" si="138"/>
        <v/>
      </c>
      <c r="DH69" s="27" t="str">
        <f t="shared" si="139"/>
        <v/>
      </c>
      <c r="DI69" s="29" t="str">
        <f t="shared" si="140"/>
        <v/>
      </c>
      <c r="DJ69" s="27" t="str">
        <f t="shared" si="141"/>
        <v/>
      </c>
      <c r="DK69" s="27" t="str">
        <f t="shared" si="142"/>
        <v/>
      </c>
      <c r="DL69" s="27" t="str">
        <f t="shared" si="143"/>
        <v/>
      </c>
      <c r="DM69" s="27" t="str">
        <f t="shared" si="144"/>
        <v/>
      </c>
      <c r="DN69" s="29" t="str">
        <f t="shared" si="145"/>
        <v/>
      </c>
      <c r="DO69" s="27" t="str">
        <f t="shared" si="146"/>
        <v/>
      </c>
      <c r="DP69" s="27"/>
      <c r="DQ69" s="27"/>
      <c r="DR69" s="27"/>
      <c r="DS69" s="29"/>
      <c r="DT69" s="27"/>
      <c r="DU69" s="27"/>
      <c r="DV69" s="27"/>
      <c r="DW69" s="27"/>
      <c r="DX69" s="27"/>
      <c r="DY69" s="27"/>
      <c r="DZ69" s="27"/>
      <c r="EA69" s="27" t="str">
        <f t="shared" si="147"/>
        <v/>
      </c>
      <c r="EB69" s="27" t="str">
        <f t="shared" si="148"/>
        <v/>
      </c>
      <c r="EC69" s="27" t="str">
        <f t="shared" si="149"/>
        <v/>
      </c>
      <c r="ED69" s="29" t="str">
        <f t="shared" si="150"/>
        <v/>
      </c>
      <c r="EE69" s="27" t="str">
        <f t="shared" si="151"/>
        <v/>
      </c>
      <c r="EF69" s="27" t="str">
        <f t="shared" si="152"/>
        <v/>
      </c>
      <c r="EG69" s="27" t="str">
        <f t="shared" si="153"/>
        <v/>
      </c>
      <c r="EH69" s="27" t="str">
        <f t="shared" si="154"/>
        <v/>
      </c>
      <c r="EI69" s="29" t="str">
        <f t="shared" si="155"/>
        <v/>
      </c>
      <c r="EJ69" s="27" t="str">
        <f t="shared" si="156"/>
        <v/>
      </c>
      <c r="EK69" s="27" t="str">
        <f t="shared" si="157"/>
        <v/>
      </c>
      <c r="EL69" s="27" t="str">
        <f t="shared" si="158"/>
        <v/>
      </c>
      <c r="EM69" s="27" t="str">
        <f t="shared" si="159"/>
        <v/>
      </c>
      <c r="EN69" s="29" t="str">
        <f t="shared" si="160"/>
        <v/>
      </c>
      <c r="EO69" s="27" t="str">
        <f t="shared" si="161"/>
        <v/>
      </c>
      <c r="EP69" s="27"/>
      <c r="EQ69" s="27"/>
      <c r="ER69" s="27"/>
      <c r="ES69" s="27"/>
      <c r="ET69" s="27"/>
      <c r="EU69" s="27"/>
      <c r="EV69" s="27"/>
      <c r="EW69" s="27"/>
      <c r="EX69" s="27"/>
      <c r="EY69" s="27"/>
      <c r="EZ69" s="27"/>
      <c r="FA69" s="27" t="str">
        <f t="shared" si="162"/>
        <v/>
      </c>
      <c r="FB69" s="27" t="str">
        <f t="shared" si="163"/>
        <v/>
      </c>
      <c r="FC69" s="27" t="str">
        <f t="shared" si="164"/>
        <v/>
      </c>
      <c r="FD69" s="29" t="str">
        <f t="shared" si="165"/>
        <v/>
      </c>
      <c r="FE69" s="27" t="str">
        <f t="shared" si="166"/>
        <v/>
      </c>
      <c r="FF69" s="27" t="str">
        <f t="shared" si="167"/>
        <v/>
      </c>
      <c r="FG69" s="27" t="str">
        <f t="shared" si="168"/>
        <v/>
      </c>
      <c r="FH69" s="27" t="str">
        <f t="shared" si="169"/>
        <v/>
      </c>
      <c r="FI69" s="29" t="str">
        <f t="shared" si="170"/>
        <v/>
      </c>
      <c r="FJ69" s="27" t="str">
        <f t="shared" si="171"/>
        <v/>
      </c>
      <c r="FK69" s="27" t="str">
        <f t="shared" si="172"/>
        <v/>
      </c>
      <c r="FL69" s="27" t="str">
        <f t="shared" si="173"/>
        <v/>
      </c>
      <c r="FM69" s="27" t="str">
        <f t="shared" si="174"/>
        <v/>
      </c>
      <c r="FN69" s="29" t="str">
        <f t="shared" si="175"/>
        <v/>
      </c>
      <c r="FO69" s="27" t="str">
        <f t="shared" si="176"/>
        <v/>
      </c>
      <c r="FP69" s="27"/>
      <c r="FQ69" s="27"/>
      <c r="FR69" s="27"/>
      <c r="FS69" s="27"/>
      <c r="FT69" s="27"/>
      <c r="FU69" s="27"/>
      <c r="FV69" s="27"/>
      <c r="FW69" s="27"/>
      <c r="FX69" s="27"/>
      <c r="FY69" s="27"/>
      <c r="GA69" s="5">
        <f t="shared" si="177"/>
        <v>0</v>
      </c>
      <c r="GB69" s="5">
        <f>SUM($GA$26:$GA69)</f>
        <v>0</v>
      </c>
      <c r="GC69" s="41">
        <f t="shared" si="178"/>
        <v>0</v>
      </c>
    </row>
    <row r="70" spans="1:185" x14ac:dyDescent="0.25">
      <c r="A70" s="1">
        <f t="shared" si="179"/>
        <v>45</v>
      </c>
      <c r="B70" s="19"/>
      <c r="C70" s="57"/>
      <c r="D70" s="58"/>
      <c r="E70" s="59"/>
      <c r="F70" s="19"/>
      <c r="G70" s="19"/>
      <c r="H70" s="19"/>
      <c r="I70" s="19"/>
      <c r="J70" s="58"/>
      <c r="K70" s="19"/>
      <c r="L70" s="19"/>
      <c r="M70" s="19"/>
      <c r="N70" s="19"/>
      <c r="O70" s="19"/>
      <c r="P70" s="60"/>
      <c r="Q70" s="61" t="str">
        <f t="shared" si="84"/>
        <v/>
      </c>
      <c r="R70" s="61" t="str">
        <f t="shared" si="85"/>
        <v/>
      </c>
      <c r="S70" s="61" t="str">
        <f t="shared" si="86"/>
        <v/>
      </c>
      <c r="T70" s="60"/>
      <c r="U70" s="62" t="str">
        <f t="shared" si="87"/>
        <v/>
      </c>
      <c r="V70" s="62" t="str">
        <f t="shared" si="88"/>
        <v/>
      </c>
      <c r="W70" s="62" t="str">
        <f t="shared" si="89"/>
        <v/>
      </c>
      <c r="X70" s="63"/>
      <c r="Y70" s="60"/>
      <c r="Z70" s="61" t="str">
        <f t="shared" si="90"/>
        <v/>
      </c>
      <c r="AA70" s="61" t="str">
        <f t="shared" si="91"/>
        <v/>
      </c>
      <c r="AB70" s="61" t="str">
        <f t="shared" si="92"/>
        <v/>
      </c>
      <c r="AC70" s="64"/>
      <c r="AD70" s="62" t="str">
        <f t="shared" si="93"/>
        <v/>
      </c>
      <c r="AE70" s="62" t="str">
        <f t="shared" si="94"/>
        <v/>
      </c>
      <c r="AF70" s="62" t="str">
        <f t="shared" si="95"/>
        <v/>
      </c>
      <c r="AG70" s="60"/>
      <c r="AH70" s="19"/>
      <c r="AI70" s="19"/>
      <c r="AJ70" s="19"/>
      <c r="AK70" s="13" t="str">
        <f t="shared" si="96"/>
        <v/>
      </c>
      <c r="AL70" s="16" t="str">
        <f t="shared" si="97"/>
        <v/>
      </c>
      <c r="AM70" s="13" t="str">
        <f t="shared" si="98"/>
        <v/>
      </c>
      <c r="AN70" s="16" t="str">
        <f t="shared" si="99"/>
        <v/>
      </c>
      <c r="AO70" s="13" t="str">
        <f t="shared" si="100"/>
        <v/>
      </c>
      <c r="AP70" s="16" t="str">
        <f t="shared" si="101"/>
        <v/>
      </c>
      <c r="AQ70" s="13" t="str">
        <f t="shared" si="102"/>
        <v/>
      </c>
      <c r="AR70" s="16" t="str">
        <f t="shared" si="103"/>
        <v/>
      </c>
      <c r="AT70" s="5">
        <f t="shared" si="104"/>
        <v>0</v>
      </c>
      <c r="BC70" s="21" t="str">
        <f t="shared" si="105"/>
        <v/>
      </c>
      <c r="BD70" s="24" t="str">
        <f t="shared" si="106"/>
        <v/>
      </c>
      <c r="BE70" s="21" t="str">
        <f t="shared" si="107"/>
        <v/>
      </c>
      <c r="BG70" s="21" t="str">
        <f t="shared" si="108"/>
        <v/>
      </c>
      <c r="BH70" s="24" t="str">
        <f t="shared" si="109"/>
        <v/>
      </c>
      <c r="BI70" s="21" t="str">
        <f t="shared" si="110"/>
        <v/>
      </c>
      <c r="BK70" s="50" t="str">
        <f t="shared" si="111"/>
        <v/>
      </c>
      <c r="BL70" s="24" t="str">
        <f t="shared" si="112"/>
        <v/>
      </c>
      <c r="BM70" s="21" t="str">
        <f t="shared" si="113"/>
        <v/>
      </c>
      <c r="BO70" s="50" t="str">
        <f t="shared" si="114"/>
        <v/>
      </c>
      <c r="BP70" s="24" t="str">
        <f t="shared" si="115"/>
        <v/>
      </c>
      <c r="BQ70" s="21" t="str">
        <f t="shared" si="116"/>
        <v/>
      </c>
      <c r="CA70" s="27" t="str">
        <f t="shared" si="117"/>
        <v/>
      </c>
      <c r="CB70" s="27" t="str">
        <f t="shared" si="118"/>
        <v/>
      </c>
      <c r="CC70" s="27" t="str">
        <f t="shared" si="119"/>
        <v/>
      </c>
      <c r="CD70" s="29" t="str">
        <f t="shared" si="120"/>
        <v/>
      </c>
      <c r="CE70" s="27" t="str">
        <f t="shared" si="121"/>
        <v/>
      </c>
      <c r="CF70" s="27" t="str">
        <f t="shared" si="122"/>
        <v/>
      </c>
      <c r="CG70" s="27" t="str">
        <f t="shared" si="123"/>
        <v/>
      </c>
      <c r="CH70" s="27" t="str">
        <f t="shared" si="124"/>
        <v/>
      </c>
      <c r="CI70" s="29" t="str">
        <f t="shared" si="125"/>
        <v/>
      </c>
      <c r="CJ70" s="27" t="str">
        <f t="shared" si="126"/>
        <v/>
      </c>
      <c r="CK70" s="27" t="str">
        <f t="shared" si="127"/>
        <v/>
      </c>
      <c r="CL70" s="27" t="str">
        <f t="shared" si="128"/>
        <v/>
      </c>
      <c r="CM70" s="27" t="str">
        <f t="shared" si="129"/>
        <v/>
      </c>
      <c r="CN70" s="29" t="str">
        <f t="shared" si="130"/>
        <v/>
      </c>
      <c r="CO70" s="27" t="str">
        <f t="shared" si="131"/>
        <v/>
      </c>
      <c r="CT70" s="27"/>
      <c r="DA70" s="27" t="str">
        <f t="shared" si="132"/>
        <v/>
      </c>
      <c r="DB70" s="27" t="str">
        <f t="shared" si="133"/>
        <v/>
      </c>
      <c r="DC70" s="27" t="str">
        <f t="shared" si="134"/>
        <v/>
      </c>
      <c r="DD70" s="29" t="str">
        <f t="shared" si="135"/>
        <v/>
      </c>
      <c r="DE70" s="27" t="str">
        <f t="shared" si="136"/>
        <v/>
      </c>
      <c r="DF70" s="27" t="str">
        <f t="shared" si="137"/>
        <v/>
      </c>
      <c r="DG70" s="27" t="str">
        <f t="shared" si="138"/>
        <v/>
      </c>
      <c r="DH70" s="27" t="str">
        <f t="shared" si="139"/>
        <v/>
      </c>
      <c r="DI70" s="29" t="str">
        <f t="shared" si="140"/>
        <v/>
      </c>
      <c r="DJ70" s="27" t="str">
        <f t="shared" si="141"/>
        <v/>
      </c>
      <c r="DK70" s="27" t="str">
        <f t="shared" si="142"/>
        <v/>
      </c>
      <c r="DL70" s="27" t="str">
        <f t="shared" si="143"/>
        <v/>
      </c>
      <c r="DM70" s="27" t="str">
        <f t="shared" si="144"/>
        <v/>
      </c>
      <c r="DN70" s="29" t="str">
        <f t="shared" si="145"/>
        <v/>
      </c>
      <c r="DO70" s="27" t="str">
        <f t="shared" si="146"/>
        <v/>
      </c>
      <c r="DP70" s="27"/>
      <c r="DQ70" s="27"/>
      <c r="DR70" s="27"/>
      <c r="DS70" s="29"/>
      <c r="DT70" s="27"/>
      <c r="DU70" s="27"/>
      <c r="DV70" s="27"/>
      <c r="DW70" s="27"/>
      <c r="DX70" s="27"/>
      <c r="DY70" s="27"/>
      <c r="DZ70" s="27"/>
      <c r="EA70" s="27" t="str">
        <f t="shared" si="147"/>
        <v/>
      </c>
      <c r="EB70" s="27" t="str">
        <f t="shared" si="148"/>
        <v/>
      </c>
      <c r="EC70" s="27" t="str">
        <f t="shared" si="149"/>
        <v/>
      </c>
      <c r="ED70" s="29" t="str">
        <f t="shared" si="150"/>
        <v/>
      </c>
      <c r="EE70" s="27" t="str">
        <f t="shared" si="151"/>
        <v/>
      </c>
      <c r="EF70" s="27" t="str">
        <f t="shared" si="152"/>
        <v/>
      </c>
      <c r="EG70" s="27" t="str">
        <f t="shared" si="153"/>
        <v/>
      </c>
      <c r="EH70" s="27" t="str">
        <f t="shared" si="154"/>
        <v/>
      </c>
      <c r="EI70" s="29" t="str">
        <f t="shared" si="155"/>
        <v/>
      </c>
      <c r="EJ70" s="27" t="str">
        <f t="shared" si="156"/>
        <v/>
      </c>
      <c r="EK70" s="27" t="str">
        <f t="shared" si="157"/>
        <v/>
      </c>
      <c r="EL70" s="27" t="str">
        <f t="shared" si="158"/>
        <v/>
      </c>
      <c r="EM70" s="27" t="str">
        <f t="shared" si="159"/>
        <v/>
      </c>
      <c r="EN70" s="29" t="str">
        <f t="shared" si="160"/>
        <v/>
      </c>
      <c r="EO70" s="27" t="str">
        <f t="shared" si="161"/>
        <v/>
      </c>
      <c r="EP70" s="27"/>
      <c r="EQ70" s="27"/>
      <c r="ER70" s="27"/>
      <c r="ES70" s="27"/>
      <c r="ET70" s="27"/>
      <c r="EU70" s="27"/>
      <c r="EV70" s="27"/>
      <c r="EW70" s="27"/>
      <c r="EX70" s="27"/>
      <c r="EY70" s="27"/>
      <c r="EZ70" s="27"/>
      <c r="FA70" s="27" t="str">
        <f t="shared" si="162"/>
        <v/>
      </c>
      <c r="FB70" s="27" t="str">
        <f t="shared" si="163"/>
        <v/>
      </c>
      <c r="FC70" s="27" t="str">
        <f t="shared" si="164"/>
        <v/>
      </c>
      <c r="FD70" s="29" t="str">
        <f t="shared" si="165"/>
        <v/>
      </c>
      <c r="FE70" s="27" t="str">
        <f t="shared" si="166"/>
        <v/>
      </c>
      <c r="FF70" s="27" t="str">
        <f t="shared" si="167"/>
        <v/>
      </c>
      <c r="FG70" s="27" t="str">
        <f t="shared" si="168"/>
        <v/>
      </c>
      <c r="FH70" s="27" t="str">
        <f t="shared" si="169"/>
        <v/>
      </c>
      <c r="FI70" s="29" t="str">
        <f t="shared" si="170"/>
        <v/>
      </c>
      <c r="FJ70" s="27" t="str">
        <f t="shared" si="171"/>
        <v/>
      </c>
      <c r="FK70" s="27" t="str">
        <f t="shared" si="172"/>
        <v/>
      </c>
      <c r="FL70" s="27" t="str">
        <f t="shared" si="173"/>
        <v/>
      </c>
      <c r="FM70" s="27" t="str">
        <f t="shared" si="174"/>
        <v/>
      </c>
      <c r="FN70" s="29" t="str">
        <f t="shared" si="175"/>
        <v/>
      </c>
      <c r="FO70" s="27" t="str">
        <f t="shared" si="176"/>
        <v/>
      </c>
      <c r="FP70" s="27"/>
      <c r="FQ70" s="27"/>
      <c r="FR70" s="27"/>
      <c r="FS70" s="27"/>
      <c r="FT70" s="27"/>
      <c r="FU70" s="27"/>
      <c r="FV70" s="27"/>
      <c r="FW70" s="27"/>
      <c r="FX70" s="27"/>
      <c r="FY70" s="27"/>
      <c r="GA70" s="5">
        <f t="shared" si="177"/>
        <v>0</v>
      </c>
      <c r="GB70" s="5">
        <f>SUM($GA$26:$GA70)</f>
        <v>0</v>
      </c>
      <c r="GC70" s="41">
        <f t="shared" si="178"/>
        <v>0</v>
      </c>
    </row>
    <row r="71" spans="1:185" x14ac:dyDescent="0.25">
      <c r="A71" s="1">
        <f t="shared" si="179"/>
        <v>46</v>
      </c>
      <c r="B71" s="19"/>
      <c r="C71" s="57"/>
      <c r="D71" s="58"/>
      <c r="E71" s="59"/>
      <c r="F71" s="19"/>
      <c r="G71" s="19"/>
      <c r="H71" s="19"/>
      <c r="I71" s="19"/>
      <c r="J71" s="58"/>
      <c r="K71" s="19"/>
      <c r="L71" s="19"/>
      <c r="M71" s="19"/>
      <c r="N71" s="19"/>
      <c r="O71" s="19"/>
      <c r="P71" s="60"/>
      <c r="Q71" s="61" t="str">
        <f t="shared" si="84"/>
        <v/>
      </c>
      <c r="R71" s="61" t="str">
        <f t="shared" si="85"/>
        <v/>
      </c>
      <c r="S71" s="61" t="str">
        <f t="shared" si="86"/>
        <v/>
      </c>
      <c r="T71" s="60"/>
      <c r="U71" s="62" t="str">
        <f t="shared" si="87"/>
        <v/>
      </c>
      <c r="V71" s="62" t="str">
        <f t="shared" si="88"/>
        <v/>
      </c>
      <c r="W71" s="62" t="str">
        <f t="shared" si="89"/>
        <v/>
      </c>
      <c r="X71" s="63"/>
      <c r="Y71" s="60"/>
      <c r="Z71" s="61" t="str">
        <f t="shared" si="90"/>
        <v/>
      </c>
      <c r="AA71" s="61" t="str">
        <f t="shared" si="91"/>
        <v/>
      </c>
      <c r="AB71" s="61" t="str">
        <f t="shared" si="92"/>
        <v/>
      </c>
      <c r="AC71" s="64"/>
      <c r="AD71" s="62" t="str">
        <f t="shared" si="93"/>
        <v/>
      </c>
      <c r="AE71" s="62" t="str">
        <f t="shared" si="94"/>
        <v/>
      </c>
      <c r="AF71" s="62" t="str">
        <f t="shared" si="95"/>
        <v/>
      </c>
      <c r="AG71" s="60"/>
      <c r="AH71" s="19"/>
      <c r="AI71" s="19"/>
      <c r="AJ71" s="19"/>
      <c r="AK71" s="13" t="str">
        <f t="shared" si="96"/>
        <v/>
      </c>
      <c r="AL71" s="16" t="str">
        <f t="shared" si="97"/>
        <v/>
      </c>
      <c r="AM71" s="13" t="str">
        <f t="shared" si="98"/>
        <v/>
      </c>
      <c r="AN71" s="16" t="str">
        <f t="shared" si="99"/>
        <v/>
      </c>
      <c r="AO71" s="13" t="str">
        <f t="shared" si="100"/>
        <v/>
      </c>
      <c r="AP71" s="16" t="str">
        <f t="shared" si="101"/>
        <v/>
      </c>
      <c r="AQ71" s="13" t="str">
        <f t="shared" si="102"/>
        <v/>
      </c>
      <c r="AR71" s="16" t="str">
        <f t="shared" si="103"/>
        <v/>
      </c>
      <c r="AT71" s="5">
        <f t="shared" si="104"/>
        <v>0</v>
      </c>
      <c r="BC71" s="21" t="str">
        <f t="shared" si="105"/>
        <v/>
      </c>
      <c r="BD71" s="24" t="str">
        <f t="shared" si="106"/>
        <v/>
      </c>
      <c r="BE71" s="21" t="str">
        <f t="shared" si="107"/>
        <v/>
      </c>
      <c r="BG71" s="21" t="str">
        <f t="shared" si="108"/>
        <v/>
      </c>
      <c r="BH71" s="24" t="str">
        <f t="shared" si="109"/>
        <v/>
      </c>
      <c r="BI71" s="21" t="str">
        <f t="shared" si="110"/>
        <v/>
      </c>
      <c r="BK71" s="50" t="str">
        <f t="shared" si="111"/>
        <v/>
      </c>
      <c r="BL71" s="24" t="str">
        <f t="shared" si="112"/>
        <v/>
      </c>
      <c r="BM71" s="21" t="str">
        <f t="shared" si="113"/>
        <v/>
      </c>
      <c r="BO71" s="50" t="str">
        <f t="shared" si="114"/>
        <v/>
      </c>
      <c r="BP71" s="24" t="str">
        <f t="shared" si="115"/>
        <v/>
      </c>
      <c r="BQ71" s="21" t="str">
        <f t="shared" si="116"/>
        <v/>
      </c>
      <c r="CA71" s="27" t="str">
        <f t="shared" si="117"/>
        <v/>
      </c>
      <c r="CB71" s="27" t="str">
        <f t="shared" si="118"/>
        <v/>
      </c>
      <c r="CC71" s="27" t="str">
        <f t="shared" si="119"/>
        <v/>
      </c>
      <c r="CD71" s="29" t="str">
        <f t="shared" si="120"/>
        <v/>
      </c>
      <c r="CE71" s="27" t="str">
        <f t="shared" si="121"/>
        <v/>
      </c>
      <c r="CF71" s="27" t="str">
        <f t="shared" si="122"/>
        <v/>
      </c>
      <c r="CG71" s="27" t="str">
        <f t="shared" si="123"/>
        <v/>
      </c>
      <c r="CH71" s="27" t="str">
        <f t="shared" si="124"/>
        <v/>
      </c>
      <c r="CI71" s="29" t="str">
        <f t="shared" si="125"/>
        <v/>
      </c>
      <c r="CJ71" s="27" t="str">
        <f t="shared" si="126"/>
        <v/>
      </c>
      <c r="CK71" s="27" t="str">
        <f t="shared" si="127"/>
        <v/>
      </c>
      <c r="CL71" s="27" t="str">
        <f t="shared" si="128"/>
        <v/>
      </c>
      <c r="CM71" s="27" t="str">
        <f t="shared" si="129"/>
        <v/>
      </c>
      <c r="CN71" s="29" t="str">
        <f t="shared" si="130"/>
        <v/>
      </c>
      <c r="CO71" s="27" t="str">
        <f t="shared" si="131"/>
        <v/>
      </c>
      <c r="CT71" s="27"/>
      <c r="DA71" s="27" t="str">
        <f t="shared" si="132"/>
        <v/>
      </c>
      <c r="DB71" s="27" t="str">
        <f t="shared" si="133"/>
        <v/>
      </c>
      <c r="DC71" s="27" t="str">
        <f t="shared" si="134"/>
        <v/>
      </c>
      <c r="DD71" s="29" t="str">
        <f t="shared" si="135"/>
        <v/>
      </c>
      <c r="DE71" s="27" t="str">
        <f t="shared" si="136"/>
        <v/>
      </c>
      <c r="DF71" s="27" t="str">
        <f t="shared" si="137"/>
        <v/>
      </c>
      <c r="DG71" s="27" t="str">
        <f t="shared" si="138"/>
        <v/>
      </c>
      <c r="DH71" s="27" t="str">
        <f t="shared" si="139"/>
        <v/>
      </c>
      <c r="DI71" s="29" t="str">
        <f t="shared" si="140"/>
        <v/>
      </c>
      <c r="DJ71" s="27" t="str">
        <f t="shared" si="141"/>
        <v/>
      </c>
      <c r="DK71" s="27" t="str">
        <f t="shared" si="142"/>
        <v/>
      </c>
      <c r="DL71" s="27" t="str">
        <f t="shared" si="143"/>
        <v/>
      </c>
      <c r="DM71" s="27" t="str">
        <f t="shared" si="144"/>
        <v/>
      </c>
      <c r="DN71" s="29" t="str">
        <f t="shared" si="145"/>
        <v/>
      </c>
      <c r="DO71" s="27" t="str">
        <f t="shared" si="146"/>
        <v/>
      </c>
      <c r="DP71" s="27"/>
      <c r="DQ71" s="27"/>
      <c r="DR71" s="27"/>
      <c r="DS71" s="29"/>
      <c r="DT71" s="27"/>
      <c r="DU71" s="27"/>
      <c r="DV71" s="27"/>
      <c r="DW71" s="27"/>
      <c r="DX71" s="27"/>
      <c r="DY71" s="27"/>
      <c r="DZ71" s="27"/>
      <c r="EA71" s="27" t="str">
        <f t="shared" si="147"/>
        <v/>
      </c>
      <c r="EB71" s="27" t="str">
        <f t="shared" si="148"/>
        <v/>
      </c>
      <c r="EC71" s="27" t="str">
        <f t="shared" si="149"/>
        <v/>
      </c>
      <c r="ED71" s="29" t="str">
        <f t="shared" si="150"/>
        <v/>
      </c>
      <c r="EE71" s="27" t="str">
        <f t="shared" si="151"/>
        <v/>
      </c>
      <c r="EF71" s="27" t="str">
        <f t="shared" si="152"/>
        <v/>
      </c>
      <c r="EG71" s="27" t="str">
        <f t="shared" si="153"/>
        <v/>
      </c>
      <c r="EH71" s="27" t="str">
        <f t="shared" si="154"/>
        <v/>
      </c>
      <c r="EI71" s="29" t="str">
        <f t="shared" si="155"/>
        <v/>
      </c>
      <c r="EJ71" s="27" t="str">
        <f t="shared" si="156"/>
        <v/>
      </c>
      <c r="EK71" s="27" t="str">
        <f t="shared" si="157"/>
        <v/>
      </c>
      <c r="EL71" s="27" t="str">
        <f t="shared" si="158"/>
        <v/>
      </c>
      <c r="EM71" s="27" t="str">
        <f t="shared" si="159"/>
        <v/>
      </c>
      <c r="EN71" s="29" t="str">
        <f t="shared" si="160"/>
        <v/>
      </c>
      <c r="EO71" s="27" t="str">
        <f t="shared" si="161"/>
        <v/>
      </c>
      <c r="EP71" s="27"/>
      <c r="EQ71" s="27"/>
      <c r="ER71" s="27"/>
      <c r="ES71" s="27"/>
      <c r="ET71" s="27"/>
      <c r="EU71" s="27"/>
      <c r="EV71" s="27"/>
      <c r="EW71" s="27"/>
      <c r="EX71" s="27"/>
      <c r="EY71" s="27"/>
      <c r="EZ71" s="27"/>
      <c r="FA71" s="27" t="str">
        <f t="shared" si="162"/>
        <v/>
      </c>
      <c r="FB71" s="27" t="str">
        <f t="shared" si="163"/>
        <v/>
      </c>
      <c r="FC71" s="27" t="str">
        <f t="shared" si="164"/>
        <v/>
      </c>
      <c r="FD71" s="29" t="str">
        <f t="shared" si="165"/>
        <v/>
      </c>
      <c r="FE71" s="27" t="str">
        <f t="shared" si="166"/>
        <v/>
      </c>
      <c r="FF71" s="27" t="str">
        <f t="shared" si="167"/>
        <v/>
      </c>
      <c r="FG71" s="27" t="str">
        <f t="shared" si="168"/>
        <v/>
      </c>
      <c r="FH71" s="27" t="str">
        <f t="shared" si="169"/>
        <v/>
      </c>
      <c r="FI71" s="29" t="str">
        <f t="shared" si="170"/>
        <v/>
      </c>
      <c r="FJ71" s="27" t="str">
        <f t="shared" si="171"/>
        <v/>
      </c>
      <c r="FK71" s="27" t="str">
        <f t="shared" si="172"/>
        <v/>
      </c>
      <c r="FL71" s="27" t="str">
        <f t="shared" si="173"/>
        <v/>
      </c>
      <c r="FM71" s="27" t="str">
        <f t="shared" si="174"/>
        <v/>
      </c>
      <c r="FN71" s="29" t="str">
        <f t="shared" si="175"/>
        <v/>
      </c>
      <c r="FO71" s="27" t="str">
        <f t="shared" si="176"/>
        <v/>
      </c>
      <c r="FP71" s="27"/>
      <c r="FQ71" s="27"/>
      <c r="FR71" s="27"/>
      <c r="FS71" s="27"/>
      <c r="FT71" s="27"/>
      <c r="FU71" s="27"/>
      <c r="FV71" s="27"/>
      <c r="FW71" s="27"/>
      <c r="FX71" s="27"/>
      <c r="FY71" s="27"/>
      <c r="GA71" s="5">
        <f t="shared" si="177"/>
        <v>0</v>
      </c>
      <c r="GB71" s="5">
        <f>SUM($GA$26:$GA71)</f>
        <v>0</v>
      </c>
      <c r="GC71" s="41">
        <f t="shared" si="178"/>
        <v>0</v>
      </c>
    </row>
    <row r="72" spans="1:185" x14ac:dyDescent="0.25">
      <c r="A72" s="1">
        <f t="shared" si="179"/>
        <v>47</v>
      </c>
      <c r="B72" s="19"/>
      <c r="C72" s="57"/>
      <c r="D72" s="58"/>
      <c r="E72" s="59"/>
      <c r="F72" s="19"/>
      <c r="G72" s="19"/>
      <c r="H72" s="19"/>
      <c r="I72" s="19"/>
      <c r="J72" s="58"/>
      <c r="K72" s="19"/>
      <c r="L72" s="19"/>
      <c r="M72" s="19"/>
      <c r="N72" s="19"/>
      <c r="O72" s="19"/>
      <c r="P72" s="60"/>
      <c r="Q72" s="61" t="str">
        <f t="shared" si="84"/>
        <v/>
      </c>
      <c r="R72" s="61" t="str">
        <f t="shared" si="85"/>
        <v/>
      </c>
      <c r="S72" s="61" t="str">
        <f t="shared" si="86"/>
        <v/>
      </c>
      <c r="T72" s="60"/>
      <c r="U72" s="62" t="str">
        <f t="shared" si="87"/>
        <v/>
      </c>
      <c r="V72" s="62" t="str">
        <f t="shared" si="88"/>
        <v/>
      </c>
      <c r="W72" s="62" t="str">
        <f t="shared" si="89"/>
        <v/>
      </c>
      <c r="X72" s="63"/>
      <c r="Y72" s="60"/>
      <c r="Z72" s="61" t="str">
        <f t="shared" si="90"/>
        <v/>
      </c>
      <c r="AA72" s="61" t="str">
        <f t="shared" si="91"/>
        <v/>
      </c>
      <c r="AB72" s="61" t="str">
        <f t="shared" si="92"/>
        <v/>
      </c>
      <c r="AC72" s="64"/>
      <c r="AD72" s="62" t="str">
        <f t="shared" si="93"/>
        <v/>
      </c>
      <c r="AE72" s="62" t="str">
        <f t="shared" si="94"/>
        <v/>
      </c>
      <c r="AF72" s="62" t="str">
        <f t="shared" si="95"/>
        <v/>
      </c>
      <c r="AG72" s="60"/>
      <c r="AH72" s="19"/>
      <c r="AI72" s="19"/>
      <c r="AJ72" s="19"/>
      <c r="AK72" s="13" t="str">
        <f t="shared" si="96"/>
        <v/>
      </c>
      <c r="AL72" s="16" t="str">
        <f t="shared" si="97"/>
        <v/>
      </c>
      <c r="AM72" s="13" t="str">
        <f t="shared" si="98"/>
        <v/>
      </c>
      <c r="AN72" s="16" t="str">
        <f t="shared" si="99"/>
        <v/>
      </c>
      <c r="AO72" s="13" t="str">
        <f t="shared" si="100"/>
        <v/>
      </c>
      <c r="AP72" s="16" t="str">
        <f t="shared" si="101"/>
        <v/>
      </c>
      <c r="AQ72" s="13" t="str">
        <f t="shared" si="102"/>
        <v/>
      </c>
      <c r="AR72" s="16" t="str">
        <f t="shared" si="103"/>
        <v/>
      </c>
      <c r="AT72" s="5">
        <f t="shared" si="104"/>
        <v>0</v>
      </c>
      <c r="BC72" s="21" t="str">
        <f t="shared" si="105"/>
        <v/>
      </c>
      <c r="BD72" s="24" t="str">
        <f t="shared" si="106"/>
        <v/>
      </c>
      <c r="BE72" s="21" t="str">
        <f t="shared" si="107"/>
        <v/>
      </c>
      <c r="BG72" s="21" t="str">
        <f t="shared" si="108"/>
        <v/>
      </c>
      <c r="BH72" s="24" t="str">
        <f t="shared" si="109"/>
        <v/>
      </c>
      <c r="BI72" s="21" t="str">
        <f t="shared" si="110"/>
        <v/>
      </c>
      <c r="BK72" s="50" t="str">
        <f t="shared" si="111"/>
        <v/>
      </c>
      <c r="BL72" s="24" t="str">
        <f t="shared" si="112"/>
        <v/>
      </c>
      <c r="BM72" s="21" t="str">
        <f t="shared" si="113"/>
        <v/>
      </c>
      <c r="BO72" s="50" t="str">
        <f t="shared" si="114"/>
        <v/>
      </c>
      <c r="BP72" s="24" t="str">
        <f t="shared" si="115"/>
        <v/>
      </c>
      <c r="BQ72" s="21" t="str">
        <f t="shared" si="116"/>
        <v/>
      </c>
      <c r="CA72" s="27" t="str">
        <f t="shared" si="117"/>
        <v/>
      </c>
      <c r="CB72" s="27" t="str">
        <f t="shared" si="118"/>
        <v/>
      </c>
      <c r="CC72" s="27" t="str">
        <f t="shared" si="119"/>
        <v/>
      </c>
      <c r="CD72" s="29" t="str">
        <f t="shared" si="120"/>
        <v/>
      </c>
      <c r="CE72" s="27" t="str">
        <f t="shared" si="121"/>
        <v/>
      </c>
      <c r="CF72" s="27" t="str">
        <f t="shared" si="122"/>
        <v/>
      </c>
      <c r="CG72" s="27" t="str">
        <f t="shared" si="123"/>
        <v/>
      </c>
      <c r="CH72" s="27" t="str">
        <f t="shared" si="124"/>
        <v/>
      </c>
      <c r="CI72" s="29" t="str">
        <f t="shared" si="125"/>
        <v/>
      </c>
      <c r="CJ72" s="27" t="str">
        <f t="shared" si="126"/>
        <v/>
      </c>
      <c r="CK72" s="27" t="str">
        <f t="shared" si="127"/>
        <v/>
      </c>
      <c r="CL72" s="27" t="str">
        <f t="shared" si="128"/>
        <v/>
      </c>
      <c r="CM72" s="27" t="str">
        <f t="shared" si="129"/>
        <v/>
      </c>
      <c r="CN72" s="29" t="str">
        <f t="shared" si="130"/>
        <v/>
      </c>
      <c r="CO72" s="27" t="str">
        <f t="shared" si="131"/>
        <v/>
      </c>
      <c r="CT72" s="27"/>
      <c r="DA72" s="27" t="str">
        <f t="shared" si="132"/>
        <v/>
      </c>
      <c r="DB72" s="27" t="str">
        <f t="shared" si="133"/>
        <v/>
      </c>
      <c r="DC72" s="27" t="str">
        <f t="shared" si="134"/>
        <v/>
      </c>
      <c r="DD72" s="29" t="str">
        <f t="shared" si="135"/>
        <v/>
      </c>
      <c r="DE72" s="27" t="str">
        <f t="shared" si="136"/>
        <v/>
      </c>
      <c r="DF72" s="27" t="str">
        <f t="shared" si="137"/>
        <v/>
      </c>
      <c r="DG72" s="27" t="str">
        <f t="shared" si="138"/>
        <v/>
      </c>
      <c r="DH72" s="27" t="str">
        <f t="shared" si="139"/>
        <v/>
      </c>
      <c r="DI72" s="29" t="str">
        <f t="shared" si="140"/>
        <v/>
      </c>
      <c r="DJ72" s="27" t="str">
        <f t="shared" si="141"/>
        <v/>
      </c>
      <c r="DK72" s="27" t="str">
        <f t="shared" si="142"/>
        <v/>
      </c>
      <c r="DL72" s="27" t="str">
        <f t="shared" si="143"/>
        <v/>
      </c>
      <c r="DM72" s="27" t="str">
        <f t="shared" si="144"/>
        <v/>
      </c>
      <c r="DN72" s="29" t="str">
        <f t="shared" si="145"/>
        <v/>
      </c>
      <c r="DO72" s="27" t="str">
        <f t="shared" si="146"/>
        <v/>
      </c>
      <c r="DP72" s="27"/>
      <c r="DQ72" s="27"/>
      <c r="DR72" s="27"/>
      <c r="DS72" s="29"/>
      <c r="DT72" s="27"/>
      <c r="DU72" s="27"/>
      <c r="DV72" s="27"/>
      <c r="DW72" s="27"/>
      <c r="DX72" s="27"/>
      <c r="DY72" s="27"/>
      <c r="DZ72" s="27"/>
      <c r="EA72" s="27" t="str">
        <f t="shared" si="147"/>
        <v/>
      </c>
      <c r="EB72" s="27" t="str">
        <f t="shared" si="148"/>
        <v/>
      </c>
      <c r="EC72" s="27" t="str">
        <f t="shared" si="149"/>
        <v/>
      </c>
      <c r="ED72" s="29" t="str">
        <f t="shared" si="150"/>
        <v/>
      </c>
      <c r="EE72" s="27" t="str">
        <f t="shared" si="151"/>
        <v/>
      </c>
      <c r="EF72" s="27" t="str">
        <f t="shared" si="152"/>
        <v/>
      </c>
      <c r="EG72" s="27" t="str">
        <f t="shared" si="153"/>
        <v/>
      </c>
      <c r="EH72" s="27" t="str">
        <f t="shared" si="154"/>
        <v/>
      </c>
      <c r="EI72" s="29" t="str">
        <f t="shared" si="155"/>
        <v/>
      </c>
      <c r="EJ72" s="27" t="str">
        <f t="shared" si="156"/>
        <v/>
      </c>
      <c r="EK72" s="27" t="str">
        <f t="shared" si="157"/>
        <v/>
      </c>
      <c r="EL72" s="27" t="str">
        <f t="shared" si="158"/>
        <v/>
      </c>
      <c r="EM72" s="27" t="str">
        <f t="shared" si="159"/>
        <v/>
      </c>
      <c r="EN72" s="29" t="str">
        <f t="shared" si="160"/>
        <v/>
      </c>
      <c r="EO72" s="27" t="str">
        <f t="shared" si="161"/>
        <v/>
      </c>
      <c r="EP72" s="27"/>
      <c r="EQ72" s="27"/>
      <c r="ER72" s="27"/>
      <c r="ES72" s="27"/>
      <c r="ET72" s="27"/>
      <c r="EU72" s="27"/>
      <c r="EV72" s="27"/>
      <c r="EW72" s="27"/>
      <c r="EX72" s="27"/>
      <c r="EY72" s="27"/>
      <c r="EZ72" s="27"/>
      <c r="FA72" s="27" t="str">
        <f t="shared" si="162"/>
        <v/>
      </c>
      <c r="FB72" s="27" t="str">
        <f t="shared" si="163"/>
        <v/>
      </c>
      <c r="FC72" s="27" t="str">
        <f t="shared" si="164"/>
        <v/>
      </c>
      <c r="FD72" s="29" t="str">
        <f t="shared" si="165"/>
        <v/>
      </c>
      <c r="FE72" s="27" t="str">
        <f t="shared" si="166"/>
        <v/>
      </c>
      <c r="FF72" s="27" t="str">
        <f t="shared" si="167"/>
        <v/>
      </c>
      <c r="FG72" s="27" t="str">
        <f t="shared" si="168"/>
        <v/>
      </c>
      <c r="FH72" s="27" t="str">
        <f t="shared" si="169"/>
        <v/>
      </c>
      <c r="FI72" s="29" t="str">
        <f t="shared" si="170"/>
        <v/>
      </c>
      <c r="FJ72" s="27" t="str">
        <f t="shared" si="171"/>
        <v/>
      </c>
      <c r="FK72" s="27" t="str">
        <f t="shared" si="172"/>
        <v/>
      </c>
      <c r="FL72" s="27" t="str">
        <f t="shared" si="173"/>
        <v/>
      </c>
      <c r="FM72" s="27" t="str">
        <f t="shared" si="174"/>
        <v/>
      </c>
      <c r="FN72" s="29" t="str">
        <f t="shared" si="175"/>
        <v/>
      </c>
      <c r="FO72" s="27" t="str">
        <f t="shared" si="176"/>
        <v/>
      </c>
      <c r="FP72" s="27"/>
      <c r="FQ72" s="27"/>
      <c r="FR72" s="27"/>
      <c r="FS72" s="27"/>
      <c r="FT72" s="27"/>
      <c r="FU72" s="27"/>
      <c r="FV72" s="27"/>
      <c r="FW72" s="27"/>
      <c r="FX72" s="27"/>
      <c r="FY72" s="27"/>
      <c r="GA72" s="5">
        <f t="shared" si="177"/>
        <v>0</v>
      </c>
      <c r="GB72" s="5">
        <f>SUM($GA$26:$GA72)</f>
        <v>0</v>
      </c>
      <c r="GC72" s="41">
        <f t="shared" si="178"/>
        <v>0</v>
      </c>
    </row>
    <row r="73" spans="1:185" x14ac:dyDescent="0.25">
      <c r="A73" s="1">
        <f t="shared" si="179"/>
        <v>48</v>
      </c>
      <c r="B73" s="19"/>
      <c r="C73" s="57"/>
      <c r="D73" s="58"/>
      <c r="E73" s="59"/>
      <c r="F73" s="19"/>
      <c r="G73" s="19"/>
      <c r="H73" s="19"/>
      <c r="I73" s="19"/>
      <c r="J73" s="58"/>
      <c r="K73" s="19"/>
      <c r="L73" s="19"/>
      <c r="M73" s="19"/>
      <c r="N73" s="19"/>
      <c r="O73" s="19"/>
      <c r="P73" s="60"/>
      <c r="Q73" s="61" t="str">
        <f t="shared" si="84"/>
        <v/>
      </c>
      <c r="R73" s="61" t="str">
        <f t="shared" si="85"/>
        <v/>
      </c>
      <c r="S73" s="61" t="str">
        <f t="shared" si="86"/>
        <v/>
      </c>
      <c r="T73" s="60"/>
      <c r="U73" s="62" t="str">
        <f t="shared" si="87"/>
        <v/>
      </c>
      <c r="V73" s="62" t="str">
        <f t="shared" si="88"/>
        <v/>
      </c>
      <c r="W73" s="62" t="str">
        <f t="shared" si="89"/>
        <v/>
      </c>
      <c r="X73" s="63"/>
      <c r="Y73" s="60"/>
      <c r="Z73" s="61" t="str">
        <f t="shared" si="90"/>
        <v/>
      </c>
      <c r="AA73" s="61" t="str">
        <f t="shared" si="91"/>
        <v/>
      </c>
      <c r="AB73" s="61" t="str">
        <f t="shared" si="92"/>
        <v/>
      </c>
      <c r="AC73" s="64"/>
      <c r="AD73" s="62" t="str">
        <f t="shared" si="93"/>
        <v/>
      </c>
      <c r="AE73" s="62" t="str">
        <f t="shared" si="94"/>
        <v/>
      </c>
      <c r="AF73" s="62" t="str">
        <f t="shared" si="95"/>
        <v/>
      </c>
      <c r="AG73" s="60"/>
      <c r="AH73" s="19"/>
      <c r="AI73" s="19"/>
      <c r="AJ73" s="19"/>
      <c r="AK73" s="13" t="str">
        <f t="shared" si="96"/>
        <v/>
      </c>
      <c r="AL73" s="16" t="str">
        <f t="shared" si="97"/>
        <v/>
      </c>
      <c r="AM73" s="13" t="str">
        <f t="shared" si="98"/>
        <v/>
      </c>
      <c r="AN73" s="16" t="str">
        <f t="shared" si="99"/>
        <v/>
      </c>
      <c r="AO73" s="13" t="str">
        <f t="shared" si="100"/>
        <v/>
      </c>
      <c r="AP73" s="16" t="str">
        <f t="shared" si="101"/>
        <v/>
      </c>
      <c r="AQ73" s="13" t="str">
        <f t="shared" si="102"/>
        <v/>
      </c>
      <c r="AR73" s="16" t="str">
        <f t="shared" si="103"/>
        <v/>
      </c>
      <c r="AT73" s="5">
        <f t="shared" si="104"/>
        <v>0</v>
      </c>
      <c r="BC73" s="21" t="str">
        <f t="shared" si="105"/>
        <v/>
      </c>
      <c r="BD73" s="24" t="str">
        <f t="shared" si="106"/>
        <v/>
      </c>
      <c r="BE73" s="21" t="str">
        <f t="shared" si="107"/>
        <v/>
      </c>
      <c r="BG73" s="21" t="str">
        <f t="shared" si="108"/>
        <v/>
      </c>
      <c r="BH73" s="24" t="str">
        <f t="shared" si="109"/>
        <v/>
      </c>
      <c r="BI73" s="21" t="str">
        <f t="shared" si="110"/>
        <v/>
      </c>
      <c r="BK73" s="50" t="str">
        <f t="shared" si="111"/>
        <v/>
      </c>
      <c r="BL73" s="24" t="str">
        <f t="shared" si="112"/>
        <v/>
      </c>
      <c r="BM73" s="21" t="str">
        <f t="shared" si="113"/>
        <v/>
      </c>
      <c r="BO73" s="50" t="str">
        <f t="shared" si="114"/>
        <v/>
      </c>
      <c r="BP73" s="24" t="str">
        <f t="shared" si="115"/>
        <v/>
      </c>
      <c r="BQ73" s="21" t="str">
        <f t="shared" si="116"/>
        <v/>
      </c>
      <c r="CA73" s="27" t="str">
        <f t="shared" si="117"/>
        <v/>
      </c>
      <c r="CB73" s="27" t="str">
        <f t="shared" si="118"/>
        <v/>
      </c>
      <c r="CC73" s="27" t="str">
        <f t="shared" si="119"/>
        <v/>
      </c>
      <c r="CD73" s="29" t="str">
        <f t="shared" si="120"/>
        <v/>
      </c>
      <c r="CE73" s="27" t="str">
        <f t="shared" si="121"/>
        <v/>
      </c>
      <c r="CF73" s="27" t="str">
        <f t="shared" si="122"/>
        <v/>
      </c>
      <c r="CG73" s="27" t="str">
        <f t="shared" si="123"/>
        <v/>
      </c>
      <c r="CH73" s="27" t="str">
        <f t="shared" si="124"/>
        <v/>
      </c>
      <c r="CI73" s="29" t="str">
        <f t="shared" si="125"/>
        <v/>
      </c>
      <c r="CJ73" s="27" t="str">
        <f t="shared" si="126"/>
        <v/>
      </c>
      <c r="CK73" s="27" t="str">
        <f t="shared" si="127"/>
        <v/>
      </c>
      <c r="CL73" s="27" t="str">
        <f t="shared" si="128"/>
        <v/>
      </c>
      <c r="CM73" s="27" t="str">
        <f t="shared" si="129"/>
        <v/>
      </c>
      <c r="CN73" s="29" t="str">
        <f t="shared" si="130"/>
        <v/>
      </c>
      <c r="CO73" s="27" t="str">
        <f t="shared" si="131"/>
        <v/>
      </c>
      <c r="CT73" s="27"/>
      <c r="DA73" s="27" t="str">
        <f t="shared" si="132"/>
        <v/>
      </c>
      <c r="DB73" s="27" t="str">
        <f t="shared" si="133"/>
        <v/>
      </c>
      <c r="DC73" s="27" t="str">
        <f t="shared" si="134"/>
        <v/>
      </c>
      <c r="DD73" s="29" t="str">
        <f t="shared" si="135"/>
        <v/>
      </c>
      <c r="DE73" s="27" t="str">
        <f t="shared" si="136"/>
        <v/>
      </c>
      <c r="DF73" s="27" t="str">
        <f t="shared" si="137"/>
        <v/>
      </c>
      <c r="DG73" s="27" t="str">
        <f t="shared" si="138"/>
        <v/>
      </c>
      <c r="DH73" s="27" t="str">
        <f t="shared" si="139"/>
        <v/>
      </c>
      <c r="DI73" s="29" t="str">
        <f t="shared" si="140"/>
        <v/>
      </c>
      <c r="DJ73" s="27" t="str">
        <f t="shared" si="141"/>
        <v/>
      </c>
      <c r="DK73" s="27" t="str">
        <f t="shared" si="142"/>
        <v/>
      </c>
      <c r="DL73" s="27" t="str">
        <f t="shared" si="143"/>
        <v/>
      </c>
      <c r="DM73" s="27" t="str">
        <f t="shared" si="144"/>
        <v/>
      </c>
      <c r="DN73" s="29" t="str">
        <f t="shared" si="145"/>
        <v/>
      </c>
      <c r="DO73" s="27" t="str">
        <f t="shared" si="146"/>
        <v/>
      </c>
      <c r="DP73" s="27"/>
      <c r="DQ73" s="27"/>
      <c r="DR73" s="27"/>
      <c r="DS73" s="29"/>
      <c r="DT73" s="27"/>
      <c r="DU73" s="27"/>
      <c r="DV73" s="27"/>
      <c r="DW73" s="27"/>
      <c r="DX73" s="27"/>
      <c r="DY73" s="27"/>
      <c r="DZ73" s="27"/>
      <c r="EA73" s="27" t="str">
        <f t="shared" si="147"/>
        <v/>
      </c>
      <c r="EB73" s="27" t="str">
        <f t="shared" si="148"/>
        <v/>
      </c>
      <c r="EC73" s="27" t="str">
        <f t="shared" si="149"/>
        <v/>
      </c>
      <c r="ED73" s="29" t="str">
        <f t="shared" si="150"/>
        <v/>
      </c>
      <c r="EE73" s="27" t="str">
        <f t="shared" si="151"/>
        <v/>
      </c>
      <c r="EF73" s="27" t="str">
        <f t="shared" si="152"/>
        <v/>
      </c>
      <c r="EG73" s="27" t="str">
        <f t="shared" si="153"/>
        <v/>
      </c>
      <c r="EH73" s="27" t="str">
        <f t="shared" si="154"/>
        <v/>
      </c>
      <c r="EI73" s="29" t="str">
        <f t="shared" si="155"/>
        <v/>
      </c>
      <c r="EJ73" s="27" t="str">
        <f t="shared" si="156"/>
        <v/>
      </c>
      <c r="EK73" s="27" t="str">
        <f t="shared" si="157"/>
        <v/>
      </c>
      <c r="EL73" s="27" t="str">
        <f t="shared" si="158"/>
        <v/>
      </c>
      <c r="EM73" s="27" t="str">
        <f t="shared" si="159"/>
        <v/>
      </c>
      <c r="EN73" s="29" t="str">
        <f t="shared" si="160"/>
        <v/>
      </c>
      <c r="EO73" s="27" t="str">
        <f t="shared" si="161"/>
        <v/>
      </c>
      <c r="EP73" s="27"/>
      <c r="EQ73" s="27"/>
      <c r="ER73" s="27"/>
      <c r="ES73" s="27"/>
      <c r="ET73" s="27"/>
      <c r="EU73" s="27"/>
      <c r="EV73" s="27"/>
      <c r="EW73" s="27"/>
      <c r="EX73" s="27"/>
      <c r="EY73" s="27"/>
      <c r="EZ73" s="27"/>
      <c r="FA73" s="27" t="str">
        <f t="shared" si="162"/>
        <v/>
      </c>
      <c r="FB73" s="27" t="str">
        <f t="shared" si="163"/>
        <v/>
      </c>
      <c r="FC73" s="27" t="str">
        <f t="shared" si="164"/>
        <v/>
      </c>
      <c r="FD73" s="29" t="str">
        <f t="shared" si="165"/>
        <v/>
      </c>
      <c r="FE73" s="27" t="str">
        <f t="shared" si="166"/>
        <v/>
      </c>
      <c r="FF73" s="27" t="str">
        <f t="shared" si="167"/>
        <v/>
      </c>
      <c r="FG73" s="27" t="str">
        <f t="shared" si="168"/>
        <v/>
      </c>
      <c r="FH73" s="27" t="str">
        <f t="shared" si="169"/>
        <v/>
      </c>
      <c r="FI73" s="29" t="str">
        <f t="shared" si="170"/>
        <v/>
      </c>
      <c r="FJ73" s="27" t="str">
        <f t="shared" si="171"/>
        <v/>
      </c>
      <c r="FK73" s="27" t="str">
        <f t="shared" si="172"/>
        <v/>
      </c>
      <c r="FL73" s="27" t="str">
        <f t="shared" si="173"/>
        <v/>
      </c>
      <c r="FM73" s="27" t="str">
        <f t="shared" si="174"/>
        <v/>
      </c>
      <c r="FN73" s="29" t="str">
        <f t="shared" si="175"/>
        <v/>
      </c>
      <c r="FO73" s="27" t="str">
        <f t="shared" si="176"/>
        <v/>
      </c>
      <c r="FP73" s="27"/>
      <c r="FQ73" s="27"/>
      <c r="FR73" s="27"/>
      <c r="FS73" s="27"/>
      <c r="FT73" s="27"/>
      <c r="FU73" s="27"/>
      <c r="FV73" s="27"/>
      <c r="FW73" s="27"/>
      <c r="FX73" s="27"/>
      <c r="FY73" s="27"/>
      <c r="GA73" s="5">
        <f t="shared" si="177"/>
        <v>0</v>
      </c>
      <c r="GB73" s="5">
        <f>SUM($GA$26:$GA73)</f>
        <v>0</v>
      </c>
      <c r="GC73" s="41">
        <f t="shared" si="178"/>
        <v>0</v>
      </c>
    </row>
    <row r="74" spans="1:185" x14ac:dyDescent="0.25">
      <c r="A74" s="1">
        <f t="shared" si="179"/>
        <v>49</v>
      </c>
      <c r="B74" s="19"/>
      <c r="C74" s="57"/>
      <c r="D74" s="58"/>
      <c r="E74" s="59"/>
      <c r="F74" s="19"/>
      <c r="G74" s="19"/>
      <c r="H74" s="19"/>
      <c r="I74" s="19"/>
      <c r="J74" s="58"/>
      <c r="K74" s="19"/>
      <c r="L74" s="19"/>
      <c r="M74" s="19"/>
      <c r="N74" s="19"/>
      <c r="O74" s="19"/>
      <c r="P74" s="60"/>
      <c r="Q74" s="61" t="str">
        <f t="shared" si="84"/>
        <v/>
      </c>
      <c r="R74" s="61" t="str">
        <f t="shared" si="85"/>
        <v/>
      </c>
      <c r="S74" s="61" t="str">
        <f t="shared" si="86"/>
        <v/>
      </c>
      <c r="T74" s="60"/>
      <c r="U74" s="62" t="str">
        <f t="shared" si="87"/>
        <v/>
      </c>
      <c r="V74" s="62" t="str">
        <f t="shared" si="88"/>
        <v/>
      </c>
      <c r="W74" s="62" t="str">
        <f t="shared" si="89"/>
        <v/>
      </c>
      <c r="X74" s="63"/>
      <c r="Y74" s="60"/>
      <c r="Z74" s="61" t="str">
        <f t="shared" si="90"/>
        <v/>
      </c>
      <c r="AA74" s="61" t="str">
        <f t="shared" si="91"/>
        <v/>
      </c>
      <c r="AB74" s="61" t="str">
        <f t="shared" si="92"/>
        <v/>
      </c>
      <c r="AC74" s="64"/>
      <c r="AD74" s="62" t="str">
        <f t="shared" si="93"/>
        <v/>
      </c>
      <c r="AE74" s="62" t="str">
        <f t="shared" si="94"/>
        <v/>
      </c>
      <c r="AF74" s="62" t="str">
        <f t="shared" si="95"/>
        <v/>
      </c>
      <c r="AG74" s="60"/>
      <c r="AH74" s="19"/>
      <c r="AI74" s="19"/>
      <c r="AJ74" s="19"/>
      <c r="AK74" s="13" t="str">
        <f t="shared" si="96"/>
        <v/>
      </c>
      <c r="AL74" s="16" t="str">
        <f t="shared" si="97"/>
        <v/>
      </c>
      <c r="AM74" s="13" t="str">
        <f t="shared" si="98"/>
        <v/>
      </c>
      <c r="AN74" s="16" t="str">
        <f t="shared" si="99"/>
        <v/>
      </c>
      <c r="AO74" s="13" t="str">
        <f t="shared" si="100"/>
        <v/>
      </c>
      <c r="AP74" s="16" t="str">
        <f t="shared" si="101"/>
        <v/>
      </c>
      <c r="AQ74" s="13" t="str">
        <f t="shared" si="102"/>
        <v/>
      </c>
      <c r="AR74" s="16" t="str">
        <f t="shared" si="103"/>
        <v/>
      </c>
      <c r="AT74" s="5">
        <f t="shared" si="104"/>
        <v>0</v>
      </c>
      <c r="BC74" s="21" t="str">
        <f t="shared" si="105"/>
        <v/>
      </c>
      <c r="BD74" s="24" t="str">
        <f t="shared" si="106"/>
        <v/>
      </c>
      <c r="BE74" s="21" t="str">
        <f t="shared" si="107"/>
        <v/>
      </c>
      <c r="BG74" s="21" t="str">
        <f t="shared" si="108"/>
        <v/>
      </c>
      <c r="BH74" s="24" t="str">
        <f t="shared" si="109"/>
        <v/>
      </c>
      <c r="BI74" s="21" t="str">
        <f t="shared" si="110"/>
        <v/>
      </c>
      <c r="BK74" s="50" t="str">
        <f t="shared" si="111"/>
        <v/>
      </c>
      <c r="BL74" s="24" t="str">
        <f t="shared" si="112"/>
        <v/>
      </c>
      <c r="BM74" s="21" t="str">
        <f t="shared" si="113"/>
        <v/>
      </c>
      <c r="BO74" s="50" t="str">
        <f t="shared" si="114"/>
        <v/>
      </c>
      <c r="BP74" s="24" t="str">
        <f t="shared" si="115"/>
        <v/>
      </c>
      <c r="BQ74" s="21" t="str">
        <f t="shared" si="116"/>
        <v/>
      </c>
      <c r="CA74" s="27" t="str">
        <f t="shared" si="117"/>
        <v/>
      </c>
      <c r="CB74" s="27" t="str">
        <f t="shared" si="118"/>
        <v/>
      </c>
      <c r="CC74" s="27" t="str">
        <f t="shared" si="119"/>
        <v/>
      </c>
      <c r="CD74" s="29" t="str">
        <f t="shared" si="120"/>
        <v/>
      </c>
      <c r="CE74" s="27" t="str">
        <f t="shared" si="121"/>
        <v/>
      </c>
      <c r="CF74" s="27" t="str">
        <f t="shared" si="122"/>
        <v/>
      </c>
      <c r="CG74" s="27" t="str">
        <f t="shared" si="123"/>
        <v/>
      </c>
      <c r="CH74" s="27" t="str">
        <f t="shared" si="124"/>
        <v/>
      </c>
      <c r="CI74" s="29" t="str">
        <f t="shared" si="125"/>
        <v/>
      </c>
      <c r="CJ74" s="27" t="str">
        <f t="shared" si="126"/>
        <v/>
      </c>
      <c r="CK74" s="27" t="str">
        <f t="shared" si="127"/>
        <v/>
      </c>
      <c r="CL74" s="27" t="str">
        <f t="shared" si="128"/>
        <v/>
      </c>
      <c r="CM74" s="27" t="str">
        <f t="shared" si="129"/>
        <v/>
      </c>
      <c r="CN74" s="29" t="str">
        <f t="shared" si="130"/>
        <v/>
      </c>
      <c r="CO74" s="27" t="str">
        <f t="shared" si="131"/>
        <v/>
      </c>
      <c r="CT74" s="27"/>
      <c r="DA74" s="27" t="str">
        <f t="shared" si="132"/>
        <v/>
      </c>
      <c r="DB74" s="27" t="str">
        <f t="shared" si="133"/>
        <v/>
      </c>
      <c r="DC74" s="27" t="str">
        <f t="shared" si="134"/>
        <v/>
      </c>
      <c r="DD74" s="29" t="str">
        <f t="shared" si="135"/>
        <v/>
      </c>
      <c r="DE74" s="27" t="str">
        <f t="shared" si="136"/>
        <v/>
      </c>
      <c r="DF74" s="27" t="str">
        <f t="shared" si="137"/>
        <v/>
      </c>
      <c r="DG74" s="27" t="str">
        <f t="shared" si="138"/>
        <v/>
      </c>
      <c r="DH74" s="27" t="str">
        <f t="shared" si="139"/>
        <v/>
      </c>
      <c r="DI74" s="29" t="str">
        <f t="shared" si="140"/>
        <v/>
      </c>
      <c r="DJ74" s="27" t="str">
        <f t="shared" si="141"/>
        <v/>
      </c>
      <c r="DK74" s="27" t="str">
        <f t="shared" si="142"/>
        <v/>
      </c>
      <c r="DL74" s="27" t="str">
        <f t="shared" si="143"/>
        <v/>
      </c>
      <c r="DM74" s="27" t="str">
        <f t="shared" si="144"/>
        <v/>
      </c>
      <c r="DN74" s="29" t="str">
        <f t="shared" si="145"/>
        <v/>
      </c>
      <c r="DO74" s="27" t="str">
        <f t="shared" si="146"/>
        <v/>
      </c>
      <c r="DP74" s="27"/>
      <c r="DQ74" s="27"/>
      <c r="DR74" s="27"/>
      <c r="DS74" s="29"/>
      <c r="DT74" s="27"/>
      <c r="DU74" s="27"/>
      <c r="DV74" s="27"/>
      <c r="DW74" s="27"/>
      <c r="DX74" s="27"/>
      <c r="DY74" s="27"/>
      <c r="DZ74" s="27"/>
      <c r="EA74" s="27" t="str">
        <f t="shared" si="147"/>
        <v/>
      </c>
      <c r="EB74" s="27" t="str">
        <f t="shared" si="148"/>
        <v/>
      </c>
      <c r="EC74" s="27" t="str">
        <f t="shared" si="149"/>
        <v/>
      </c>
      <c r="ED74" s="29" t="str">
        <f t="shared" si="150"/>
        <v/>
      </c>
      <c r="EE74" s="27" t="str">
        <f t="shared" si="151"/>
        <v/>
      </c>
      <c r="EF74" s="27" t="str">
        <f t="shared" si="152"/>
        <v/>
      </c>
      <c r="EG74" s="27" t="str">
        <f t="shared" si="153"/>
        <v/>
      </c>
      <c r="EH74" s="27" t="str">
        <f t="shared" si="154"/>
        <v/>
      </c>
      <c r="EI74" s="29" t="str">
        <f t="shared" si="155"/>
        <v/>
      </c>
      <c r="EJ74" s="27" t="str">
        <f t="shared" si="156"/>
        <v/>
      </c>
      <c r="EK74" s="27" t="str">
        <f t="shared" si="157"/>
        <v/>
      </c>
      <c r="EL74" s="27" t="str">
        <f t="shared" si="158"/>
        <v/>
      </c>
      <c r="EM74" s="27" t="str">
        <f t="shared" si="159"/>
        <v/>
      </c>
      <c r="EN74" s="29" t="str">
        <f t="shared" si="160"/>
        <v/>
      </c>
      <c r="EO74" s="27" t="str">
        <f t="shared" si="161"/>
        <v/>
      </c>
      <c r="EP74" s="27"/>
      <c r="EQ74" s="27"/>
      <c r="ER74" s="27"/>
      <c r="ES74" s="27"/>
      <c r="ET74" s="27"/>
      <c r="EU74" s="27"/>
      <c r="EV74" s="27"/>
      <c r="EW74" s="27"/>
      <c r="EX74" s="27"/>
      <c r="EY74" s="27"/>
      <c r="EZ74" s="27"/>
      <c r="FA74" s="27" t="str">
        <f t="shared" si="162"/>
        <v/>
      </c>
      <c r="FB74" s="27" t="str">
        <f t="shared" si="163"/>
        <v/>
      </c>
      <c r="FC74" s="27" t="str">
        <f t="shared" si="164"/>
        <v/>
      </c>
      <c r="FD74" s="29" t="str">
        <f t="shared" si="165"/>
        <v/>
      </c>
      <c r="FE74" s="27" t="str">
        <f t="shared" si="166"/>
        <v/>
      </c>
      <c r="FF74" s="27" t="str">
        <f t="shared" si="167"/>
        <v/>
      </c>
      <c r="FG74" s="27" t="str">
        <f t="shared" si="168"/>
        <v/>
      </c>
      <c r="FH74" s="27" t="str">
        <f t="shared" si="169"/>
        <v/>
      </c>
      <c r="FI74" s="29" t="str">
        <f t="shared" si="170"/>
        <v/>
      </c>
      <c r="FJ74" s="27" t="str">
        <f t="shared" si="171"/>
        <v/>
      </c>
      <c r="FK74" s="27" t="str">
        <f t="shared" si="172"/>
        <v/>
      </c>
      <c r="FL74" s="27" t="str">
        <f t="shared" si="173"/>
        <v/>
      </c>
      <c r="FM74" s="27" t="str">
        <f t="shared" si="174"/>
        <v/>
      </c>
      <c r="FN74" s="29" t="str">
        <f t="shared" si="175"/>
        <v/>
      </c>
      <c r="FO74" s="27" t="str">
        <f t="shared" si="176"/>
        <v/>
      </c>
      <c r="FP74" s="27"/>
      <c r="FQ74" s="27"/>
      <c r="FR74" s="27"/>
      <c r="FS74" s="27"/>
      <c r="FT74" s="27"/>
      <c r="FU74" s="27"/>
      <c r="FV74" s="27"/>
      <c r="FW74" s="27"/>
      <c r="FX74" s="27"/>
      <c r="FY74" s="27"/>
      <c r="GA74" s="5">
        <f t="shared" si="177"/>
        <v>0</v>
      </c>
      <c r="GB74" s="5">
        <f>SUM($GA$26:$GA74)</f>
        <v>0</v>
      </c>
      <c r="GC74" s="41">
        <f t="shared" si="178"/>
        <v>0</v>
      </c>
    </row>
    <row r="75" spans="1:185" x14ac:dyDescent="0.25">
      <c r="A75" s="1">
        <f t="shared" si="179"/>
        <v>50</v>
      </c>
      <c r="B75" s="19"/>
      <c r="C75" s="57"/>
      <c r="D75" s="58"/>
      <c r="E75" s="59"/>
      <c r="F75" s="19"/>
      <c r="G75" s="19"/>
      <c r="H75" s="19"/>
      <c r="I75" s="19"/>
      <c r="J75" s="58"/>
      <c r="K75" s="19"/>
      <c r="L75" s="19"/>
      <c r="M75" s="19"/>
      <c r="N75" s="19"/>
      <c r="O75" s="19"/>
      <c r="P75" s="60"/>
      <c r="Q75" s="61" t="str">
        <f t="shared" si="84"/>
        <v/>
      </c>
      <c r="R75" s="61" t="str">
        <f t="shared" si="85"/>
        <v/>
      </c>
      <c r="S75" s="61" t="str">
        <f t="shared" si="86"/>
        <v/>
      </c>
      <c r="T75" s="60"/>
      <c r="U75" s="62" t="str">
        <f t="shared" si="87"/>
        <v/>
      </c>
      <c r="V75" s="62" t="str">
        <f t="shared" si="88"/>
        <v/>
      </c>
      <c r="W75" s="62" t="str">
        <f t="shared" si="89"/>
        <v/>
      </c>
      <c r="X75" s="63"/>
      <c r="Y75" s="60"/>
      <c r="Z75" s="61" t="str">
        <f t="shared" si="90"/>
        <v/>
      </c>
      <c r="AA75" s="61" t="str">
        <f t="shared" si="91"/>
        <v/>
      </c>
      <c r="AB75" s="61" t="str">
        <f t="shared" si="92"/>
        <v/>
      </c>
      <c r="AC75" s="64"/>
      <c r="AD75" s="62" t="str">
        <f t="shared" si="93"/>
        <v/>
      </c>
      <c r="AE75" s="62" t="str">
        <f t="shared" si="94"/>
        <v/>
      </c>
      <c r="AF75" s="62" t="str">
        <f t="shared" si="95"/>
        <v/>
      </c>
      <c r="AG75" s="60"/>
      <c r="AH75" s="19"/>
      <c r="AI75" s="19"/>
      <c r="AJ75" s="19"/>
      <c r="AK75" s="13" t="str">
        <f t="shared" si="96"/>
        <v/>
      </c>
      <c r="AL75" s="16" t="str">
        <f t="shared" si="97"/>
        <v/>
      </c>
      <c r="AM75" s="13" t="str">
        <f t="shared" si="98"/>
        <v/>
      </c>
      <c r="AN75" s="16" t="str">
        <f t="shared" si="99"/>
        <v/>
      </c>
      <c r="AO75" s="13" t="str">
        <f t="shared" si="100"/>
        <v/>
      </c>
      <c r="AP75" s="16" t="str">
        <f t="shared" si="101"/>
        <v/>
      </c>
      <c r="AQ75" s="13" t="str">
        <f t="shared" si="102"/>
        <v/>
      </c>
      <c r="AR75" s="16" t="str">
        <f t="shared" si="103"/>
        <v/>
      </c>
      <c r="AT75" s="5">
        <f t="shared" si="104"/>
        <v>0</v>
      </c>
      <c r="BC75" s="23" t="str">
        <f t="shared" si="105"/>
        <v/>
      </c>
      <c r="BD75" s="25" t="str">
        <f t="shared" si="106"/>
        <v/>
      </c>
      <c r="BE75" s="21" t="str">
        <f t="shared" si="107"/>
        <v/>
      </c>
      <c r="BG75" s="23" t="str">
        <f t="shared" si="108"/>
        <v/>
      </c>
      <c r="BH75" s="25" t="str">
        <f t="shared" si="109"/>
        <v/>
      </c>
      <c r="BI75" s="21" t="str">
        <f t="shared" si="110"/>
        <v/>
      </c>
      <c r="BK75" s="50" t="str">
        <f t="shared" si="111"/>
        <v/>
      </c>
      <c r="BL75" s="24" t="str">
        <f t="shared" si="112"/>
        <v/>
      </c>
      <c r="BM75" s="21" t="str">
        <f t="shared" si="113"/>
        <v/>
      </c>
      <c r="BO75" s="50" t="str">
        <f t="shared" si="114"/>
        <v/>
      </c>
      <c r="BP75" s="24" t="str">
        <f t="shared" si="115"/>
        <v/>
      </c>
      <c r="BQ75" s="21" t="str">
        <f t="shared" si="116"/>
        <v/>
      </c>
      <c r="CA75" s="30" t="str">
        <f t="shared" si="117"/>
        <v/>
      </c>
      <c r="CB75" s="30" t="str">
        <f t="shared" si="118"/>
        <v/>
      </c>
      <c r="CC75" s="30" t="str">
        <f t="shared" si="119"/>
        <v/>
      </c>
      <c r="CD75" s="31" t="str">
        <f t="shared" si="120"/>
        <v/>
      </c>
      <c r="CE75" s="27" t="str">
        <f t="shared" si="121"/>
        <v/>
      </c>
      <c r="CF75" s="30" t="str">
        <f t="shared" si="122"/>
        <v/>
      </c>
      <c r="CG75" s="30" t="str">
        <f t="shared" si="123"/>
        <v/>
      </c>
      <c r="CH75" s="30" t="str">
        <f t="shared" si="124"/>
        <v/>
      </c>
      <c r="CI75" s="31" t="str">
        <f t="shared" si="125"/>
        <v/>
      </c>
      <c r="CJ75" s="27" t="str">
        <f t="shared" si="126"/>
        <v/>
      </c>
      <c r="CK75" s="27" t="str">
        <f t="shared" si="127"/>
        <v/>
      </c>
      <c r="CL75" s="27" t="str">
        <f t="shared" si="128"/>
        <v/>
      </c>
      <c r="CM75" s="27" t="str">
        <f t="shared" si="129"/>
        <v/>
      </c>
      <c r="CN75" s="29" t="str">
        <f t="shared" si="130"/>
        <v/>
      </c>
      <c r="CO75" s="27" t="str">
        <f t="shared" si="131"/>
        <v/>
      </c>
      <c r="CP75" s="33"/>
      <c r="CQ75" s="33"/>
      <c r="CR75" s="33"/>
      <c r="CS75" s="33"/>
      <c r="CT75" s="27"/>
      <c r="CU75" s="33"/>
      <c r="CV75" s="33"/>
      <c r="CW75" s="33"/>
      <c r="CX75" s="33"/>
      <c r="CY75" s="33"/>
      <c r="CZ75" s="33"/>
      <c r="DA75" s="30" t="str">
        <f t="shared" si="132"/>
        <v/>
      </c>
      <c r="DB75" s="30" t="str">
        <f t="shared" si="133"/>
        <v/>
      </c>
      <c r="DC75" s="30" t="str">
        <f t="shared" si="134"/>
        <v/>
      </c>
      <c r="DD75" s="31" t="str">
        <f t="shared" si="135"/>
        <v/>
      </c>
      <c r="DE75" s="27" t="str">
        <f t="shared" si="136"/>
        <v/>
      </c>
      <c r="DF75" s="30" t="str">
        <f t="shared" si="137"/>
        <v/>
      </c>
      <c r="DG75" s="30" t="str">
        <f t="shared" si="138"/>
        <v/>
      </c>
      <c r="DH75" s="30" t="str">
        <f t="shared" si="139"/>
        <v/>
      </c>
      <c r="DI75" s="31" t="str">
        <f t="shared" si="140"/>
        <v/>
      </c>
      <c r="DJ75" s="27" t="str">
        <f t="shared" si="141"/>
        <v/>
      </c>
      <c r="DK75" s="30" t="str">
        <f t="shared" si="142"/>
        <v/>
      </c>
      <c r="DL75" s="30" t="str">
        <f t="shared" si="143"/>
        <v/>
      </c>
      <c r="DM75" s="30" t="str">
        <f t="shared" si="144"/>
        <v/>
      </c>
      <c r="DN75" s="31" t="str">
        <f t="shared" si="145"/>
        <v/>
      </c>
      <c r="DO75" s="27" t="str">
        <f t="shared" si="146"/>
        <v/>
      </c>
      <c r="DP75" s="30"/>
      <c r="DQ75" s="30"/>
      <c r="DR75" s="30"/>
      <c r="DS75" s="31"/>
      <c r="DT75" s="30"/>
      <c r="DU75" s="51"/>
      <c r="DV75" s="51"/>
      <c r="DW75" s="51"/>
      <c r="DX75" s="51"/>
      <c r="DY75" s="51"/>
      <c r="DZ75" s="51"/>
      <c r="EA75" s="30" t="str">
        <f t="shared" si="147"/>
        <v/>
      </c>
      <c r="EB75" s="27" t="str">
        <f t="shared" si="148"/>
        <v/>
      </c>
      <c r="EC75" s="27" t="str">
        <f t="shared" si="149"/>
        <v/>
      </c>
      <c r="ED75" s="29" t="str">
        <f t="shared" si="150"/>
        <v/>
      </c>
      <c r="EE75" s="27" t="str">
        <f t="shared" si="151"/>
        <v/>
      </c>
      <c r="EF75" s="27" t="str">
        <f t="shared" si="152"/>
        <v/>
      </c>
      <c r="EG75" s="27" t="str">
        <f t="shared" si="153"/>
        <v/>
      </c>
      <c r="EH75" s="27" t="str">
        <f t="shared" si="154"/>
        <v/>
      </c>
      <c r="EI75" s="29" t="str">
        <f t="shared" si="155"/>
        <v/>
      </c>
      <c r="EJ75" s="27" t="str">
        <f t="shared" si="156"/>
        <v/>
      </c>
      <c r="EK75" s="27" t="str">
        <f t="shared" si="157"/>
        <v/>
      </c>
      <c r="EL75" s="27" t="str">
        <f t="shared" si="158"/>
        <v/>
      </c>
      <c r="EM75" s="27" t="str">
        <f t="shared" si="159"/>
        <v/>
      </c>
      <c r="EN75" s="29" t="str">
        <f t="shared" si="160"/>
        <v/>
      </c>
      <c r="EO75" s="27" t="str">
        <f t="shared" si="161"/>
        <v/>
      </c>
      <c r="EP75" s="30"/>
      <c r="EQ75" s="30"/>
      <c r="ER75" s="30"/>
      <c r="ES75" s="30"/>
      <c r="ET75" s="30"/>
      <c r="EU75" s="30"/>
      <c r="EV75" s="30"/>
      <c r="EW75" s="30"/>
      <c r="EX75" s="30"/>
      <c r="EY75" s="30"/>
      <c r="EZ75" s="30"/>
      <c r="FA75" s="27" t="str">
        <f t="shared" si="162"/>
        <v/>
      </c>
      <c r="FB75" s="27" t="str">
        <f t="shared" si="163"/>
        <v/>
      </c>
      <c r="FC75" s="27" t="str">
        <f t="shared" si="164"/>
        <v/>
      </c>
      <c r="FD75" s="29" t="str">
        <f t="shared" si="165"/>
        <v/>
      </c>
      <c r="FE75" s="27" t="str">
        <f t="shared" si="166"/>
        <v/>
      </c>
      <c r="FF75" s="27" t="str">
        <f t="shared" si="167"/>
        <v/>
      </c>
      <c r="FG75" s="27" t="str">
        <f t="shared" si="168"/>
        <v/>
      </c>
      <c r="FH75" s="27" t="str">
        <f t="shared" si="169"/>
        <v/>
      </c>
      <c r="FI75" s="29" t="str">
        <f t="shared" si="170"/>
        <v/>
      </c>
      <c r="FJ75" s="27" t="str">
        <f t="shared" si="171"/>
        <v/>
      </c>
      <c r="FK75" s="27" t="str">
        <f t="shared" si="172"/>
        <v/>
      </c>
      <c r="FL75" s="27" t="str">
        <f t="shared" si="173"/>
        <v/>
      </c>
      <c r="FM75" s="27" t="str">
        <f t="shared" si="174"/>
        <v/>
      </c>
      <c r="FN75" s="29" t="str">
        <f t="shared" si="175"/>
        <v/>
      </c>
      <c r="FO75" s="27" t="str">
        <f t="shared" si="176"/>
        <v/>
      </c>
      <c r="FP75" s="27"/>
      <c r="FQ75" s="30"/>
      <c r="FR75" s="30"/>
      <c r="FS75" s="30"/>
      <c r="FT75" s="30"/>
      <c r="FU75" s="30"/>
      <c r="FV75" s="30"/>
      <c r="FW75" s="30"/>
      <c r="FX75" s="30"/>
      <c r="FY75" s="30"/>
      <c r="FZ75" s="33"/>
      <c r="GA75" s="5">
        <f t="shared" si="177"/>
        <v>0</v>
      </c>
      <c r="GB75" s="33">
        <f>SUM($GA$26:$GA75)</f>
        <v>0</v>
      </c>
      <c r="GC75" s="41">
        <f t="shared" si="178"/>
        <v>0</v>
      </c>
    </row>
    <row r="76" spans="1:185" x14ac:dyDescent="0.25">
      <c r="A76" s="160"/>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CA76" s="32"/>
      <c r="CB76" s="32"/>
      <c r="CC76" s="32"/>
      <c r="CD76" s="32"/>
      <c r="CE76" s="32"/>
      <c r="CF76" s="32"/>
      <c r="CG76" s="32"/>
      <c r="CH76" s="32"/>
      <c r="CI76" s="32"/>
      <c r="CJ76" s="32"/>
      <c r="CK76" s="32"/>
      <c r="CL76" s="32"/>
      <c r="CM76" s="32"/>
      <c r="CN76" s="32"/>
      <c r="CO76" s="32"/>
    </row>
    <row r="77" spans="1:185" hidden="1" x14ac:dyDescent="0.25">
      <c r="A77" s="5" t="s">
        <v>108</v>
      </c>
    </row>
    <row r="78" spans="1:185" hidden="1" x14ac:dyDescent="0.25">
      <c r="A78" s="5" t="s">
        <v>109</v>
      </c>
    </row>
  </sheetData>
  <sheetProtection algorithmName="SHA-512" hashValue="yThumustTJVpYXPNPquwRIxW0lGgp9w9+5cVan8SWr44CXFOaw+csaRvO87ElHv4pV7V8u+CEU8/gPxUsthcmQ==" saltValue="ycjxj2QejKL4xOZNG4lXTQ==" spinCount="100000" sheet="1"/>
  <mergeCells count="20">
    <mergeCell ref="AT24:AT25"/>
    <mergeCell ref="Y12:Z12"/>
    <mergeCell ref="AC12:AD12"/>
    <mergeCell ref="A23:AJ23"/>
    <mergeCell ref="P12:Q12"/>
    <mergeCell ref="E15:G16"/>
    <mergeCell ref="E18:N21"/>
    <mergeCell ref="E12:G12"/>
    <mergeCell ref="E13:G13"/>
    <mergeCell ref="E14:G14"/>
    <mergeCell ref="A2:AJ2"/>
    <mergeCell ref="A3:AJ3"/>
    <mergeCell ref="A4:AJ4"/>
    <mergeCell ref="T12:U12"/>
    <mergeCell ref="M11:N11"/>
    <mergeCell ref="E11:G11"/>
    <mergeCell ref="A5:AJ5"/>
    <mergeCell ref="A6:AJ6"/>
    <mergeCell ref="A7:AJ7"/>
    <mergeCell ref="AG9:AH9"/>
  </mergeCells>
  <phoneticPr fontId="2" type="noConversion"/>
  <conditionalFormatting sqref="U9">
    <cfRule type="expression" dxfId="18" priority="9" stopIfTrue="1">
      <formula>$X9&lt;&gt;""</formula>
    </cfRule>
    <cfRule type="expression" dxfId="17" priority="10" stopIfTrue="1">
      <formula>$X9=""</formula>
    </cfRule>
  </conditionalFormatting>
  <conditionalFormatting sqref="AC12:AE20">
    <cfRule type="expression" priority="7" stopIfTrue="1">
      <formula>$GI$11&lt;&gt;1</formula>
    </cfRule>
    <cfRule type="expression" dxfId="16" priority="8" stopIfTrue="1">
      <formula>$GI$11=1</formula>
    </cfRule>
  </conditionalFormatting>
  <conditionalFormatting sqref="AC26:AF75">
    <cfRule type="expression" priority="5" stopIfTrue="1">
      <formula>$GI$11&lt;&gt;1</formula>
    </cfRule>
    <cfRule type="expression" dxfId="15" priority="6" stopIfTrue="1">
      <formula>$GI$11=1</formula>
    </cfRule>
  </conditionalFormatting>
  <conditionalFormatting sqref="S16">
    <cfRule type="expression" dxfId="14" priority="3" stopIfTrue="1">
      <formula>$R$15="Y"</formula>
    </cfRule>
    <cfRule type="expression" priority="4" stopIfTrue="1">
      <formula>$R$15="N"</formula>
    </cfRule>
  </conditionalFormatting>
  <conditionalFormatting sqref="W16">
    <cfRule type="expression" dxfId="13" priority="1" stopIfTrue="1">
      <formula>$V$15="Y"</formula>
    </cfRule>
    <cfRule type="expression" priority="2" stopIfTrue="1">
      <formula>$V$15="N"</formula>
    </cfRule>
  </conditionalFormatting>
  <dataValidations count="3">
    <dataValidation type="list" showInputMessage="1" showErrorMessage="1" sqref="K26:K75">
      <formula1>$AT$22:$AT$23</formula1>
    </dataValidation>
    <dataValidation type="list" allowBlank="1" showInputMessage="1" showErrorMessage="1" sqref="N16 B26:B75 R15 V15">
      <formula1>$AT$22:$AT$23</formula1>
    </dataValidation>
    <dataValidation type="list" allowBlank="1" showInputMessage="1" showErrorMessage="1" sqref="F26:F75">
      <formula1>$AT$14:$AT$17</formula1>
    </dataValidation>
  </dataValidations>
  <printOptions horizontalCentered="1"/>
  <pageMargins left="0.25" right="0.25" top="0.5" bottom="0.5" header="0.5" footer="0.5"/>
  <pageSetup paperSize="5" scale="38"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I78"/>
  <sheetViews>
    <sheetView showGridLines="0" topLeftCell="AA1" zoomScaleNormal="100" workbookViewId="0">
      <selection activeCell="AJ14" sqref="AJ14"/>
    </sheetView>
  </sheetViews>
  <sheetFormatPr defaultColWidth="9.08984375" defaultRowHeight="12.5" x14ac:dyDescent="0.25"/>
  <cols>
    <col min="1" max="1" width="2.90625" style="5" customWidth="1"/>
    <col min="2" max="2" width="12.08984375" style="5" customWidth="1"/>
    <col min="3" max="3" width="11.54296875" style="5" customWidth="1"/>
    <col min="4" max="4" width="14.453125" style="5" customWidth="1"/>
    <col min="5" max="5" width="11.54296875" style="5" bestFit="1" customWidth="1"/>
    <col min="6" max="8" width="9.08984375" style="5"/>
    <col min="9" max="9" width="13.453125" style="5" customWidth="1"/>
    <col min="10" max="10" width="9.08984375" style="5"/>
    <col min="11" max="11" width="13.54296875" style="5" bestFit="1" customWidth="1"/>
    <col min="12" max="12" width="20" style="5" bestFit="1" customWidth="1"/>
    <col min="13" max="13" width="14" style="5" customWidth="1"/>
    <col min="14" max="14" width="11.6328125" style="5" customWidth="1"/>
    <col min="15" max="15" width="11.36328125" style="5" customWidth="1"/>
    <col min="16" max="16" width="12.90625" style="5" customWidth="1"/>
    <col min="17" max="17" width="11.6328125" style="5" customWidth="1"/>
    <col min="18" max="18" width="11.36328125" style="5" customWidth="1"/>
    <col min="19" max="19" width="9.90625" style="5" customWidth="1"/>
    <col min="20" max="20" width="12.453125" style="5" customWidth="1"/>
    <col min="21" max="21" width="10.90625" style="5" customWidth="1"/>
    <col min="22" max="22" width="11.36328125" style="5" customWidth="1"/>
    <col min="23" max="23" width="10" style="5" customWidth="1"/>
    <col min="24" max="24" width="0" style="5" hidden="1" customWidth="1"/>
    <col min="25" max="25" width="11.54296875" style="5" customWidth="1"/>
    <col min="26" max="26" width="11.6328125" style="5" customWidth="1"/>
    <col min="27" max="27" width="11.54296875" style="5" customWidth="1"/>
    <col min="28" max="28" width="10.08984375" style="5" customWidth="1"/>
    <col min="29" max="29" width="11.54296875" style="5" customWidth="1"/>
    <col min="30" max="30" width="11.453125" style="5" customWidth="1"/>
    <col min="31" max="31" width="11.54296875" style="5" customWidth="1"/>
    <col min="32" max="32" width="10.08984375" style="5" customWidth="1"/>
    <col min="33" max="33" width="17.453125" style="5" customWidth="1"/>
    <col min="34" max="34" width="20" style="5" customWidth="1"/>
    <col min="35" max="35" width="19.6328125" style="5" customWidth="1"/>
    <col min="36" max="36" width="33.54296875" style="5" customWidth="1"/>
    <col min="37" max="188" width="15.6328125" style="5" hidden="1" customWidth="1"/>
    <col min="189" max="189" width="22.90625" style="5" hidden="1" customWidth="1"/>
    <col min="190" max="193" width="0" style="5" hidden="1" customWidth="1"/>
    <col min="194" max="16384" width="9.08984375" style="5"/>
  </cols>
  <sheetData>
    <row r="1" spans="1:191" s="77" customFormat="1" ht="10" x14ac:dyDescent="0.2">
      <c r="A1" s="161"/>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GG1" s="156"/>
    </row>
    <row r="2" spans="1:191" s="77" customFormat="1" ht="17.25" customHeight="1" x14ac:dyDescent="0.35">
      <c r="A2" s="179" t="s">
        <v>169</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row>
    <row r="3" spans="1:191" s="77" customFormat="1" ht="20" x14ac:dyDescent="0.4">
      <c r="A3" s="180" t="s">
        <v>170</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row>
    <row r="4" spans="1:191" s="77" customFormat="1" ht="19.5" customHeight="1" x14ac:dyDescent="0.35">
      <c r="A4" s="179" t="s">
        <v>201</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row>
    <row r="5" spans="1:191" s="77" customFormat="1" ht="9.9" customHeight="1" x14ac:dyDescent="0.2">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row>
    <row r="6" spans="1:191" s="77" customFormat="1" ht="19.5" customHeight="1" x14ac:dyDescent="0.4">
      <c r="A6" s="181" t="s">
        <v>174</v>
      </c>
      <c r="B6" s="181"/>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row>
    <row r="7" spans="1:191" s="77" customFormat="1" ht="19.5" customHeight="1" x14ac:dyDescent="0.2">
      <c r="A7" s="186" t="s">
        <v>203</v>
      </c>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row>
    <row r="8" spans="1:191" s="79" customFormat="1" ht="6" customHeight="1" x14ac:dyDescent="0.25">
      <c r="A8" s="78"/>
      <c r="B8" s="78"/>
      <c r="C8" s="78"/>
      <c r="D8" s="78"/>
      <c r="E8" s="78"/>
      <c r="F8" s="78"/>
      <c r="G8" s="78"/>
      <c r="H8" s="78"/>
      <c r="I8" s="78"/>
      <c r="J8" s="78"/>
      <c r="K8" s="78"/>
      <c r="L8" s="78"/>
      <c r="M8" s="78"/>
      <c r="N8" s="78"/>
      <c r="O8" s="78"/>
      <c r="P8" s="78"/>
      <c r="Q8" s="78"/>
      <c r="R8" s="95"/>
      <c r="S8" s="95"/>
      <c r="T8" s="95"/>
      <c r="U8" s="96"/>
      <c r="V8" s="95"/>
      <c r="W8" s="95"/>
      <c r="X8" s="95"/>
      <c r="Y8" s="95"/>
      <c r="Z8" s="95"/>
      <c r="AA8" s="95"/>
      <c r="AB8" s="95"/>
      <c r="AC8" s="95"/>
      <c r="AD8" s="95"/>
      <c r="AE8" s="95"/>
      <c r="AF8" s="95"/>
      <c r="AG8" s="95"/>
      <c r="AH8" s="95"/>
      <c r="AI8" s="95"/>
      <c r="AJ8" s="95"/>
    </row>
    <row r="9" spans="1:191" s="77" customFormat="1" ht="18" x14ac:dyDescent="0.4">
      <c r="A9" s="97" t="s">
        <v>191</v>
      </c>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243"/>
      <c r="AH9" s="243"/>
      <c r="AI9" s="143"/>
      <c r="AJ9" s="143"/>
    </row>
    <row r="10" spans="1:19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GI10" s="168" t="s">
        <v>197</v>
      </c>
    </row>
    <row r="11" spans="1:191" ht="13.5" thickBot="1" x14ac:dyDescent="0.35">
      <c r="A11" s="1"/>
      <c r="B11" s="1"/>
      <c r="C11" s="2" t="s">
        <v>0</v>
      </c>
      <c r="D11" s="1"/>
      <c r="E11" s="241" t="str">
        <f>IF(Summary!C12&lt;&gt;"",Summary!C12,"")</f>
        <v/>
      </c>
      <c r="F11" s="271"/>
      <c r="G11" s="242"/>
      <c r="H11" s="1"/>
      <c r="I11" s="2" t="s">
        <v>1</v>
      </c>
      <c r="J11" s="1"/>
      <c r="K11" s="1"/>
      <c r="L11" s="1"/>
      <c r="M11" s="241" t="str">
        <f>IF(Summary!I12&lt;&gt;"",Summary!I12,"")</f>
        <v/>
      </c>
      <c r="N11" s="242"/>
      <c r="O11" s="1"/>
      <c r="P11" s="1"/>
      <c r="Q11" s="1"/>
      <c r="R11" s="1"/>
      <c r="S11" s="1"/>
      <c r="T11" s="1"/>
      <c r="U11" s="1"/>
      <c r="V11" s="1"/>
      <c r="W11" s="1"/>
      <c r="X11" s="1"/>
      <c r="Y11" s="1"/>
      <c r="Z11" s="1"/>
      <c r="AA11" s="1"/>
      <c r="AB11" s="1"/>
      <c r="AC11" s="1"/>
      <c r="AD11" s="1"/>
      <c r="AE11" s="1"/>
      <c r="AF11" s="1"/>
      <c r="AG11" s="1"/>
      <c r="AH11" s="1"/>
      <c r="AI11" s="1"/>
      <c r="AJ11" s="146" t="s">
        <v>205</v>
      </c>
      <c r="GI11" s="5">
        <f>Summary!$A$61</f>
        <v>0</v>
      </c>
    </row>
    <row r="12" spans="1:191" ht="12.75" customHeight="1" thickBot="1" x14ac:dyDescent="0.35">
      <c r="A12" s="1"/>
      <c r="B12" s="1"/>
      <c r="C12" s="2" t="s">
        <v>2</v>
      </c>
      <c r="D12" s="1"/>
      <c r="E12" s="241" t="str">
        <f>IF(Summary!C13&lt;&gt;"",Summary!C13,"")</f>
        <v/>
      </c>
      <c r="F12" s="271"/>
      <c r="G12" s="242"/>
      <c r="H12" s="1"/>
      <c r="I12" s="88" t="s">
        <v>9</v>
      </c>
      <c r="J12" s="1"/>
      <c r="K12" s="1"/>
      <c r="L12" s="1"/>
      <c r="M12" s="1"/>
      <c r="N12" s="66" t="str">
        <f>IF(Summary!K13&lt;&gt;"",Summary!K13,"")</f>
        <v/>
      </c>
      <c r="O12" s="1"/>
      <c r="P12" s="239" t="str">
        <f>IF(Summary!$A$61&lt;&gt;1,IF(N16&lt;&gt;"Y", "Current NOx Result", "Final NOx Result"),IF(N16&lt;&gt;"Y","Current HC+NOx Result","Final HC+NOx Result"))</f>
        <v>Current NOx Result</v>
      </c>
      <c r="Q12" s="240"/>
      <c r="R12" s="145" t="str">
        <f>IF($BF$26&lt;&gt;"",ROUND($BF$26,2),"")</f>
        <v/>
      </c>
      <c r="S12" s="1"/>
      <c r="T12" s="239" t="str">
        <f>IF(N16&lt;&gt;"Y", "Current PM Result", "Final PM Result")</f>
        <v>Current PM Result</v>
      </c>
      <c r="U12" s="240"/>
      <c r="V12" s="144" t="str">
        <f>IF($BJ$26&lt;&gt;"",ROUND($BJ$26,3),"")</f>
        <v/>
      </c>
      <c r="W12" s="1"/>
      <c r="X12" s="1"/>
      <c r="Y12" s="239" t="str">
        <f>IF(N16&lt;&gt;"Y", "Current CO Result", "Final CO Result")</f>
        <v>Current CO Result</v>
      </c>
      <c r="Z12" s="240"/>
      <c r="AA12" s="145" t="str">
        <f>IF($BN$26&lt;&gt;"",ROUND($BN$26,2),"")</f>
        <v/>
      </c>
      <c r="AB12" s="1"/>
      <c r="AC12" s="239" t="str">
        <f>IF(N16&lt;&gt;"Y", "Current HC Result", "Final HC Result")</f>
        <v>Current HC Result</v>
      </c>
      <c r="AD12" s="240"/>
      <c r="AE12" s="144" t="str">
        <f>IF($BR$26&lt;&gt;"",ROUND($BR$26,3),"")</f>
        <v/>
      </c>
      <c r="AF12" s="1"/>
      <c r="AG12" s="1"/>
      <c r="AH12" s="1"/>
      <c r="AI12" s="1"/>
      <c r="AJ12" s="147" t="s">
        <v>173</v>
      </c>
    </row>
    <row r="13" spans="1:191" ht="13" x14ac:dyDescent="0.3">
      <c r="A13" s="1"/>
      <c r="B13" s="1"/>
      <c r="C13" s="2" t="s">
        <v>3</v>
      </c>
      <c r="D13" s="1"/>
      <c r="E13" s="241" t="str">
        <f>IF(Summary!C14&lt;&gt;"",Summary!C14,"")</f>
        <v/>
      </c>
      <c r="F13" s="271"/>
      <c r="G13" s="242"/>
      <c r="H13" s="1"/>
      <c r="I13" s="2" t="s">
        <v>114</v>
      </c>
      <c r="J13" s="1"/>
      <c r="K13" s="1"/>
      <c r="L13" s="1"/>
      <c r="M13" s="1"/>
      <c r="N13" s="67" t="str">
        <f>IF(Summary!I16&lt;&gt;"",Summary!I16,"")</f>
        <v/>
      </c>
      <c r="O13" s="6"/>
      <c r="P13" s="1"/>
      <c r="Q13" s="1"/>
      <c r="R13" s="1"/>
      <c r="S13" s="1"/>
      <c r="T13" s="1"/>
      <c r="U13" s="1"/>
      <c r="V13" s="1"/>
      <c r="W13" s="1"/>
      <c r="X13" s="1"/>
      <c r="Y13" s="1"/>
      <c r="Z13" s="1"/>
      <c r="AA13" s="1"/>
      <c r="AB13" s="1"/>
      <c r="AC13" s="1"/>
      <c r="AD13" s="1"/>
      <c r="AE13" s="1"/>
      <c r="AF13" s="1"/>
      <c r="AG13" s="1"/>
      <c r="AH13" s="1"/>
      <c r="AI13" s="1"/>
      <c r="AJ13" s="148">
        <v>45016</v>
      </c>
    </row>
    <row r="14" spans="1:191" ht="12.75" customHeight="1" x14ac:dyDescent="0.3">
      <c r="A14" s="1"/>
      <c r="B14" s="1"/>
      <c r="C14" s="2" t="s">
        <v>4</v>
      </c>
      <c r="D14" s="1"/>
      <c r="E14" s="241" t="str">
        <f>IF(Summary!C15&lt;&gt;"",Summary!C15,"")</f>
        <v/>
      </c>
      <c r="F14" s="271"/>
      <c r="G14" s="242"/>
      <c r="H14" s="1"/>
      <c r="I14" s="2" t="s">
        <v>12</v>
      </c>
      <c r="J14" s="1"/>
      <c r="K14" s="1"/>
      <c r="L14" s="1"/>
      <c r="M14" s="1"/>
      <c r="N14" s="67" t="str">
        <f>IF(Summary!K16&lt;&gt;"",Summary!K16,"")</f>
        <v/>
      </c>
      <c r="O14" s="1"/>
      <c r="P14" s="1"/>
      <c r="Q14" s="1"/>
      <c r="R14" s="1"/>
      <c r="S14" s="1"/>
      <c r="T14" s="1"/>
      <c r="U14" s="1"/>
      <c r="V14" s="1"/>
      <c r="W14" s="1"/>
      <c r="X14" s="1"/>
      <c r="Y14" s="1"/>
      <c r="Z14" s="1"/>
      <c r="AA14" s="1"/>
      <c r="AB14" s="1"/>
      <c r="AC14" s="1"/>
      <c r="AD14" s="1"/>
      <c r="AE14" s="1"/>
      <c r="AF14" s="1"/>
      <c r="AG14" s="1"/>
      <c r="AH14" s="1"/>
      <c r="AI14" s="1"/>
      <c r="AJ14" s="149" t="s">
        <v>175</v>
      </c>
      <c r="AT14" s="5">
        <v>1</v>
      </c>
    </row>
    <row r="15" spans="1:191" ht="13" x14ac:dyDescent="0.3">
      <c r="A15" s="1"/>
      <c r="B15" s="1"/>
      <c r="C15" s="2" t="s">
        <v>189</v>
      </c>
      <c r="D15" s="1"/>
      <c r="E15" s="278" t="str">
        <f>IF(Summary!P31&lt;&gt;"",Summary!P31,"")</f>
        <v/>
      </c>
      <c r="F15" s="279"/>
      <c r="G15" s="280"/>
      <c r="H15" s="1"/>
      <c r="I15" s="2"/>
      <c r="J15" s="1"/>
      <c r="K15" s="1"/>
      <c r="L15" s="1"/>
      <c r="M15" s="1"/>
      <c r="N15" s="7"/>
      <c r="O15" s="1"/>
      <c r="P15" s="2" t="s">
        <v>200</v>
      </c>
      <c r="Q15" s="1"/>
      <c r="R15" s="169"/>
      <c r="S15" s="1"/>
      <c r="T15" s="2" t="s">
        <v>200</v>
      </c>
      <c r="U15" s="1"/>
      <c r="V15" s="169"/>
      <c r="W15" s="1"/>
      <c r="X15" s="1"/>
      <c r="Y15" s="1"/>
      <c r="Z15" s="1"/>
      <c r="AA15" s="1"/>
      <c r="AB15" s="1"/>
      <c r="AC15" s="1"/>
      <c r="AD15" s="1"/>
      <c r="AE15" s="1"/>
      <c r="AF15" s="1"/>
      <c r="AG15" s="1"/>
      <c r="AH15" s="1"/>
      <c r="AI15" s="1"/>
      <c r="AJ15" s="1"/>
      <c r="AT15" s="5">
        <v>2</v>
      </c>
    </row>
    <row r="16" spans="1:191" ht="13" x14ac:dyDescent="0.3">
      <c r="A16" s="1"/>
      <c r="B16" s="1"/>
      <c r="C16" s="124"/>
      <c r="D16" s="1"/>
      <c r="E16" s="281"/>
      <c r="F16" s="282"/>
      <c r="G16" s="283"/>
      <c r="H16" s="1"/>
      <c r="I16" s="2" t="s">
        <v>160</v>
      </c>
      <c r="J16" s="1"/>
      <c r="K16" s="1"/>
      <c r="L16" s="1"/>
      <c r="M16" s="1"/>
      <c r="N16" s="19"/>
      <c r="O16" s="1"/>
      <c r="P16" s="2" t="str">
        <f>IF(Summary!$A$61&lt;&gt;1,"NOx  Standard or FEL","HC+NOx Standard or FEL")</f>
        <v>NOx  Standard or FEL</v>
      </c>
      <c r="Q16" s="15"/>
      <c r="R16" s="68" t="str">
        <f>IF('Test Engine #3'!$S$16&lt;&gt;"",'Test Engine #3'!$S$16,(IF('Test Engine #3'!$R$16&lt;&gt;"",'Test Engine #3'!$R$16,"")))</f>
        <v/>
      </c>
      <c r="S16" s="86"/>
      <c r="T16" s="2" t="s">
        <v>29</v>
      </c>
      <c r="U16" s="15"/>
      <c r="V16" s="68" t="str">
        <f>IF('Test Engine #3'!$W$16&lt;&gt;"",'Test Engine #3'!$W$16,(IF('Test Engine #3'!$V$16&lt;&gt;"",'Test Engine #3'!$V$16,"")))</f>
        <v/>
      </c>
      <c r="W16" s="86"/>
      <c r="X16" s="1"/>
      <c r="Y16" s="2" t="s">
        <v>198</v>
      </c>
      <c r="Z16" s="15"/>
      <c r="AA16" s="68" t="str">
        <f>IF('Test Engine #1'!$AA16&lt;&gt;"",'Test Engine #1'!$AA16,"")</f>
        <v/>
      </c>
      <c r="AB16" s="1"/>
      <c r="AC16" s="2" t="s">
        <v>199</v>
      </c>
      <c r="AD16" s="15"/>
      <c r="AE16" s="68" t="str">
        <f>IF('Test Engine #1'!$AE16&lt;&gt;"",'Test Engine #1'!$AE16,"")</f>
        <v/>
      </c>
      <c r="AF16" s="1"/>
      <c r="AG16" s="1"/>
      <c r="AH16" s="1"/>
      <c r="AI16" s="1"/>
      <c r="AJ16" s="1"/>
      <c r="AT16" s="5">
        <v>3</v>
      </c>
    </row>
    <row r="17" spans="1:187" ht="12.75" customHeight="1" x14ac:dyDescent="0.3">
      <c r="A17" s="1"/>
      <c r="B17" s="1"/>
      <c r="C17" s="124"/>
      <c r="D17" s="1"/>
      <c r="E17" s="1"/>
      <c r="F17" s="1"/>
      <c r="G17" s="1"/>
      <c r="H17" s="1"/>
      <c r="I17" s="3"/>
      <c r="J17" s="1"/>
      <c r="K17" s="1"/>
      <c r="L17" s="1"/>
      <c r="M17" s="1"/>
      <c r="N17" s="7"/>
      <c r="O17" s="1"/>
      <c r="P17" s="2" t="s">
        <v>8</v>
      </c>
      <c r="Q17" s="15"/>
      <c r="R17" s="56" t="str">
        <f>IF('Test Engine #1'!$R17&lt;&gt;"",'Test Engine #1'!$R17,"")</f>
        <v/>
      </c>
      <c r="S17" s="1"/>
      <c r="T17" s="2" t="s">
        <v>8</v>
      </c>
      <c r="U17" s="15"/>
      <c r="V17" s="56" t="str">
        <f>IF('Test Engine #1'!$V17&lt;&gt;"",'Test Engine #1'!$V17,"")</f>
        <v/>
      </c>
      <c r="W17" s="1"/>
      <c r="X17" s="1"/>
      <c r="Y17" s="2" t="s">
        <v>8</v>
      </c>
      <c r="Z17" s="15"/>
      <c r="AA17" s="56" t="str">
        <f>IF('Test Engine #1'!$AA17&lt;&gt;"",'Test Engine #1'!$AA17,"")</f>
        <v/>
      </c>
      <c r="AB17" s="1"/>
      <c r="AC17" s="2" t="s">
        <v>8</v>
      </c>
      <c r="AD17" s="15"/>
      <c r="AE17" s="56" t="str">
        <f>IF('Test Engine #1'!$AE17&lt;&gt;"",'Test Engine #1'!$AE17,"")</f>
        <v/>
      </c>
      <c r="AF17" s="1"/>
      <c r="AG17" s="1"/>
      <c r="AH17" s="1"/>
      <c r="AI17" s="1"/>
      <c r="AJ17" s="1"/>
      <c r="AT17" s="5">
        <v>4</v>
      </c>
    </row>
    <row r="18" spans="1:187" ht="13" x14ac:dyDescent="0.3">
      <c r="A18" s="1"/>
      <c r="B18" s="1"/>
      <c r="C18" s="2" t="s">
        <v>5</v>
      </c>
      <c r="D18" s="1"/>
      <c r="E18" s="256"/>
      <c r="F18" s="257"/>
      <c r="G18" s="257"/>
      <c r="H18" s="257"/>
      <c r="I18" s="257"/>
      <c r="J18" s="257"/>
      <c r="K18" s="257"/>
      <c r="L18" s="257"/>
      <c r="M18" s="257"/>
      <c r="N18" s="258"/>
      <c r="O18" s="1"/>
      <c r="P18" s="2" t="str">
        <f>IF(Summary!$A$61&lt;&gt;1,"NOx  Det Factor","HC+NOx Det Factor")</f>
        <v>NOx  Det Factor</v>
      </c>
      <c r="Q18" s="15"/>
      <c r="R18" s="68" t="str">
        <f>IF('Test Engine #1'!$R18&lt;&gt;"",'Test Engine #1'!$R18,"")</f>
        <v/>
      </c>
      <c r="S18" s="1"/>
      <c r="T18" s="2" t="s">
        <v>30</v>
      </c>
      <c r="U18" s="15"/>
      <c r="V18" s="68" t="str">
        <f>IF('Test Engine #1'!$V18&lt;&gt;"",'Test Engine #1'!$V18,"")</f>
        <v/>
      </c>
      <c r="W18" s="1"/>
      <c r="X18" s="1"/>
      <c r="Y18" s="2" t="s">
        <v>131</v>
      </c>
      <c r="Z18" s="15"/>
      <c r="AA18" s="68" t="str">
        <f>IF('Test Engine #1'!$AA18&lt;&gt;"",'Test Engine #1'!$AA18,"")</f>
        <v/>
      </c>
      <c r="AB18" s="1"/>
      <c r="AC18" s="2" t="s">
        <v>133</v>
      </c>
      <c r="AD18" s="15"/>
      <c r="AE18" s="68" t="str">
        <f>IF('Test Engine #1'!$AE18&lt;&gt;"",'Test Engine #1'!$AE18,"")</f>
        <v/>
      </c>
      <c r="AF18" s="1"/>
      <c r="AG18" s="1"/>
      <c r="AH18" s="1"/>
      <c r="AI18" s="1"/>
      <c r="AJ18" s="1"/>
      <c r="AU18" s="8"/>
    </row>
    <row r="19" spans="1:187" ht="13" x14ac:dyDescent="0.3">
      <c r="A19" s="1"/>
      <c r="B19" s="1"/>
      <c r="C19" s="1"/>
      <c r="D19" s="1"/>
      <c r="E19" s="259"/>
      <c r="F19" s="260"/>
      <c r="G19" s="260"/>
      <c r="H19" s="260"/>
      <c r="I19" s="260"/>
      <c r="J19" s="260"/>
      <c r="K19" s="260"/>
      <c r="L19" s="260"/>
      <c r="M19" s="260"/>
      <c r="N19" s="261"/>
      <c r="O19" s="6"/>
      <c r="P19" s="2" t="s">
        <v>28</v>
      </c>
      <c r="Q19" s="15"/>
      <c r="R19" s="56" t="str">
        <f>IF('Test Engine #1'!$R19&lt;&gt;"",'Test Engine #1'!$R19,"")</f>
        <v/>
      </c>
      <c r="S19" s="1"/>
      <c r="T19" s="2" t="s">
        <v>28</v>
      </c>
      <c r="U19" s="15"/>
      <c r="V19" s="56" t="str">
        <f>IF('Test Engine #1'!$V19&lt;&gt;"",'Test Engine #1'!$V19,"")</f>
        <v/>
      </c>
      <c r="W19" s="1"/>
      <c r="X19" s="1"/>
      <c r="Y19" s="2" t="s">
        <v>28</v>
      </c>
      <c r="Z19" s="15"/>
      <c r="AA19" s="56" t="str">
        <f>IF('Test Engine #1'!$AA19&lt;&gt;"",'Test Engine #1'!$AA19,"")</f>
        <v/>
      </c>
      <c r="AB19" s="1"/>
      <c r="AC19" s="2" t="s">
        <v>134</v>
      </c>
      <c r="AD19" s="15"/>
      <c r="AE19" s="56" t="str">
        <f>IF('Test Engine #1'!$AE19&lt;&gt;"",'Test Engine #1'!$AE19,"")</f>
        <v/>
      </c>
      <c r="AF19" s="1"/>
      <c r="AG19" s="1"/>
      <c r="AH19" s="1"/>
      <c r="AI19" s="1"/>
      <c r="AJ19" s="1"/>
      <c r="AT19" s="5" t="s">
        <v>33</v>
      </c>
      <c r="AU19" s="9"/>
    </row>
    <row r="20" spans="1:187" ht="12.75" customHeight="1" x14ac:dyDescent="0.3">
      <c r="A20" s="1"/>
      <c r="B20" s="1"/>
      <c r="C20" s="1"/>
      <c r="D20" s="1"/>
      <c r="E20" s="259"/>
      <c r="F20" s="260"/>
      <c r="G20" s="260"/>
      <c r="H20" s="260"/>
      <c r="I20" s="260"/>
      <c r="J20" s="260"/>
      <c r="K20" s="260"/>
      <c r="L20" s="260"/>
      <c r="M20" s="260"/>
      <c r="N20" s="261"/>
      <c r="O20" s="1"/>
      <c r="P20" s="2" t="str">
        <f>IF(Summary!$A$61&lt;&gt;1,"NOx Green Engine Factor","HC+NOx Green Eng Factor")</f>
        <v>NOx Green Engine Factor</v>
      </c>
      <c r="Q20" s="15"/>
      <c r="R20" s="19"/>
      <c r="S20" s="1"/>
      <c r="T20" s="2" t="s">
        <v>122</v>
      </c>
      <c r="U20" s="15"/>
      <c r="V20" s="19"/>
      <c r="W20" s="1"/>
      <c r="X20" s="1"/>
      <c r="Y20" s="2" t="s">
        <v>132</v>
      </c>
      <c r="Z20" s="15"/>
      <c r="AA20" s="19"/>
      <c r="AB20" s="1"/>
      <c r="AC20" s="2" t="s">
        <v>135</v>
      </c>
      <c r="AD20" s="15"/>
      <c r="AE20" s="19"/>
      <c r="AF20" s="1"/>
      <c r="AG20" s="1"/>
      <c r="AH20" s="1"/>
      <c r="AI20" s="1"/>
      <c r="AJ20" s="1"/>
      <c r="AT20" s="5" t="s">
        <v>34</v>
      </c>
      <c r="AU20" s="10"/>
      <c r="CA20" s="5" t="s">
        <v>54</v>
      </c>
      <c r="CF20" s="5" t="s">
        <v>54</v>
      </c>
      <c r="CK20" s="5" t="s">
        <v>54</v>
      </c>
      <c r="CP20" s="5" t="s">
        <v>54</v>
      </c>
      <c r="DA20" s="5" t="s">
        <v>64</v>
      </c>
      <c r="DF20" s="5" t="s">
        <v>64</v>
      </c>
      <c r="DK20" s="5" t="s">
        <v>64</v>
      </c>
      <c r="DP20" s="5" t="s">
        <v>64</v>
      </c>
      <c r="EA20" s="5" t="s">
        <v>146</v>
      </c>
      <c r="EF20" s="5" t="s">
        <v>146</v>
      </c>
      <c r="EK20" s="5" t="s">
        <v>146</v>
      </c>
      <c r="EP20" s="5" t="s">
        <v>146</v>
      </c>
      <c r="FA20" s="5" t="s">
        <v>147</v>
      </c>
      <c r="FF20" s="5" t="s">
        <v>147</v>
      </c>
      <c r="FK20" s="5" t="s">
        <v>147</v>
      </c>
      <c r="FP20" s="5" t="s">
        <v>147</v>
      </c>
    </row>
    <row r="21" spans="1:187" ht="13.5" customHeight="1" x14ac:dyDescent="0.25">
      <c r="A21" s="1"/>
      <c r="B21" s="1"/>
      <c r="C21" s="1"/>
      <c r="D21" s="1"/>
      <c r="E21" s="262"/>
      <c r="F21" s="263"/>
      <c r="G21" s="263"/>
      <c r="H21" s="263"/>
      <c r="I21" s="263"/>
      <c r="J21" s="263"/>
      <c r="K21" s="263"/>
      <c r="L21" s="263"/>
      <c r="M21" s="263"/>
      <c r="N21" s="264"/>
      <c r="O21" s="1"/>
      <c r="P21" s="1"/>
      <c r="Q21" s="1"/>
      <c r="R21" s="1"/>
      <c r="S21" s="1"/>
      <c r="T21" s="1"/>
      <c r="U21" s="1"/>
      <c r="V21" s="1"/>
      <c r="W21" s="1" t="s">
        <v>45</v>
      </c>
      <c r="X21" s="1"/>
      <c r="Y21" s="1"/>
      <c r="Z21" s="1"/>
      <c r="AA21" s="1"/>
      <c r="AB21" s="1"/>
      <c r="AC21" s="1"/>
      <c r="AD21" s="1"/>
      <c r="AE21" s="1"/>
      <c r="AF21" s="1"/>
      <c r="AG21" s="1"/>
      <c r="AH21" s="1"/>
      <c r="AI21" s="1"/>
      <c r="AJ21" s="1"/>
      <c r="CA21" s="5" t="s">
        <v>60</v>
      </c>
      <c r="CF21" s="5" t="s">
        <v>61</v>
      </c>
      <c r="CK21" s="5" t="s">
        <v>62</v>
      </c>
      <c r="CP21" s="5" t="s">
        <v>63</v>
      </c>
      <c r="DA21" s="5" t="s">
        <v>60</v>
      </c>
      <c r="DF21" s="5" t="s">
        <v>61</v>
      </c>
      <c r="DK21" s="5" t="s">
        <v>62</v>
      </c>
      <c r="DP21" s="5" t="s">
        <v>63</v>
      </c>
      <c r="EA21" s="5" t="s">
        <v>60</v>
      </c>
      <c r="EF21" s="5" t="s">
        <v>61</v>
      </c>
      <c r="EK21" s="5" t="s">
        <v>62</v>
      </c>
      <c r="EP21" s="5" t="s">
        <v>63</v>
      </c>
      <c r="FA21" s="5" t="s">
        <v>60</v>
      </c>
      <c r="FF21" s="5" t="s">
        <v>61</v>
      </c>
      <c r="FK21" s="5" t="s">
        <v>62</v>
      </c>
      <c r="FP21" s="5" t="s">
        <v>63</v>
      </c>
    </row>
    <row r="22" spans="1:187"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T22" s="5" t="s">
        <v>14</v>
      </c>
    </row>
    <row r="23" spans="1:187" ht="18" x14ac:dyDescent="0.4">
      <c r="A23" s="249" t="s">
        <v>192</v>
      </c>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T23" s="5" t="s">
        <v>15</v>
      </c>
    </row>
    <row r="24" spans="1:187"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7" t="s">
        <v>35</v>
      </c>
      <c r="AM24" s="17" t="s">
        <v>10</v>
      </c>
      <c r="AO24" s="17" t="s">
        <v>136</v>
      </c>
      <c r="AQ24" s="17" t="s">
        <v>137</v>
      </c>
      <c r="AT24" s="247" t="s">
        <v>16</v>
      </c>
    </row>
    <row r="25" spans="1:187" ht="51.75" customHeight="1" thickBot="1" x14ac:dyDescent="0.35">
      <c r="A25" s="1"/>
      <c r="B25" s="89" t="s">
        <v>37</v>
      </c>
      <c r="C25" s="89" t="s">
        <v>38</v>
      </c>
      <c r="D25" s="89" t="s">
        <v>39</v>
      </c>
      <c r="E25" s="89" t="s">
        <v>40</v>
      </c>
      <c r="F25" s="89" t="s">
        <v>41</v>
      </c>
      <c r="G25" s="89" t="s">
        <v>42</v>
      </c>
      <c r="H25" s="89" t="s">
        <v>11</v>
      </c>
      <c r="I25" s="89" t="s">
        <v>43</v>
      </c>
      <c r="J25" s="89" t="s">
        <v>44</v>
      </c>
      <c r="K25" s="89" t="s">
        <v>31</v>
      </c>
      <c r="L25" s="89" t="s">
        <v>27</v>
      </c>
      <c r="M25" s="89" t="s">
        <v>26</v>
      </c>
      <c r="N25" s="89" t="s">
        <v>25</v>
      </c>
      <c r="O25" s="90" t="s">
        <v>32</v>
      </c>
      <c r="P25" s="91" t="str">
        <f>IF(Summary!$A$61&lt;&gt;1,"NOx Initial Result","HC+NOx Result")</f>
        <v>NOx Initial Result</v>
      </c>
      <c r="Q25" s="89" t="str">
        <f>IF(Summary!$A$61&lt;&gt;1,"Rounded NOx Initial Result","Rounded HC+NOx Initial Result" )</f>
        <v>Rounded NOx Initial Result</v>
      </c>
      <c r="R25" s="89" t="str">
        <f>IF(Summary!$A$61&lt;&gt;1,"NOx Final Result ","HC+NOx Final Result")</f>
        <v xml:space="preserve">NOx Final Result </v>
      </c>
      <c r="S25" s="107" t="str">
        <f>IF(Summary!$A$61&lt;&gt;1,"Det. NOx Final Result","Det. HC+NOx Final Result")</f>
        <v>Det. NOx Final Result</v>
      </c>
      <c r="T25" s="91" t="s">
        <v>110</v>
      </c>
      <c r="U25" s="89" t="s">
        <v>111</v>
      </c>
      <c r="V25" s="89" t="s">
        <v>112</v>
      </c>
      <c r="W25" s="89" t="s">
        <v>113</v>
      </c>
      <c r="X25" s="107" t="s">
        <v>8</v>
      </c>
      <c r="Y25" s="91" t="s">
        <v>123</v>
      </c>
      <c r="Z25" s="89" t="s">
        <v>124</v>
      </c>
      <c r="AA25" s="89" t="s">
        <v>125</v>
      </c>
      <c r="AB25" s="90" t="s">
        <v>126</v>
      </c>
      <c r="AC25" s="91" t="s">
        <v>127</v>
      </c>
      <c r="AD25" s="89" t="s">
        <v>128</v>
      </c>
      <c r="AE25" s="89" t="s">
        <v>129</v>
      </c>
      <c r="AF25" s="90" t="s">
        <v>130</v>
      </c>
      <c r="AG25" s="91" t="s">
        <v>17</v>
      </c>
      <c r="AH25" s="89" t="s">
        <v>6</v>
      </c>
      <c r="AI25" s="89" t="s">
        <v>7</v>
      </c>
      <c r="AJ25" s="89" t="s">
        <v>13</v>
      </c>
      <c r="AK25" s="5">
        <v>0</v>
      </c>
      <c r="AL25" s="5">
        <v>0</v>
      </c>
      <c r="AM25" s="5">
        <v>0</v>
      </c>
      <c r="AN25" s="5">
        <v>0</v>
      </c>
      <c r="AO25" s="5">
        <v>0</v>
      </c>
      <c r="AP25" s="5">
        <v>0</v>
      </c>
      <c r="AQ25" s="5">
        <v>0</v>
      </c>
      <c r="AR25" s="5">
        <v>0</v>
      </c>
      <c r="AT25" s="248"/>
      <c r="AW25" s="20"/>
      <c r="AX25" s="20"/>
      <c r="AY25" s="20"/>
      <c r="AZ25" s="20"/>
      <c r="BC25" s="20" t="s">
        <v>46</v>
      </c>
      <c r="BD25" s="20" t="s">
        <v>47</v>
      </c>
      <c r="BE25" s="5" t="s">
        <v>52</v>
      </c>
      <c r="BF25" s="5" t="s">
        <v>50</v>
      </c>
      <c r="BG25" s="20" t="s">
        <v>48</v>
      </c>
      <c r="BH25" s="20" t="s">
        <v>49</v>
      </c>
      <c r="BI25" s="5" t="s">
        <v>51</v>
      </c>
      <c r="BJ25" s="5" t="s">
        <v>53</v>
      </c>
      <c r="BK25" s="20" t="s">
        <v>138</v>
      </c>
      <c r="BL25" s="20" t="s">
        <v>139</v>
      </c>
      <c r="BM25" s="5" t="s">
        <v>140</v>
      </c>
      <c r="BN25" s="5" t="s">
        <v>141</v>
      </c>
      <c r="BO25" s="20" t="s">
        <v>142</v>
      </c>
      <c r="BP25" s="20" t="s">
        <v>143</v>
      </c>
      <c r="BQ25" s="5" t="s">
        <v>144</v>
      </c>
      <c r="BR25" s="5" t="s">
        <v>145</v>
      </c>
      <c r="CA25" s="28" t="s">
        <v>55</v>
      </c>
      <c r="CB25" s="27" t="s">
        <v>56</v>
      </c>
      <c r="CC25" s="27" t="s">
        <v>57</v>
      </c>
      <c r="CD25" s="27" t="s">
        <v>58</v>
      </c>
      <c r="CE25" s="27" t="s">
        <v>59</v>
      </c>
      <c r="CF25" s="28" t="s">
        <v>55</v>
      </c>
      <c r="CG25" s="27" t="s">
        <v>56</v>
      </c>
      <c r="CH25" s="27" t="s">
        <v>57</v>
      </c>
      <c r="CI25" s="27" t="s">
        <v>58</v>
      </c>
      <c r="CJ25" s="27" t="s">
        <v>59</v>
      </c>
      <c r="CK25" s="28" t="s">
        <v>55</v>
      </c>
      <c r="CL25" s="27" t="s">
        <v>56</v>
      </c>
      <c r="CM25" s="27" t="s">
        <v>57</v>
      </c>
      <c r="CN25" s="27" t="s">
        <v>58</v>
      </c>
      <c r="CO25" s="27" t="s">
        <v>59</v>
      </c>
      <c r="CP25" s="28" t="s">
        <v>55</v>
      </c>
      <c r="CQ25" s="27" t="s">
        <v>56</v>
      </c>
      <c r="CR25" s="27" t="s">
        <v>57</v>
      </c>
      <c r="CS25" s="27" t="s">
        <v>58</v>
      </c>
      <c r="CT25" s="27" t="s">
        <v>59</v>
      </c>
      <c r="DA25" s="28" t="s">
        <v>65</v>
      </c>
      <c r="DB25" s="27" t="s">
        <v>56</v>
      </c>
      <c r="DC25" s="27" t="s">
        <v>57</v>
      </c>
      <c r="DD25" s="27" t="s">
        <v>58</v>
      </c>
      <c r="DE25" s="27" t="s">
        <v>59</v>
      </c>
      <c r="DF25" s="28" t="s">
        <v>65</v>
      </c>
      <c r="DG25" s="27" t="s">
        <v>56</v>
      </c>
      <c r="DH25" s="27" t="s">
        <v>57</v>
      </c>
      <c r="DI25" s="27" t="s">
        <v>58</v>
      </c>
      <c r="DJ25" s="27" t="s">
        <v>59</v>
      </c>
      <c r="DK25" s="28" t="s">
        <v>65</v>
      </c>
      <c r="DL25" s="27" t="s">
        <v>56</v>
      </c>
      <c r="DM25" s="27" t="s">
        <v>57</v>
      </c>
      <c r="DN25" s="27" t="s">
        <v>58</v>
      </c>
      <c r="DO25" s="27" t="s">
        <v>59</v>
      </c>
      <c r="DP25" s="28" t="s">
        <v>65</v>
      </c>
      <c r="DQ25" s="27" t="s">
        <v>56</v>
      </c>
      <c r="DR25" s="27" t="s">
        <v>57</v>
      </c>
      <c r="DS25" s="27" t="s">
        <v>58</v>
      </c>
      <c r="DT25" s="27" t="s">
        <v>59</v>
      </c>
      <c r="DU25" s="27"/>
      <c r="DV25" s="27"/>
      <c r="DW25" s="27"/>
      <c r="DX25" s="27"/>
      <c r="DY25" s="27"/>
      <c r="DZ25" s="27"/>
      <c r="EA25" s="28" t="s">
        <v>55</v>
      </c>
      <c r="EB25" s="27" t="s">
        <v>56</v>
      </c>
      <c r="EC25" s="27" t="s">
        <v>57</v>
      </c>
      <c r="ED25" s="27" t="s">
        <v>58</v>
      </c>
      <c r="EE25" s="27" t="s">
        <v>59</v>
      </c>
      <c r="EF25" s="28" t="s">
        <v>55</v>
      </c>
      <c r="EG25" s="27" t="s">
        <v>56</v>
      </c>
      <c r="EH25" s="27" t="s">
        <v>57</v>
      </c>
      <c r="EI25" s="27" t="s">
        <v>58</v>
      </c>
      <c r="EJ25" s="27" t="s">
        <v>59</v>
      </c>
      <c r="EK25" s="28" t="s">
        <v>55</v>
      </c>
      <c r="EL25" s="27" t="s">
        <v>56</v>
      </c>
      <c r="EM25" s="27" t="s">
        <v>57</v>
      </c>
      <c r="EN25" s="27" t="s">
        <v>58</v>
      </c>
      <c r="EO25" s="27" t="s">
        <v>59</v>
      </c>
      <c r="EP25" s="28" t="s">
        <v>55</v>
      </c>
      <c r="EQ25" s="27" t="s">
        <v>56</v>
      </c>
      <c r="ER25" s="27" t="s">
        <v>57</v>
      </c>
      <c r="ES25" s="27" t="s">
        <v>58</v>
      </c>
      <c r="ET25" s="27" t="s">
        <v>59</v>
      </c>
      <c r="EU25" s="27"/>
      <c r="EV25" s="27"/>
      <c r="EW25" s="27"/>
      <c r="EX25" s="27"/>
      <c r="EY25" s="27"/>
      <c r="EZ25" s="27"/>
      <c r="FA25" s="28" t="s">
        <v>65</v>
      </c>
      <c r="FB25" s="27" t="s">
        <v>56</v>
      </c>
      <c r="FC25" s="27" t="s">
        <v>57</v>
      </c>
      <c r="FD25" s="27" t="s">
        <v>58</v>
      </c>
      <c r="FE25" s="27" t="s">
        <v>59</v>
      </c>
      <c r="FF25" s="28" t="s">
        <v>65</v>
      </c>
      <c r="FG25" s="27" t="s">
        <v>56</v>
      </c>
      <c r="FH25" s="27" t="s">
        <v>57</v>
      </c>
      <c r="FI25" s="27" t="s">
        <v>58</v>
      </c>
      <c r="FJ25" s="27" t="s">
        <v>59</v>
      </c>
      <c r="FK25" s="28" t="s">
        <v>65</v>
      </c>
      <c r="FL25" s="27" t="s">
        <v>56</v>
      </c>
      <c r="FM25" s="27" t="s">
        <v>57</v>
      </c>
      <c r="FN25" s="27" t="s">
        <v>58</v>
      </c>
      <c r="FO25" s="27" t="s">
        <v>59</v>
      </c>
      <c r="FP25" s="28" t="s">
        <v>65</v>
      </c>
      <c r="FQ25" s="27" t="s">
        <v>56</v>
      </c>
      <c r="FR25" s="27" t="s">
        <v>57</v>
      </c>
      <c r="FS25" s="27" t="s">
        <v>58</v>
      </c>
      <c r="FT25" s="27" t="s">
        <v>59</v>
      </c>
      <c r="FU25" s="27"/>
      <c r="FV25" s="27"/>
      <c r="FW25" s="27"/>
      <c r="FX25" s="27"/>
      <c r="FY25" s="27"/>
      <c r="GD25" s="5" t="s">
        <v>99</v>
      </c>
      <c r="GE25" s="5" t="s">
        <v>100</v>
      </c>
    </row>
    <row r="26" spans="1:187" ht="13" thickBot="1" x14ac:dyDescent="0.3">
      <c r="A26" s="1">
        <v>1</v>
      </c>
      <c r="B26" s="19"/>
      <c r="C26" s="57"/>
      <c r="D26" s="58"/>
      <c r="E26" s="59"/>
      <c r="F26" s="19"/>
      <c r="G26" s="57"/>
      <c r="H26" s="57"/>
      <c r="I26" s="57"/>
      <c r="J26" s="58"/>
      <c r="K26" s="19"/>
      <c r="L26" s="57"/>
      <c r="M26" s="19"/>
      <c r="N26" s="19"/>
      <c r="O26" s="19"/>
      <c r="P26" s="60"/>
      <c r="Q26" s="61" t="str">
        <f>IF($P26&lt;&gt;"",ROUND($P26,2),"")</f>
        <v/>
      </c>
      <c r="R26" s="61" t="str">
        <f>IF($BD26&lt;&gt;"",ROUND($BD26,2),"")</f>
        <v/>
      </c>
      <c r="S26" s="61" t="str">
        <f>IF($BE26&lt;&gt;"",ROUND($BE26,2),"")</f>
        <v/>
      </c>
      <c r="T26" s="60"/>
      <c r="U26" s="62" t="str">
        <f>IF($T26&lt;&gt;"",ROUND($T26,3),"")</f>
        <v/>
      </c>
      <c r="V26" s="62" t="str">
        <f>IF($BH26&lt;&gt;"",ROUND($BH26,3),"")</f>
        <v/>
      </c>
      <c r="W26" s="62" t="str">
        <f>IF($BI26&lt;&gt;"",ROUND($BI26,3),"")</f>
        <v/>
      </c>
      <c r="X26" s="63"/>
      <c r="Y26" s="60"/>
      <c r="Z26" s="61" t="str">
        <f>IF($Y26&lt;&gt;"",ROUND($Y26,2),"")</f>
        <v/>
      </c>
      <c r="AA26" s="61" t="str">
        <f>IF($BL26&lt;&gt;"",ROUND($BL26,2),"")</f>
        <v/>
      </c>
      <c r="AB26" s="61" t="str">
        <f>IF($BM26&lt;&gt;"",ROUND($BM26,2),"")</f>
        <v/>
      </c>
      <c r="AC26" s="60"/>
      <c r="AD26" s="62" t="str">
        <f>IF($AC26&lt;&gt;"",ROUND($AC26,3),"")</f>
        <v/>
      </c>
      <c r="AE26" s="62" t="str">
        <f>IF($BP26&lt;&gt;"",ROUND($BP26,3),"")</f>
        <v/>
      </c>
      <c r="AF26" s="62" t="str">
        <f>IF($BQ26&lt;&gt;"",ROUND($BQ26,3),"")</f>
        <v/>
      </c>
      <c r="AG26" s="60"/>
      <c r="AH26" s="19"/>
      <c r="AI26" s="19"/>
      <c r="AJ26" s="19"/>
      <c r="AK26" s="13" t="str">
        <f t="shared" ref="AK26:AK57" si="0">IF($B26="N",IF(AND($AK25&lt;&gt;"",$Q26&lt;&gt;""),$AK25+$Q26,""),IF($B26="Y",0,""))</f>
        <v/>
      </c>
      <c r="AL26" s="16" t="str">
        <f t="shared" ref="AL26:AL57" si="1">IF($B26="N",AL25+1,IF($B26="Y",0,""))</f>
        <v/>
      </c>
      <c r="AM26" s="13" t="str">
        <f t="shared" ref="AM26:AM57" si="2">IF($B26="N",IF(AND($AM25&lt;&gt;"",$U26&lt;&gt;""),$AM25+$U26,""),IF($B26="Y",0,""))</f>
        <v/>
      </c>
      <c r="AN26" s="16" t="str">
        <f t="shared" ref="AN26:AN57" si="3">IF($B26="N",AN25+1,IF($B26="Y",0,""))</f>
        <v/>
      </c>
      <c r="AO26" s="13" t="str">
        <f t="shared" ref="AO26:AO57" si="4">IF($B26="N",IF(AND($AO25&lt;&gt;"",$Z26&lt;&gt;""),$AO25+$Z26,""),IF($B26="Y",0,""))</f>
        <v/>
      </c>
      <c r="AP26" s="16" t="str">
        <f t="shared" ref="AP26:AP57" si="5">IF($B26="N",AP25+1,IF($B26="Y",0,""))</f>
        <v/>
      </c>
      <c r="AQ26" s="13" t="str">
        <f t="shared" ref="AQ26:AQ57" si="6">IF($B26="N",IF(AND($AQ25&lt;&gt;"",$AD26&lt;&gt;""),$AQ25+$AD26,""),IF($B26="Y",0,""))</f>
        <v/>
      </c>
      <c r="AR26" s="16" t="str">
        <f t="shared" ref="AR26:AR57" si="7">IF($B26="N",AR25+1,IF($B26="Y",0,""))</f>
        <v/>
      </c>
      <c r="AT26" s="5">
        <f t="shared" ref="AT26:AT57" si="8">IF(AND(B26&lt;&gt;"",C26&lt;&gt;"",D26&lt;&gt;"",E26&lt;&gt;"",F26&lt;&gt;"",G26&lt;&gt;"",H26&lt;&gt;"",I26&lt;&gt;"",J26&lt;&gt;"",K26&lt;&gt;"",M26&lt;&gt;"",N26&lt;&gt;"",O26&lt;&gt;""),1,0)</f>
        <v>0</v>
      </c>
      <c r="AW26" s="21"/>
      <c r="BC26" s="26" t="str">
        <f t="shared" ref="BC26:BC57" si="9">IF(AND($P26&lt;&gt;"",$AT26=1),$P26,"")</f>
        <v/>
      </c>
      <c r="BD26" s="24" t="str">
        <f t="shared" ref="BD26:BD57" si="10">IF($B26="Y",IF(AND($Q26&lt;&gt;"",$AK25&lt;&gt;"",$AL25&lt;&gt;""),($Q26+$AK25)/($AL25+1),""),"")</f>
        <v/>
      </c>
      <c r="BE26" s="21" t="str">
        <f t="shared" ref="BE26:BE57" si="11">IF(AND($B26="Y",$R26&lt;&gt;"",$R$18&lt;&gt;""),IF($R$19="additive",$R26+$R$18,IF($R$19="multiplicative",$R26*$R$18,"")),"")</f>
        <v/>
      </c>
      <c r="BF26" s="18" t="str">
        <f>IF(COUNT($S$26:$S$75)&gt;0,AVERAGE($S$26:$S$75),"")</f>
        <v/>
      </c>
      <c r="BG26" s="21" t="str">
        <f t="shared" ref="BG26:BG57" si="12">IF(AND($T26&lt;&gt;"",$AT26=1),$T26,"")</f>
        <v/>
      </c>
      <c r="BH26" s="24" t="str">
        <f t="shared" ref="BH26:BH57" si="13">IF($B26="Y",IF(AND($U26&lt;&gt;"",$AM25&lt;&gt;"",$AN25&lt;&gt;""),($U26+$AM25)/($AN25+1),""),"")</f>
        <v/>
      </c>
      <c r="BI26" s="21" t="str">
        <f t="shared" ref="BI26:BI57" si="14">IF(AND($B26="Y",$V26&lt;&gt;"",$V$18&lt;&gt;""),IF($V$19="additive",$V26+$V$18,IF($V$19="multiplicative",$V26*$V$18,"")),"")</f>
        <v/>
      </c>
      <c r="BJ26" s="34" t="str">
        <f>IF(COUNT($W$26:$W$75)&gt;0,AVERAGE($W$26:$W$75),"")</f>
        <v/>
      </c>
      <c r="BK26" s="50" t="str">
        <f t="shared" ref="BK26:BK57" si="15">IF(AND($Y26&lt;&gt;"",$AT26=1),$Y26,"")</f>
        <v/>
      </c>
      <c r="BL26" s="24" t="str">
        <f t="shared" ref="BL26:BL57" si="16">IF($B26="Y",IF(AND($Z26&lt;&gt;"",$AO25&lt;&gt;"",$AP25&lt;&gt;""),($Z26+$AO25)/($AP25+1),""),"")</f>
        <v/>
      </c>
      <c r="BM26" s="21" t="str">
        <f t="shared" ref="BM26:BM57" si="17">IF(AND($B26="Y",$AA26&lt;&gt;"",$AA$18&lt;&gt;""),IF($AA$19="additive",$AA26+$AA$18,IF($AA$19="multiplicative",$AA26*$AA$18,"")),"")</f>
        <v/>
      </c>
      <c r="BN26" s="34" t="str">
        <f>IF(COUNT($AB$26:$AB$75)&gt;0,AVERAGE($AB$26:$AB$75),"")</f>
        <v/>
      </c>
      <c r="BO26" s="50" t="str">
        <f t="shared" ref="BO26:BO57" si="18">IF(AND($AC26&lt;&gt;"",$AT26=1),$AC26,"")</f>
        <v/>
      </c>
      <c r="BP26" s="24" t="str">
        <f t="shared" ref="BP26:BP57" si="19">IF($B26="Y",IF(AND($AD26&lt;&gt;"",$AQ25&lt;&gt;"",$AR25&lt;&gt;""),($AD26+$AQ25)/($AR25+1),""),"")</f>
        <v/>
      </c>
      <c r="BQ26" s="21" t="str">
        <f t="shared" ref="BQ26:BQ57" si="20">IF(AND($B26="Y",$AE26&lt;&gt;"",$AE$18&lt;&gt;""),IF($AE$19="additive",$AE26+$AE$18,IF($AE$19="multiplicative",$AE26*$AE$18,"")),"")</f>
        <v/>
      </c>
      <c r="BR26" s="34" t="str">
        <f>IF(COUNT($AF$26:$AF$75)&gt;0,AVERAGE($AF$26:$AF$75),"")</f>
        <v/>
      </c>
      <c r="CA26" s="27" t="str">
        <f t="shared" ref="CA26:CA57" si="21">IF($BC26&lt;&gt;"",TRUNC($BC26*1000),"")</f>
        <v/>
      </c>
      <c r="CB26" s="27" t="str">
        <f t="shared" ref="CB26:CB57" si="22">IF($BC26&lt;&gt;"",RIGHT($CA26),"")</f>
        <v/>
      </c>
      <c r="CC26" s="27" t="str">
        <f t="shared" ref="CC26:CC57" si="23">IF($BC26&lt;&gt;"",$BC26*1000-$CA26,"")</f>
        <v/>
      </c>
      <c r="CD26" s="29" t="str">
        <f t="shared" ref="CD26:CD57" si="24">IF($BC26&lt;&gt;"",MOD(RIGHT(TRUNC($BC26*100)),2),"")</f>
        <v/>
      </c>
      <c r="CE26" s="27" t="str">
        <f t="shared" ref="CE26:CE57" si="25">IF($BC26&lt;&gt;"",IF($CB26&lt;&gt;"5",ROUND($BC26,2),IF($CC26&gt;0.00000000001,ROUND($BC26,2),IF($CD26=0,ROUNDDOWN($BC26,2),ROUNDUP($BC26,2)))),"")</f>
        <v/>
      </c>
      <c r="CF26" s="27" t="str">
        <f t="shared" ref="CF26:CF57" si="26">IF($BD26&lt;&gt;"",TRUNC($BD26*1000),"")</f>
        <v/>
      </c>
      <c r="CG26" s="27" t="str">
        <f t="shared" ref="CG26:CG57" si="27">IF($BD26&lt;&gt;"",RIGHT($CF26),"")</f>
        <v/>
      </c>
      <c r="CH26" s="27" t="str">
        <f t="shared" ref="CH26:CH57" si="28">IF($BD26&lt;&gt;"",$BD26*1000-$CF26,"")</f>
        <v/>
      </c>
      <c r="CI26" s="29" t="str">
        <f t="shared" ref="CI26:CI57" si="29">IF($BD26&lt;&gt;"",MOD(RIGHT(TRUNC($BD26*100)),2),"")</f>
        <v/>
      </c>
      <c r="CJ26" s="27" t="str">
        <f t="shared" ref="CJ26:CJ57" si="30">IF($BD26&lt;&gt;"",IF($CG26&lt;&gt;"5",ROUND($BD26,2),IF($CH26&gt;0.00000000001,ROUND($BD26,2),IF($CI26=0,ROUNDDOWN($BD26,2),ROUNDUP($BD26,2)))),"")</f>
        <v/>
      </c>
      <c r="CK26" s="27" t="str">
        <f t="shared" ref="CK26:CK57" si="31">IF($BE26&lt;&gt;"",TRUNC($BE26*1000),"")</f>
        <v/>
      </c>
      <c r="CL26" s="27" t="str">
        <f t="shared" ref="CL26:CL57" si="32">IF($BE26&lt;&gt;"",RIGHT($CK26),"")</f>
        <v/>
      </c>
      <c r="CM26" s="27" t="str">
        <f t="shared" ref="CM26:CM57" si="33">IF($BE26&lt;&gt;"",$BE26*1000-$CK26,"")</f>
        <v/>
      </c>
      <c r="CN26" s="29" t="str">
        <f t="shared" ref="CN26:CN57" si="34">IF($BE26&lt;&gt;"",MOD(RIGHT(TRUNC($BE26*100)),2),"")</f>
        <v/>
      </c>
      <c r="CO26" s="27" t="str">
        <f t="shared" ref="CO26:CO57" si="35">IF($BE26&lt;&gt;"",IF($CL26&lt;&gt;"5",ROUND($BE26,2),IF($CM26&gt;0.00000000001,ROUND($BE26,2),IF($CN26=0,ROUNDDOWN($BE26,2),ROUNDUP($BE26,2)))),"")</f>
        <v/>
      </c>
      <c r="CP26" s="27" t="str">
        <f>IF($BF26&lt;&gt;"",TRUNC($BF26*1000),"")</f>
        <v/>
      </c>
      <c r="CQ26" s="27" t="str">
        <f>IF($BF26&lt;&gt;"",RIGHT($CP26),"")</f>
        <v/>
      </c>
      <c r="CR26" s="27" t="str">
        <f>IF($BF26&lt;&gt;"",$BF26*1000-$CP26,"")</f>
        <v/>
      </c>
      <c r="CS26" s="29" t="str">
        <f>IF($BF26&lt;&gt;"",MOD(RIGHT(TRUNC($BF26*100)),2),"")</f>
        <v/>
      </c>
      <c r="CT26" s="27" t="str">
        <f>IF($BF26&lt;&gt;"",IF($CQ26&lt;&gt;"5",ROUND($BF26,2),IF($CR26&gt;0.00000000001,ROUND($BF26,2),IF($CS26=0,ROUNDDOWN($BF26,2),ROUNDUP($BF26,2)))),"")</f>
        <v/>
      </c>
      <c r="DA26" s="27" t="str">
        <f t="shared" ref="DA26:DA57" si="36">IF($BG26&lt;&gt;"",TRUNC($BG26*10000),"")</f>
        <v/>
      </c>
      <c r="DB26" s="27" t="str">
        <f t="shared" ref="DB26:DB57" si="37">IF($BG26&lt;&gt;"",RIGHT($DA26),"")</f>
        <v/>
      </c>
      <c r="DC26" s="27" t="str">
        <f t="shared" ref="DC26:DC57" si="38">IF($BG26&lt;&gt;"",$BG26*10000-$DA26,"")</f>
        <v/>
      </c>
      <c r="DD26" s="29" t="str">
        <f t="shared" ref="DD26:DD57" si="39">IF($BG26&lt;&gt;"",MOD(RIGHT(TRUNC($BG26*1000)),2),"")</f>
        <v/>
      </c>
      <c r="DE26" s="27" t="str">
        <f t="shared" ref="DE26:DE57" si="40">IF($BG26&lt;&gt;"",IF($DB26&lt;&gt;"5",ROUND($BG26,3),IF($DC26&gt;0.00000000001,ROUND($BG26,3),IF($DD26=0,ROUNDDOWN($BG26,3),ROUNDUP($BG26,3)))),"")</f>
        <v/>
      </c>
      <c r="DF26" s="27" t="str">
        <f t="shared" ref="DF26:DF57" si="41">IF($BH26&lt;&gt;"",TRUNC($BH26*10000),"")</f>
        <v/>
      </c>
      <c r="DG26" s="27" t="str">
        <f t="shared" ref="DG26:DG57" si="42">IF($BH26&lt;&gt;"",RIGHT($DF26),"")</f>
        <v/>
      </c>
      <c r="DH26" s="27" t="str">
        <f t="shared" ref="DH26:DH57" si="43">IF($BH26&lt;&gt;"",$BH26*10000-$DF26,"")</f>
        <v/>
      </c>
      <c r="DI26" s="29" t="str">
        <f t="shared" ref="DI26:DI57" si="44">IF($BH26&lt;&gt;"",MOD(RIGHT(TRUNC($BH26*1000)),2),"")</f>
        <v/>
      </c>
      <c r="DJ26" s="27" t="str">
        <f t="shared" ref="DJ26:DJ57" si="45">IF($BH26&lt;&gt;"",IF($DG26&lt;&gt;"5",ROUND($BH26,3),IF($DH26&gt;0.00000000001,ROUND($BH26,3),IF($DI26=0,ROUNDDOWN($BH26,3),ROUNDUP($BH26,3)))),"")</f>
        <v/>
      </c>
      <c r="DK26" s="27" t="str">
        <f t="shared" ref="DK26:DK57" si="46">IF($BI26&lt;&gt;"",TRUNC($BI26*10000),"")</f>
        <v/>
      </c>
      <c r="DL26" s="27" t="str">
        <f t="shared" ref="DL26:DL57" si="47">IF($BI26&lt;&gt;"",RIGHT($DK26),"")</f>
        <v/>
      </c>
      <c r="DM26" s="27" t="str">
        <f t="shared" ref="DM26:DM57" si="48">IF($BI26&lt;&gt;"",$BI26*10000-$DK26,"")</f>
        <v/>
      </c>
      <c r="DN26" s="29" t="str">
        <f t="shared" ref="DN26:DN57" si="49">IF($BI26&lt;&gt;"",MOD(RIGHT(TRUNC($BI26*1000)),2),"")</f>
        <v/>
      </c>
      <c r="DO26" s="27" t="str">
        <f t="shared" ref="DO26:DO57" si="50">IF($BI26&lt;&gt;"",IF($DL26&lt;&gt;"5",ROUND($BI26,3),IF($DM26&gt;0.00000000001,ROUND($BI26,3),IF($DN26=0,ROUNDDOWN($BI26,3),ROUNDUP($BI26,3)))),"")</f>
        <v/>
      </c>
      <c r="DP26" s="27" t="str">
        <f>IF($BJ26&lt;&gt;"",TRUNC($BJ26*10000),"")</f>
        <v/>
      </c>
      <c r="DQ26" s="27" t="str">
        <f>IF($BJ26&lt;&gt;"",RIGHT($DP26),"")</f>
        <v/>
      </c>
      <c r="DR26" s="27" t="str">
        <f>IF($BJ26&lt;&gt;"",$BJ26*10000-$DP26,"")</f>
        <v/>
      </c>
      <c r="DS26" s="29" t="str">
        <f>IF($BJ26&lt;&gt;"",MOD(RIGHT(TRUNC($BJ26*1000)),2),"")</f>
        <v/>
      </c>
      <c r="DT26" s="27" t="str">
        <f>IF($BJ26&lt;&gt;"",IF($DQ26&lt;&gt;"5",ROUND($BJ26,3),IF($DR26&gt;0.00000000001,ROUND($BJ26,3),IF($DS26=0,ROUNDDOWN($BJ26,3),ROUNDUP($BJ26,3)))),"")</f>
        <v/>
      </c>
      <c r="DU26" s="27"/>
      <c r="DV26" s="27"/>
      <c r="DW26" s="27"/>
      <c r="DX26" s="27"/>
      <c r="DY26" s="27"/>
      <c r="DZ26" s="27"/>
      <c r="EA26" s="27" t="str">
        <f t="shared" ref="EA26:EA57" si="51">IF($BK26&lt;&gt;"",TRUNC($BK26*1000),"")</f>
        <v/>
      </c>
      <c r="EB26" s="27" t="str">
        <f t="shared" ref="EB26:EB57" si="52">IF($BK26&lt;&gt;"",RIGHT($EA26),"")</f>
        <v/>
      </c>
      <c r="EC26" s="27" t="str">
        <f t="shared" ref="EC26:EC57" si="53">IF($BK26&lt;&gt;"",$BK26*1000-$EA26,"")</f>
        <v/>
      </c>
      <c r="ED26" s="29" t="str">
        <f t="shared" ref="ED26:ED57" si="54">IF($BK26&lt;&gt;"",MOD(RIGHT(TRUNC($BK26*100)),2),"")</f>
        <v/>
      </c>
      <c r="EE26" s="27" t="str">
        <f t="shared" ref="EE26:EE57" si="55">IF($BK26&lt;&gt;"",IF($EB26&lt;&gt;"5",ROUND($BK26,2),IF($EC26&gt;0.00000000001,ROUND($BK26,2),IF($ED26=0,ROUNDDOWN($BK26,2),ROUNDUP($BK26,2)))),"")</f>
        <v/>
      </c>
      <c r="EF26" s="27" t="str">
        <f t="shared" ref="EF26:EF57" si="56">IF($BL26&lt;&gt;"",TRUNC($BL26*1000),"")</f>
        <v/>
      </c>
      <c r="EG26" s="27" t="str">
        <f t="shared" ref="EG26:EG57" si="57">IF($BL26&lt;&gt;"",RIGHT($EF26),"")</f>
        <v/>
      </c>
      <c r="EH26" s="27" t="str">
        <f t="shared" ref="EH26:EH57" si="58">IF($BL26&lt;&gt;"",$BL26*1000-$EF26,"")</f>
        <v/>
      </c>
      <c r="EI26" s="29" t="str">
        <f t="shared" ref="EI26:EI57" si="59">IF($BL26&lt;&gt;"",MOD(RIGHT(TRUNC($BL26*100)),2),"")</f>
        <v/>
      </c>
      <c r="EJ26" s="27" t="str">
        <f t="shared" ref="EJ26:EJ57" si="60">IF($BL26&lt;&gt;"",IF($EG26&lt;&gt;"5",ROUND($BL26,2),IF($EH26&gt;0.00000000001,ROUND($BL26,2),IF($EI26=0,ROUNDDOWN($BL26,2),ROUNDUP($BL26,2)))),"")</f>
        <v/>
      </c>
      <c r="EK26" s="27" t="str">
        <f t="shared" ref="EK26:EK57" si="61">IF($BM26&lt;&gt;"",TRUNC($BM26*1000),"")</f>
        <v/>
      </c>
      <c r="EL26" s="27" t="str">
        <f t="shared" ref="EL26:EL57" si="62">IF($BM26&lt;&gt;"",RIGHT($EK26),"")</f>
        <v/>
      </c>
      <c r="EM26" s="27" t="str">
        <f t="shared" ref="EM26:EM57" si="63">IF($BM26&lt;&gt;"",$BM26*1000-$EK26,"")</f>
        <v/>
      </c>
      <c r="EN26" s="29" t="str">
        <f t="shared" ref="EN26:EN57" si="64">IF($BM26&lt;&gt;"",MOD(RIGHT(TRUNC($BM26*100)),2),"")</f>
        <v/>
      </c>
      <c r="EO26" s="27" t="str">
        <f t="shared" ref="EO26:EO57" si="65">IF($BM26&lt;&gt;"",IF($EL26&lt;&gt;"5",ROUND($BM26,2),IF($EM26&gt;0.00000000001,ROUND($BM26,2),IF($EN26=0,ROUNDDOWN($BM26,2),ROUNDUP($BM26,2)))),"")</f>
        <v/>
      </c>
      <c r="EP26" s="27" t="str">
        <f>IF($BN26&lt;&gt;"",TRUNC($BN26*1000),"")</f>
        <v/>
      </c>
      <c r="EQ26" s="27" t="str">
        <f>IF($BN26&lt;&gt;"",RIGHT($EP26),"")</f>
        <v/>
      </c>
      <c r="ER26" s="27" t="str">
        <f>IF($BN26&lt;&gt;"",$BN26*1000-$EP26,"")</f>
        <v/>
      </c>
      <c r="ES26" s="29" t="str">
        <f>IF($BN26&lt;&gt;"",MOD(RIGHT(TRUNC($BN26*100)),2),"")</f>
        <v/>
      </c>
      <c r="ET26" s="27" t="str">
        <f>IF($BN26&lt;&gt;"",IF($EQ26&lt;&gt;"5",ROUND($BN26,2),IF($ER26&gt;0.00000000001,ROUND($BN26,2),IF($ES26=0,ROUNDDOWN($BN26,2),ROUNDUP($BN26,2)))),"")</f>
        <v/>
      </c>
      <c r="EU26" s="27"/>
      <c r="EV26" s="27"/>
      <c r="EW26" s="27"/>
      <c r="EX26" s="27"/>
      <c r="EY26" s="27"/>
      <c r="EZ26" s="27"/>
      <c r="FA26" s="27" t="str">
        <f t="shared" ref="FA26:FA57" si="66">IF($BO26&lt;&gt;"",TRUNC($BO26*10000),"")</f>
        <v/>
      </c>
      <c r="FB26" s="27" t="str">
        <f t="shared" ref="FB26:FB57" si="67">IF($BO26&lt;&gt;"",RIGHT($FA26),"")</f>
        <v/>
      </c>
      <c r="FC26" s="27" t="str">
        <f t="shared" ref="FC26:FC57" si="68">IF($BO26&lt;&gt;"",$BO26*10000-$FA26,"")</f>
        <v/>
      </c>
      <c r="FD26" s="29" t="str">
        <f t="shared" ref="FD26:FD57" si="69">IF($BO26&lt;&gt;"",MOD(RIGHT(TRUNC($BO26*1000)),2),"")</f>
        <v/>
      </c>
      <c r="FE26" s="27" t="str">
        <f t="shared" ref="FE26:FE57" si="70">IF($BO26&lt;&gt;"",IF($FB26&lt;&gt;"5",ROUND($BO26,3),IF($FC26&gt;0.00000000001,ROUND($BO26,3),IF($FD26=0,ROUNDDOWN($BO26,3),ROUNDUP($BO26,3)))),"")</f>
        <v/>
      </c>
      <c r="FF26" s="27" t="str">
        <f t="shared" ref="FF26:FF57" si="71">IF($BP26&lt;&gt;"",TRUNC($BP26*10000),"")</f>
        <v/>
      </c>
      <c r="FG26" s="27" t="str">
        <f t="shared" ref="FG26:FG57" si="72">IF($BP26&lt;&gt;"",RIGHT($FF26),"")</f>
        <v/>
      </c>
      <c r="FH26" s="27" t="str">
        <f t="shared" ref="FH26:FH57" si="73">IF($BP26&lt;&gt;"",$BP26*10000-$FF26,"")</f>
        <v/>
      </c>
      <c r="FI26" s="29" t="str">
        <f t="shared" ref="FI26:FI57" si="74">IF($BP26&lt;&gt;"",MOD(RIGHT(TRUNC($BP26*1000)),2),"")</f>
        <v/>
      </c>
      <c r="FJ26" s="27" t="str">
        <f t="shared" ref="FJ26:FJ57" si="75">IF($BP26&lt;&gt;"",IF($FG26&lt;&gt;"5",ROUND($BP26,3),IF($FH26&gt;0.00000000001,ROUND($BP26,3),IF($FI26=0,ROUNDDOWN($BP26,3),ROUNDUP($BP26,3)))),"")</f>
        <v/>
      </c>
      <c r="FK26" s="27" t="str">
        <f t="shared" ref="FK26:FK57" si="76">IF($BQ26&lt;&gt;"",TRUNC($BQ26*10000),"")</f>
        <v/>
      </c>
      <c r="FL26" s="27" t="str">
        <f t="shared" ref="FL26:FL57" si="77">IF($BQ26&lt;&gt;"",RIGHT($FK26),"")</f>
        <v/>
      </c>
      <c r="FM26" s="27" t="str">
        <f t="shared" ref="FM26:FM57" si="78">IF($BQ26&lt;&gt;"",$BQ26*10000-$FK26,"")</f>
        <v/>
      </c>
      <c r="FN26" s="29" t="str">
        <f t="shared" ref="FN26:FN57" si="79">IF($BQ26&lt;&gt;"",MOD(RIGHT(TRUNC($BQ26*1000)),2),"")</f>
        <v/>
      </c>
      <c r="FO26" s="27" t="str">
        <f t="shared" ref="FO26:FO57" si="80">IF($BQ26&lt;&gt;"",IF($FL26&lt;&gt;"5",ROUND($BQ26,3),IF($FM26&gt;0.00000000001,ROUND($BQ26,3),IF($FN26=0,ROUNDDOWN($BQ26,3),ROUNDUP($BQ26,3)))),"")</f>
        <v/>
      </c>
      <c r="FP26" s="27" t="str">
        <f>IF($BR26&lt;&gt;"",TRUNC($BR26*10000),"")</f>
        <v/>
      </c>
      <c r="FQ26" s="27" t="str">
        <f>IF($BR26&lt;&gt;"",RIGHT($FP26),"")</f>
        <v/>
      </c>
      <c r="FR26" s="27" t="str">
        <f>IF($BR26&lt;&gt;"",$BR26*10000-$FP26,"")</f>
        <v/>
      </c>
      <c r="FS26" s="29" t="str">
        <f>IF($BR26&lt;&gt;"",MOD(RIGHT(TRUNC($BR26*1000)),2),"")</f>
        <v/>
      </c>
      <c r="FT26" s="27" t="str">
        <f>IF($BR26&lt;&gt;"",IF($FQ26&lt;&gt;"5",ROUND($BR26,3),IF($FR26&gt;0.00000000001,ROUND($BR26,3),IF($FS26=0,ROUNDDOWN($BR26,3),ROUNDUP($BR26,3)))),"")</f>
        <v/>
      </c>
      <c r="FU26" s="27"/>
      <c r="FV26" s="27"/>
      <c r="FW26" s="27"/>
      <c r="FX26" s="27"/>
      <c r="FY26" s="27"/>
      <c r="GA26" s="5">
        <f t="shared" ref="GA26:GA57" si="81">IF(AND($B26="Y",$S26&lt;&gt;"",$W26&lt;&gt;"",$AB26&lt;&gt;"",$AF26&lt;&gt;""),1,0)</f>
        <v>0</v>
      </c>
      <c r="GB26" s="5">
        <f>SUM($GA$26:$GA26)</f>
        <v>0</v>
      </c>
      <c r="GC26" s="41">
        <f t="shared" ref="GC26:GC57" si="82">IF(AND($GB26=1,$GA26=1),IF(OR($S26&gt;$R$16,$W26&gt;$V$16,$AB26&gt;$AA$16,$AF26&gt;$AE$16),3,1),0)</f>
        <v>0</v>
      </c>
      <c r="GD26" s="5" t="str">
        <f>IF(MAX($GC26:$GC75)&gt;0,MAX($GC26:$GC75),"")</f>
        <v/>
      </c>
      <c r="GE26" s="5">
        <f>SUM(GA26:GA75)</f>
        <v>0</v>
      </c>
    </row>
    <row r="27" spans="1:187" x14ac:dyDescent="0.25">
      <c r="A27" s="1">
        <f t="shared" ref="A27:A58" si="83">A26+1</f>
        <v>2</v>
      </c>
      <c r="B27" s="19"/>
      <c r="C27" s="57"/>
      <c r="D27" s="58"/>
      <c r="E27" s="59"/>
      <c r="F27" s="19"/>
      <c r="G27" s="57"/>
      <c r="H27" s="57"/>
      <c r="I27" s="57"/>
      <c r="J27" s="58"/>
      <c r="K27" s="19"/>
      <c r="L27" s="57"/>
      <c r="M27" s="19"/>
      <c r="N27" s="19"/>
      <c r="O27" s="19"/>
      <c r="P27" s="60"/>
      <c r="Q27" s="61" t="str">
        <f t="shared" ref="Q27:Q75" si="84">IF($P27&lt;&gt;"",ROUND($P27,2),"")</f>
        <v/>
      </c>
      <c r="R27" s="61" t="str">
        <f t="shared" ref="R27:R75" si="85">IF($BD27&lt;&gt;"",ROUND($BD27,2),"")</f>
        <v/>
      </c>
      <c r="S27" s="61" t="str">
        <f t="shared" ref="S27:S75" si="86">IF($BE27&lt;&gt;"",ROUND($BE27,2),"")</f>
        <v/>
      </c>
      <c r="T27" s="60"/>
      <c r="U27" s="62" t="str">
        <f t="shared" ref="U27:U75" si="87">IF($T27&lt;&gt;"",ROUND($T27,3),"")</f>
        <v/>
      </c>
      <c r="V27" s="62" t="str">
        <f t="shared" ref="V27:V75" si="88">IF($BH27&lt;&gt;"",ROUND($BH27,3),"")</f>
        <v/>
      </c>
      <c r="W27" s="62" t="str">
        <f t="shared" ref="W27:W75" si="89">IF($BI27&lt;&gt;"",ROUND($BI27,3),"")</f>
        <v/>
      </c>
      <c r="X27" s="63"/>
      <c r="Y27" s="60"/>
      <c r="Z27" s="61" t="str">
        <f t="shared" ref="Z27:Z75" si="90">IF($Y27&lt;&gt;"",ROUND($Y27,2),"")</f>
        <v/>
      </c>
      <c r="AA27" s="61" t="str">
        <f t="shared" ref="AA27:AA75" si="91">IF($BL27&lt;&gt;"",ROUND($BL27,2),"")</f>
        <v/>
      </c>
      <c r="AB27" s="61" t="str">
        <f t="shared" ref="AB27:AB75" si="92">IF($BM27&lt;&gt;"",ROUND($BM27,2),"")</f>
        <v/>
      </c>
      <c r="AC27" s="60"/>
      <c r="AD27" s="62" t="str">
        <f t="shared" ref="AD27:AD75" si="93">IF($AC27&lt;&gt;"",ROUND($AC27,3),"")</f>
        <v/>
      </c>
      <c r="AE27" s="62" t="str">
        <f t="shared" ref="AE27:AE75" si="94">IF($BP27&lt;&gt;"",ROUND($BP27,3),"")</f>
        <v/>
      </c>
      <c r="AF27" s="62" t="str">
        <f t="shared" ref="AF27:AF75" si="95">IF($BQ27&lt;&gt;"",ROUND($BQ27,3),"")</f>
        <v/>
      </c>
      <c r="AG27" s="60"/>
      <c r="AH27" s="19"/>
      <c r="AI27" s="19"/>
      <c r="AJ27" s="19"/>
      <c r="AK27" s="13" t="str">
        <f t="shared" si="0"/>
        <v/>
      </c>
      <c r="AL27" s="16" t="str">
        <f t="shared" si="1"/>
        <v/>
      </c>
      <c r="AM27" s="13" t="str">
        <f t="shared" si="2"/>
        <v/>
      </c>
      <c r="AN27" s="16" t="str">
        <f t="shared" si="3"/>
        <v/>
      </c>
      <c r="AO27" s="13" t="str">
        <f t="shared" si="4"/>
        <v/>
      </c>
      <c r="AP27" s="16" t="str">
        <f t="shared" si="5"/>
        <v/>
      </c>
      <c r="AQ27" s="13" t="str">
        <f t="shared" si="6"/>
        <v/>
      </c>
      <c r="AR27" s="16" t="str">
        <f t="shared" si="7"/>
        <v/>
      </c>
      <c r="AT27" s="5">
        <f t="shared" si="8"/>
        <v>0</v>
      </c>
      <c r="BC27" s="21" t="str">
        <f t="shared" si="9"/>
        <v/>
      </c>
      <c r="BD27" s="24" t="str">
        <f t="shared" si="10"/>
        <v/>
      </c>
      <c r="BE27" s="21" t="str">
        <f t="shared" si="11"/>
        <v/>
      </c>
      <c r="BG27" s="21" t="str">
        <f t="shared" si="12"/>
        <v/>
      </c>
      <c r="BH27" s="24" t="str">
        <f t="shared" si="13"/>
        <v/>
      </c>
      <c r="BI27" s="21" t="str">
        <f t="shared" si="14"/>
        <v/>
      </c>
      <c r="BK27" s="50" t="str">
        <f t="shared" si="15"/>
        <v/>
      </c>
      <c r="BL27" s="24" t="str">
        <f t="shared" si="16"/>
        <v/>
      </c>
      <c r="BM27" s="21" t="str">
        <f t="shared" si="17"/>
        <v/>
      </c>
      <c r="BO27" s="50" t="str">
        <f t="shared" si="18"/>
        <v/>
      </c>
      <c r="BP27" s="24" t="str">
        <f t="shared" si="19"/>
        <v/>
      </c>
      <c r="BQ27" s="21" t="str">
        <f t="shared" si="20"/>
        <v/>
      </c>
      <c r="CA27" s="27" t="str">
        <f t="shared" si="21"/>
        <v/>
      </c>
      <c r="CB27" s="27" t="str">
        <f t="shared" si="22"/>
        <v/>
      </c>
      <c r="CC27" s="27" t="str">
        <f t="shared" si="23"/>
        <v/>
      </c>
      <c r="CD27" s="29" t="str">
        <f t="shared" si="24"/>
        <v/>
      </c>
      <c r="CE27" s="27" t="str">
        <f t="shared" si="25"/>
        <v/>
      </c>
      <c r="CF27" s="27" t="str">
        <f t="shared" si="26"/>
        <v/>
      </c>
      <c r="CG27" s="27" t="str">
        <f t="shared" si="27"/>
        <v/>
      </c>
      <c r="CH27" s="27" t="str">
        <f t="shared" si="28"/>
        <v/>
      </c>
      <c r="CI27" s="29" t="str">
        <f t="shared" si="29"/>
        <v/>
      </c>
      <c r="CJ27" s="27" t="str">
        <f t="shared" si="30"/>
        <v/>
      </c>
      <c r="CK27" s="27" t="str">
        <f t="shared" si="31"/>
        <v/>
      </c>
      <c r="CL27" s="27" t="str">
        <f t="shared" si="32"/>
        <v/>
      </c>
      <c r="CM27" s="27" t="str">
        <f t="shared" si="33"/>
        <v/>
      </c>
      <c r="CN27" s="29" t="str">
        <f t="shared" si="34"/>
        <v/>
      </c>
      <c r="CO27" s="27" t="str">
        <f t="shared" si="35"/>
        <v/>
      </c>
      <c r="CT27" s="27"/>
      <c r="DA27" s="27" t="str">
        <f t="shared" si="36"/>
        <v/>
      </c>
      <c r="DB27" s="27" t="str">
        <f t="shared" si="37"/>
        <v/>
      </c>
      <c r="DC27" s="27" t="str">
        <f t="shared" si="38"/>
        <v/>
      </c>
      <c r="DD27" s="29" t="str">
        <f t="shared" si="39"/>
        <v/>
      </c>
      <c r="DE27" s="27" t="str">
        <f t="shared" si="40"/>
        <v/>
      </c>
      <c r="DF27" s="27" t="str">
        <f t="shared" si="41"/>
        <v/>
      </c>
      <c r="DG27" s="27" t="str">
        <f t="shared" si="42"/>
        <v/>
      </c>
      <c r="DH27" s="27" t="str">
        <f t="shared" si="43"/>
        <v/>
      </c>
      <c r="DI27" s="29" t="str">
        <f t="shared" si="44"/>
        <v/>
      </c>
      <c r="DJ27" s="27" t="str">
        <f t="shared" si="45"/>
        <v/>
      </c>
      <c r="DK27" s="27" t="str">
        <f t="shared" si="46"/>
        <v/>
      </c>
      <c r="DL27" s="27" t="str">
        <f t="shared" si="47"/>
        <v/>
      </c>
      <c r="DM27" s="27" t="str">
        <f t="shared" si="48"/>
        <v/>
      </c>
      <c r="DN27" s="29" t="str">
        <f t="shared" si="49"/>
        <v/>
      </c>
      <c r="DO27" s="27" t="str">
        <f t="shared" si="50"/>
        <v/>
      </c>
      <c r="DP27" s="27"/>
      <c r="DQ27" s="27"/>
      <c r="DR27" s="27"/>
      <c r="DS27" s="29"/>
      <c r="DT27" s="27"/>
      <c r="DU27" s="27"/>
      <c r="DV27" s="27"/>
      <c r="DW27" s="27"/>
      <c r="DX27" s="27"/>
      <c r="DY27" s="27"/>
      <c r="DZ27" s="27"/>
      <c r="EA27" s="27" t="str">
        <f t="shared" si="51"/>
        <v/>
      </c>
      <c r="EB27" s="27" t="str">
        <f t="shared" si="52"/>
        <v/>
      </c>
      <c r="EC27" s="27" t="str">
        <f t="shared" si="53"/>
        <v/>
      </c>
      <c r="ED27" s="29" t="str">
        <f t="shared" si="54"/>
        <v/>
      </c>
      <c r="EE27" s="27" t="str">
        <f t="shared" si="55"/>
        <v/>
      </c>
      <c r="EF27" s="27" t="str">
        <f t="shared" si="56"/>
        <v/>
      </c>
      <c r="EG27" s="27" t="str">
        <f t="shared" si="57"/>
        <v/>
      </c>
      <c r="EH27" s="27" t="str">
        <f t="shared" si="58"/>
        <v/>
      </c>
      <c r="EI27" s="29" t="str">
        <f t="shared" si="59"/>
        <v/>
      </c>
      <c r="EJ27" s="27" t="str">
        <f t="shared" si="60"/>
        <v/>
      </c>
      <c r="EK27" s="27" t="str">
        <f t="shared" si="61"/>
        <v/>
      </c>
      <c r="EL27" s="27" t="str">
        <f t="shared" si="62"/>
        <v/>
      </c>
      <c r="EM27" s="27" t="str">
        <f t="shared" si="63"/>
        <v/>
      </c>
      <c r="EN27" s="29" t="str">
        <f t="shared" si="64"/>
        <v/>
      </c>
      <c r="EO27" s="27" t="str">
        <f t="shared" si="65"/>
        <v/>
      </c>
      <c r="EP27" s="27"/>
      <c r="EQ27" s="27"/>
      <c r="ER27" s="27"/>
      <c r="ES27" s="27"/>
      <c r="ET27" s="27"/>
      <c r="EU27" s="27"/>
      <c r="EV27" s="27"/>
      <c r="EW27" s="27"/>
      <c r="EX27" s="27"/>
      <c r="EY27" s="27"/>
      <c r="EZ27" s="27"/>
      <c r="FA27" s="27" t="str">
        <f t="shared" si="66"/>
        <v/>
      </c>
      <c r="FB27" s="27" t="str">
        <f t="shared" si="67"/>
        <v/>
      </c>
      <c r="FC27" s="27" t="str">
        <f t="shared" si="68"/>
        <v/>
      </c>
      <c r="FD27" s="29" t="str">
        <f t="shared" si="69"/>
        <v/>
      </c>
      <c r="FE27" s="27" t="str">
        <f t="shared" si="70"/>
        <v/>
      </c>
      <c r="FF27" s="27" t="str">
        <f t="shared" si="71"/>
        <v/>
      </c>
      <c r="FG27" s="27" t="str">
        <f t="shared" si="72"/>
        <v/>
      </c>
      <c r="FH27" s="27" t="str">
        <f t="shared" si="73"/>
        <v/>
      </c>
      <c r="FI27" s="29" t="str">
        <f t="shared" si="74"/>
        <v/>
      </c>
      <c r="FJ27" s="27" t="str">
        <f t="shared" si="75"/>
        <v/>
      </c>
      <c r="FK27" s="27" t="str">
        <f t="shared" si="76"/>
        <v/>
      </c>
      <c r="FL27" s="27" t="str">
        <f t="shared" si="77"/>
        <v/>
      </c>
      <c r="FM27" s="27" t="str">
        <f t="shared" si="78"/>
        <v/>
      </c>
      <c r="FN27" s="29" t="str">
        <f t="shared" si="79"/>
        <v/>
      </c>
      <c r="FO27" s="27" t="str">
        <f t="shared" si="80"/>
        <v/>
      </c>
      <c r="FP27" s="27"/>
      <c r="FQ27" s="27"/>
      <c r="FR27" s="27"/>
      <c r="FS27" s="27"/>
      <c r="FT27" s="27"/>
      <c r="FU27" s="27"/>
      <c r="FV27" s="27"/>
      <c r="FW27" s="27"/>
      <c r="FX27" s="27"/>
      <c r="FY27" s="27"/>
      <c r="GA27" s="5">
        <f t="shared" si="81"/>
        <v>0</v>
      </c>
      <c r="GB27" s="5">
        <f>SUM($GA$26:$GA27)</f>
        <v>0</v>
      </c>
      <c r="GC27" s="41">
        <f t="shared" si="82"/>
        <v>0</v>
      </c>
    </row>
    <row r="28" spans="1:187" x14ac:dyDescent="0.25">
      <c r="A28" s="1">
        <f t="shared" si="83"/>
        <v>3</v>
      </c>
      <c r="B28" s="19"/>
      <c r="C28" s="57"/>
      <c r="D28" s="58"/>
      <c r="E28" s="59"/>
      <c r="F28" s="19"/>
      <c r="G28" s="57"/>
      <c r="H28" s="57"/>
      <c r="I28" s="57"/>
      <c r="J28" s="58"/>
      <c r="K28" s="19"/>
      <c r="L28" s="57"/>
      <c r="M28" s="19"/>
      <c r="N28" s="19"/>
      <c r="O28" s="19"/>
      <c r="P28" s="60"/>
      <c r="Q28" s="61" t="str">
        <f t="shared" si="84"/>
        <v/>
      </c>
      <c r="R28" s="61" t="str">
        <f t="shared" si="85"/>
        <v/>
      </c>
      <c r="S28" s="61" t="str">
        <f t="shared" si="86"/>
        <v/>
      </c>
      <c r="T28" s="60"/>
      <c r="U28" s="62" t="str">
        <f t="shared" si="87"/>
        <v/>
      </c>
      <c r="V28" s="62" t="str">
        <f t="shared" si="88"/>
        <v/>
      </c>
      <c r="W28" s="62" t="str">
        <f t="shared" si="89"/>
        <v/>
      </c>
      <c r="X28" s="63"/>
      <c r="Y28" s="60"/>
      <c r="Z28" s="61" t="str">
        <f t="shared" si="90"/>
        <v/>
      </c>
      <c r="AA28" s="61" t="str">
        <f t="shared" si="91"/>
        <v/>
      </c>
      <c r="AB28" s="61" t="str">
        <f t="shared" si="92"/>
        <v/>
      </c>
      <c r="AC28" s="60"/>
      <c r="AD28" s="62" t="str">
        <f t="shared" si="93"/>
        <v/>
      </c>
      <c r="AE28" s="62" t="str">
        <f t="shared" si="94"/>
        <v/>
      </c>
      <c r="AF28" s="62" t="str">
        <f t="shared" si="95"/>
        <v/>
      </c>
      <c r="AG28" s="60"/>
      <c r="AH28" s="19"/>
      <c r="AI28" s="19"/>
      <c r="AJ28" s="19"/>
      <c r="AK28" s="13" t="str">
        <f t="shared" si="0"/>
        <v/>
      </c>
      <c r="AL28" s="16" t="str">
        <f t="shared" si="1"/>
        <v/>
      </c>
      <c r="AM28" s="13" t="str">
        <f t="shared" si="2"/>
        <v/>
      </c>
      <c r="AN28" s="16" t="str">
        <f t="shared" si="3"/>
        <v/>
      </c>
      <c r="AO28" s="13" t="str">
        <f t="shared" si="4"/>
        <v/>
      </c>
      <c r="AP28" s="16" t="str">
        <f t="shared" si="5"/>
        <v/>
      </c>
      <c r="AQ28" s="13" t="str">
        <f t="shared" si="6"/>
        <v/>
      </c>
      <c r="AR28" s="16" t="str">
        <f t="shared" si="7"/>
        <v/>
      </c>
      <c r="AT28" s="5">
        <f t="shared" si="8"/>
        <v>0</v>
      </c>
      <c r="BC28" s="21" t="str">
        <f t="shared" si="9"/>
        <v/>
      </c>
      <c r="BD28" s="24" t="str">
        <f t="shared" si="10"/>
        <v/>
      </c>
      <c r="BE28" s="21" t="str">
        <f t="shared" si="11"/>
        <v/>
      </c>
      <c r="BG28" s="21" t="str">
        <f t="shared" si="12"/>
        <v/>
      </c>
      <c r="BH28" s="24" t="str">
        <f t="shared" si="13"/>
        <v/>
      </c>
      <c r="BI28" s="21" t="str">
        <f t="shared" si="14"/>
        <v/>
      </c>
      <c r="BK28" s="50" t="str">
        <f t="shared" si="15"/>
        <v/>
      </c>
      <c r="BL28" s="24" t="str">
        <f t="shared" si="16"/>
        <v/>
      </c>
      <c r="BM28" s="21" t="str">
        <f t="shared" si="17"/>
        <v/>
      </c>
      <c r="BO28" s="50" t="str">
        <f t="shared" si="18"/>
        <v/>
      </c>
      <c r="BP28" s="24" t="str">
        <f t="shared" si="19"/>
        <v/>
      </c>
      <c r="BQ28" s="21" t="str">
        <f t="shared" si="20"/>
        <v/>
      </c>
      <c r="CA28" s="27" t="str">
        <f t="shared" si="21"/>
        <v/>
      </c>
      <c r="CB28" s="27" t="str">
        <f t="shared" si="22"/>
        <v/>
      </c>
      <c r="CC28" s="27" t="str">
        <f t="shared" si="23"/>
        <v/>
      </c>
      <c r="CD28" s="29" t="str">
        <f t="shared" si="24"/>
        <v/>
      </c>
      <c r="CE28" s="27" t="str">
        <f t="shared" si="25"/>
        <v/>
      </c>
      <c r="CF28" s="27" t="str">
        <f t="shared" si="26"/>
        <v/>
      </c>
      <c r="CG28" s="27" t="str">
        <f t="shared" si="27"/>
        <v/>
      </c>
      <c r="CH28" s="27" t="str">
        <f t="shared" si="28"/>
        <v/>
      </c>
      <c r="CI28" s="29" t="str">
        <f t="shared" si="29"/>
        <v/>
      </c>
      <c r="CJ28" s="27" t="str">
        <f t="shared" si="30"/>
        <v/>
      </c>
      <c r="CK28" s="27" t="str">
        <f t="shared" si="31"/>
        <v/>
      </c>
      <c r="CL28" s="27" t="str">
        <f t="shared" si="32"/>
        <v/>
      </c>
      <c r="CM28" s="27" t="str">
        <f t="shared" si="33"/>
        <v/>
      </c>
      <c r="CN28" s="29" t="str">
        <f t="shared" si="34"/>
        <v/>
      </c>
      <c r="CO28" s="27" t="str">
        <f t="shared" si="35"/>
        <v/>
      </c>
      <c r="CT28" s="27"/>
      <c r="DA28" s="27" t="str">
        <f t="shared" si="36"/>
        <v/>
      </c>
      <c r="DB28" s="27" t="str">
        <f t="shared" si="37"/>
        <v/>
      </c>
      <c r="DC28" s="27" t="str">
        <f t="shared" si="38"/>
        <v/>
      </c>
      <c r="DD28" s="29" t="str">
        <f t="shared" si="39"/>
        <v/>
      </c>
      <c r="DE28" s="27" t="str">
        <f t="shared" si="40"/>
        <v/>
      </c>
      <c r="DF28" s="27" t="str">
        <f t="shared" si="41"/>
        <v/>
      </c>
      <c r="DG28" s="27" t="str">
        <f t="shared" si="42"/>
        <v/>
      </c>
      <c r="DH28" s="27" t="str">
        <f t="shared" si="43"/>
        <v/>
      </c>
      <c r="DI28" s="29" t="str">
        <f t="shared" si="44"/>
        <v/>
      </c>
      <c r="DJ28" s="27" t="str">
        <f t="shared" si="45"/>
        <v/>
      </c>
      <c r="DK28" s="27" t="str">
        <f t="shared" si="46"/>
        <v/>
      </c>
      <c r="DL28" s="27" t="str">
        <f t="shared" si="47"/>
        <v/>
      </c>
      <c r="DM28" s="27" t="str">
        <f t="shared" si="48"/>
        <v/>
      </c>
      <c r="DN28" s="29" t="str">
        <f t="shared" si="49"/>
        <v/>
      </c>
      <c r="DO28" s="27" t="str">
        <f t="shared" si="50"/>
        <v/>
      </c>
      <c r="DP28" s="27"/>
      <c r="DQ28" s="27"/>
      <c r="DR28" s="27"/>
      <c r="DS28" s="29"/>
      <c r="DT28" s="27"/>
      <c r="DU28" s="27"/>
      <c r="DV28" s="27"/>
      <c r="DW28" s="27"/>
      <c r="DX28" s="27"/>
      <c r="DY28" s="27"/>
      <c r="DZ28" s="27"/>
      <c r="EA28" s="27" t="str">
        <f t="shared" si="51"/>
        <v/>
      </c>
      <c r="EB28" s="27" t="str">
        <f t="shared" si="52"/>
        <v/>
      </c>
      <c r="EC28" s="27" t="str">
        <f t="shared" si="53"/>
        <v/>
      </c>
      <c r="ED28" s="29" t="str">
        <f t="shared" si="54"/>
        <v/>
      </c>
      <c r="EE28" s="27" t="str">
        <f t="shared" si="55"/>
        <v/>
      </c>
      <c r="EF28" s="27" t="str">
        <f t="shared" si="56"/>
        <v/>
      </c>
      <c r="EG28" s="27" t="str">
        <f t="shared" si="57"/>
        <v/>
      </c>
      <c r="EH28" s="27" t="str">
        <f t="shared" si="58"/>
        <v/>
      </c>
      <c r="EI28" s="29" t="str">
        <f t="shared" si="59"/>
        <v/>
      </c>
      <c r="EJ28" s="27" t="str">
        <f t="shared" si="60"/>
        <v/>
      </c>
      <c r="EK28" s="27" t="str">
        <f t="shared" si="61"/>
        <v/>
      </c>
      <c r="EL28" s="27" t="str">
        <f t="shared" si="62"/>
        <v/>
      </c>
      <c r="EM28" s="27" t="str">
        <f t="shared" si="63"/>
        <v/>
      </c>
      <c r="EN28" s="29" t="str">
        <f t="shared" si="64"/>
        <v/>
      </c>
      <c r="EO28" s="27" t="str">
        <f t="shared" si="65"/>
        <v/>
      </c>
      <c r="EP28" s="27"/>
      <c r="EQ28" s="27"/>
      <c r="ER28" s="27"/>
      <c r="ES28" s="27"/>
      <c r="ET28" s="27"/>
      <c r="EU28" s="27"/>
      <c r="EV28" s="27"/>
      <c r="EW28" s="27"/>
      <c r="EX28" s="27"/>
      <c r="EY28" s="27"/>
      <c r="EZ28" s="27"/>
      <c r="FA28" s="27" t="str">
        <f t="shared" si="66"/>
        <v/>
      </c>
      <c r="FB28" s="27" t="str">
        <f t="shared" si="67"/>
        <v/>
      </c>
      <c r="FC28" s="27" t="str">
        <f t="shared" si="68"/>
        <v/>
      </c>
      <c r="FD28" s="29" t="str">
        <f t="shared" si="69"/>
        <v/>
      </c>
      <c r="FE28" s="27" t="str">
        <f t="shared" si="70"/>
        <v/>
      </c>
      <c r="FF28" s="27" t="str">
        <f t="shared" si="71"/>
        <v/>
      </c>
      <c r="FG28" s="27" t="str">
        <f t="shared" si="72"/>
        <v/>
      </c>
      <c r="FH28" s="27" t="str">
        <f t="shared" si="73"/>
        <v/>
      </c>
      <c r="FI28" s="29" t="str">
        <f t="shared" si="74"/>
        <v/>
      </c>
      <c r="FJ28" s="27" t="str">
        <f t="shared" si="75"/>
        <v/>
      </c>
      <c r="FK28" s="27" t="str">
        <f t="shared" si="76"/>
        <v/>
      </c>
      <c r="FL28" s="27" t="str">
        <f t="shared" si="77"/>
        <v/>
      </c>
      <c r="FM28" s="27" t="str">
        <f t="shared" si="78"/>
        <v/>
      </c>
      <c r="FN28" s="29" t="str">
        <f t="shared" si="79"/>
        <v/>
      </c>
      <c r="FO28" s="27" t="str">
        <f t="shared" si="80"/>
        <v/>
      </c>
      <c r="FP28" s="27"/>
      <c r="FQ28" s="27"/>
      <c r="FR28" s="27"/>
      <c r="FS28" s="27"/>
      <c r="FT28" s="27"/>
      <c r="FU28" s="27"/>
      <c r="FV28" s="27"/>
      <c r="FW28" s="27"/>
      <c r="FX28" s="27"/>
      <c r="FY28" s="27"/>
      <c r="GA28" s="5">
        <f t="shared" si="81"/>
        <v>0</v>
      </c>
      <c r="GB28" s="5">
        <f>SUM($GA$26:$GA28)</f>
        <v>0</v>
      </c>
      <c r="GC28" s="41">
        <f t="shared" si="82"/>
        <v>0</v>
      </c>
    </row>
    <row r="29" spans="1:187" x14ac:dyDescent="0.25">
      <c r="A29" s="1">
        <f t="shared" si="83"/>
        <v>4</v>
      </c>
      <c r="B29" s="19"/>
      <c r="C29" s="57"/>
      <c r="D29" s="58"/>
      <c r="E29" s="59"/>
      <c r="F29" s="19"/>
      <c r="G29" s="57"/>
      <c r="H29" s="57"/>
      <c r="I29" s="57"/>
      <c r="J29" s="58"/>
      <c r="K29" s="19"/>
      <c r="L29" s="57"/>
      <c r="M29" s="19"/>
      <c r="N29" s="19"/>
      <c r="O29" s="19"/>
      <c r="P29" s="60"/>
      <c r="Q29" s="61" t="str">
        <f t="shared" si="84"/>
        <v/>
      </c>
      <c r="R29" s="61" t="str">
        <f t="shared" si="85"/>
        <v/>
      </c>
      <c r="S29" s="61" t="str">
        <f t="shared" si="86"/>
        <v/>
      </c>
      <c r="T29" s="60"/>
      <c r="U29" s="62" t="str">
        <f t="shared" si="87"/>
        <v/>
      </c>
      <c r="V29" s="62" t="str">
        <f t="shared" si="88"/>
        <v/>
      </c>
      <c r="W29" s="62" t="str">
        <f t="shared" si="89"/>
        <v/>
      </c>
      <c r="X29" s="63"/>
      <c r="Y29" s="60"/>
      <c r="Z29" s="61" t="str">
        <f t="shared" si="90"/>
        <v/>
      </c>
      <c r="AA29" s="61" t="str">
        <f t="shared" si="91"/>
        <v/>
      </c>
      <c r="AB29" s="61" t="str">
        <f t="shared" si="92"/>
        <v/>
      </c>
      <c r="AC29" s="60"/>
      <c r="AD29" s="62" t="str">
        <f t="shared" si="93"/>
        <v/>
      </c>
      <c r="AE29" s="62" t="str">
        <f t="shared" si="94"/>
        <v/>
      </c>
      <c r="AF29" s="62" t="str">
        <f t="shared" si="95"/>
        <v/>
      </c>
      <c r="AG29" s="60"/>
      <c r="AH29" s="19"/>
      <c r="AI29" s="19"/>
      <c r="AJ29" s="19"/>
      <c r="AK29" s="13" t="str">
        <f t="shared" si="0"/>
        <v/>
      </c>
      <c r="AL29" s="16" t="str">
        <f t="shared" si="1"/>
        <v/>
      </c>
      <c r="AM29" s="13" t="str">
        <f t="shared" si="2"/>
        <v/>
      </c>
      <c r="AN29" s="16" t="str">
        <f t="shared" si="3"/>
        <v/>
      </c>
      <c r="AO29" s="13" t="str">
        <f t="shared" si="4"/>
        <v/>
      </c>
      <c r="AP29" s="16" t="str">
        <f t="shared" si="5"/>
        <v/>
      </c>
      <c r="AQ29" s="13" t="str">
        <f t="shared" si="6"/>
        <v/>
      </c>
      <c r="AR29" s="16" t="str">
        <f t="shared" si="7"/>
        <v/>
      </c>
      <c r="AT29" s="5">
        <f t="shared" si="8"/>
        <v>0</v>
      </c>
      <c r="BC29" s="21" t="str">
        <f t="shared" si="9"/>
        <v/>
      </c>
      <c r="BD29" s="24" t="str">
        <f t="shared" si="10"/>
        <v/>
      </c>
      <c r="BE29" s="21" t="str">
        <f t="shared" si="11"/>
        <v/>
      </c>
      <c r="BG29" s="21" t="str">
        <f t="shared" si="12"/>
        <v/>
      </c>
      <c r="BH29" s="24" t="str">
        <f t="shared" si="13"/>
        <v/>
      </c>
      <c r="BI29" s="21" t="str">
        <f t="shared" si="14"/>
        <v/>
      </c>
      <c r="BK29" s="50" t="str">
        <f t="shared" si="15"/>
        <v/>
      </c>
      <c r="BL29" s="24" t="str">
        <f t="shared" si="16"/>
        <v/>
      </c>
      <c r="BM29" s="21" t="str">
        <f t="shared" si="17"/>
        <v/>
      </c>
      <c r="BO29" s="50" t="str">
        <f t="shared" si="18"/>
        <v/>
      </c>
      <c r="BP29" s="24" t="str">
        <f t="shared" si="19"/>
        <v/>
      </c>
      <c r="BQ29" s="21" t="str">
        <f t="shared" si="20"/>
        <v/>
      </c>
      <c r="CA29" s="27" t="str">
        <f t="shared" si="21"/>
        <v/>
      </c>
      <c r="CB29" s="27" t="str">
        <f t="shared" si="22"/>
        <v/>
      </c>
      <c r="CC29" s="27" t="str">
        <f t="shared" si="23"/>
        <v/>
      </c>
      <c r="CD29" s="29" t="str">
        <f t="shared" si="24"/>
        <v/>
      </c>
      <c r="CE29" s="27" t="str">
        <f t="shared" si="25"/>
        <v/>
      </c>
      <c r="CF29" s="27" t="str">
        <f t="shared" si="26"/>
        <v/>
      </c>
      <c r="CG29" s="27" t="str">
        <f t="shared" si="27"/>
        <v/>
      </c>
      <c r="CH29" s="27" t="str">
        <f t="shared" si="28"/>
        <v/>
      </c>
      <c r="CI29" s="29" t="str">
        <f t="shared" si="29"/>
        <v/>
      </c>
      <c r="CJ29" s="27" t="str">
        <f t="shared" si="30"/>
        <v/>
      </c>
      <c r="CK29" s="27" t="str">
        <f t="shared" si="31"/>
        <v/>
      </c>
      <c r="CL29" s="27" t="str">
        <f t="shared" si="32"/>
        <v/>
      </c>
      <c r="CM29" s="27" t="str">
        <f t="shared" si="33"/>
        <v/>
      </c>
      <c r="CN29" s="29" t="str">
        <f t="shared" si="34"/>
        <v/>
      </c>
      <c r="CO29" s="27" t="str">
        <f t="shared" si="35"/>
        <v/>
      </c>
      <c r="CT29" s="27"/>
      <c r="DA29" s="27" t="str">
        <f t="shared" si="36"/>
        <v/>
      </c>
      <c r="DB29" s="27" t="str">
        <f t="shared" si="37"/>
        <v/>
      </c>
      <c r="DC29" s="27" t="str">
        <f t="shared" si="38"/>
        <v/>
      </c>
      <c r="DD29" s="29" t="str">
        <f t="shared" si="39"/>
        <v/>
      </c>
      <c r="DE29" s="27" t="str">
        <f t="shared" si="40"/>
        <v/>
      </c>
      <c r="DF29" s="27" t="str">
        <f t="shared" si="41"/>
        <v/>
      </c>
      <c r="DG29" s="27" t="str">
        <f t="shared" si="42"/>
        <v/>
      </c>
      <c r="DH29" s="27" t="str">
        <f t="shared" si="43"/>
        <v/>
      </c>
      <c r="DI29" s="29" t="str">
        <f t="shared" si="44"/>
        <v/>
      </c>
      <c r="DJ29" s="27" t="str">
        <f t="shared" si="45"/>
        <v/>
      </c>
      <c r="DK29" s="27" t="str">
        <f t="shared" si="46"/>
        <v/>
      </c>
      <c r="DL29" s="27" t="str">
        <f t="shared" si="47"/>
        <v/>
      </c>
      <c r="DM29" s="27" t="str">
        <f t="shared" si="48"/>
        <v/>
      </c>
      <c r="DN29" s="29" t="str">
        <f t="shared" si="49"/>
        <v/>
      </c>
      <c r="DO29" s="27" t="str">
        <f t="shared" si="50"/>
        <v/>
      </c>
      <c r="DP29" s="27"/>
      <c r="DQ29" s="27"/>
      <c r="DR29" s="27"/>
      <c r="DS29" s="29"/>
      <c r="DT29" s="27"/>
      <c r="DU29" s="27"/>
      <c r="DV29" s="27"/>
      <c r="DW29" s="27"/>
      <c r="DX29" s="27"/>
      <c r="DY29" s="27"/>
      <c r="DZ29" s="27"/>
      <c r="EA29" s="27" t="str">
        <f t="shared" si="51"/>
        <v/>
      </c>
      <c r="EB29" s="27" t="str">
        <f t="shared" si="52"/>
        <v/>
      </c>
      <c r="EC29" s="27" t="str">
        <f t="shared" si="53"/>
        <v/>
      </c>
      <c r="ED29" s="29" t="str">
        <f t="shared" si="54"/>
        <v/>
      </c>
      <c r="EE29" s="27" t="str">
        <f t="shared" si="55"/>
        <v/>
      </c>
      <c r="EF29" s="27" t="str">
        <f t="shared" si="56"/>
        <v/>
      </c>
      <c r="EG29" s="27" t="str">
        <f t="shared" si="57"/>
        <v/>
      </c>
      <c r="EH29" s="27" t="str">
        <f t="shared" si="58"/>
        <v/>
      </c>
      <c r="EI29" s="29" t="str">
        <f t="shared" si="59"/>
        <v/>
      </c>
      <c r="EJ29" s="27" t="str">
        <f t="shared" si="60"/>
        <v/>
      </c>
      <c r="EK29" s="27" t="str">
        <f t="shared" si="61"/>
        <v/>
      </c>
      <c r="EL29" s="27" t="str">
        <f t="shared" si="62"/>
        <v/>
      </c>
      <c r="EM29" s="27" t="str">
        <f t="shared" si="63"/>
        <v/>
      </c>
      <c r="EN29" s="29" t="str">
        <f t="shared" si="64"/>
        <v/>
      </c>
      <c r="EO29" s="27" t="str">
        <f t="shared" si="65"/>
        <v/>
      </c>
      <c r="EP29" s="27"/>
      <c r="EQ29" s="27"/>
      <c r="ER29" s="27"/>
      <c r="ES29" s="27"/>
      <c r="ET29" s="27"/>
      <c r="EU29" s="27"/>
      <c r="EV29" s="27"/>
      <c r="EW29" s="27"/>
      <c r="EX29" s="27"/>
      <c r="EY29" s="27"/>
      <c r="EZ29" s="27"/>
      <c r="FA29" s="27" t="str">
        <f t="shared" si="66"/>
        <v/>
      </c>
      <c r="FB29" s="27" t="str">
        <f t="shared" si="67"/>
        <v/>
      </c>
      <c r="FC29" s="27" t="str">
        <f t="shared" si="68"/>
        <v/>
      </c>
      <c r="FD29" s="29" t="str">
        <f t="shared" si="69"/>
        <v/>
      </c>
      <c r="FE29" s="27" t="str">
        <f t="shared" si="70"/>
        <v/>
      </c>
      <c r="FF29" s="27" t="str">
        <f t="shared" si="71"/>
        <v/>
      </c>
      <c r="FG29" s="27" t="str">
        <f t="shared" si="72"/>
        <v/>
      </c>
      <c r="FH29" s="27" t="str">
        <f t="shared" si="73"/>
        <v/>
      </c>
      <c r="FI29" s="29" t="str">
        <f t="shared" si="74"/>
        <v/>
      </c>
      <c r="FJ29" s="27" t="str">
        <f t="shared" si="75"/>
        <v/>
      </c>
      <c r="FK29" s="27" t="str">
        <f t="shared" si="76"/>
        <v/>
      </c>
      <c r="FL29" s="27" t="str">
        <f t="shared" si="77"/>
        <v/>
      </c>
      <c r="FM29" s="27" t="str">
        <f t="shared" si="78"/>
        <v/>
      </c>
      <c r="FN29" s="29" t="str">
        <f t="shared" si="79"/>
        <v/>
      </c>
      <c r="FO29" s="27" t="str">
        <f t="shared" si="80"/>
        <v/>
      </c>
      <c r="FP29" s="27"/>
      <c r="FQ29" s="27"/>
      <c r="FR29" s="27"/>
      <c r="FS29" s="27"/>
      <c r="FT29" s="27"/>
      <c r="FU29" s="27"/>
      <c r="FV29" s="27"/>
      <c r="FW29" s="27"/>
      <c r="FX29" s="27"/>
      <c r="FY29" s="27"/>
      <c r="GA29" s="5">
        <f t="shared" si="81"/>
        <v>0</v>
      </c>
      <c r="GB29" s="5">
        <f>SUM($GA$26:$GA29)</f>
        <v>0</v>
      </c>
      <c r="GC29" s="41">
        <f t="shared" si="82"/>
        <v>0</v>
      </c>
    </row>
    <row r="30" spans="1:187" x14ac:dyDescent="0.25">
      <c r="A30" s="1">
        <f t="shared" si="83"/>
        <v>5</v>
      </c>
      <c r="B30" s="19"/>
      <c r="C30" s="57"/>
      <c r="D30" s="58"/>
      <c r="E30" s="59"/>
      <c r="F30" s="19"/>
      <c r="G30" s="57"/>
      <c r="H30" s="57"/>
      <c r="I30" s="57"/>
      <c r="J30" s="58"/>
      <c r="K30" s="19"/>
      <c r="L30" s="57"/>
      <c r="M30" s="19"/>
      <c r="N30" s="19"/>
      <c r="O30" s="19"/>
      <c r="P30" s="60"/>
      <c r="Q30" s="61" t="str">
        <f t="shared" si="84"/>
        <v/>
      </c>
      <c r="R30" s="61" t="str">
        <f t="shared" si="85"/>
        <v/>
      </c>
      <c r="S30" s="61" t="str">
        <f t="shared" si="86"/>
        <v/>
      </c>
      <c r="T30" s="60"/>
      <c r="U30" s="62" t="str">
        <f t="shared" si="87"/>
        <v/>
      </c>
      <c r="V30" s="62" t="str">
        <f t="shared" si="88"/>
        <v/>
      </c>
      <c r="W30" s="62" t="str">
        <f t="shared" si="89"/>
        <v/>
      </c>
      <c r="X30" s="63"/>
      <c r="Y30" s="60"/>
      <c r="Z30" s="61" t="str">
        <f t="shared" si="90"/>
        <v/>
      </c>
      <c r="AA30" s="61" t="str">
        <f t="shared" si="91"/>
        <v/>
      </c>
      <c r="AB30" s="61" t="str">
        <f t="shared" si="92"/>
        <v/>
      </c>
      <c r="AC30" s="60"/>
      <c r="AD30" s="62" t="str">
        <f t="shared" si="93"/>
        <v/>
      </c>
      <c r="AE30" s="62" t="str">
        <f t="shared" si="94"/>
        <v/>
      </c>
      <c r="AF30" s="62" t="str">
        <f t="shared" si="95"/>
        <v/>
      </c>
      <c r="AG30" s="60"/>
      <c r="AH30" s="19"/>
      <c r="AI30" s="19"/>
      <c r="AJ30" s="19"/>
      <c r="AK30" s="13" t="str">
        <f t="shared" si="0"/>
        <v/>
      </c>
      <c r="AL30" s="16" t="str">
        <f t="shared" si="1"/>
        <v/>
      </c>
      <c r="AM30" s="13" t="str">
        <f t="shared" si="2"/>
        <v/>
      </c>
      <c r="AN30" s="16" t="str">
        <f t="shared" si="3"/>
        <v/>
      </c>
      <c r="AO30" s="13" t="str">
        <f t="shared" si="4"/>
        <v/>
      </c>
      <c r="AP30" s="16" t="str">
        <f t="shared" si="5"/>
        <v/>
      </c>
      <c r="AQ30" s="13" t="str">
        <f t="shared" si="6"/>
        <v/>
      </c>
      <c r="AR30" s="16" t="str">
        <f t="shared" si="7"/>
        <v/>
      </c>
      <c r="AT30" s="5">
        <f t="shared" si="8"/>
        <v>0</v>
      </c>
      <c r="BC30" s="21" t="str">
        <f t="shared" si="9"/>
        <v/>
      </c>
      <c r="BD30" s="24" t="str">
        <f t="shared" si="10"/>
        <v/>
      </c>
      <c r="BE30" s="21" t="str">
        <f t="shared" si="11"/>
        <v/>
      </c>
      <c r="BG30" s="21" t="str">
        <f t="shared" si="12"/>
        <v/>
      </c>
      <c r="BH30" s="24" t="str">
        <f t="shared" si="13"/>
        <v/>
      </c>
      <c r="BI30" s="21" t="str">
        <f t="shared" si="14"/>
        <v/>
      </c>
      <c r="BK30" s="50" t="str">
        <f t="shared" si="15"/>
        <v/>
      </c>
      <c r="BL30" s="24" t="str">
        <f t="shared" si="16"/>
        <v/>
      </c>
      <c r="BM30" s="21" t="str">
        <f t="shared" si="17"/>
        <v/>
      </c>
      <c r="BO30" s="50" t="str">
        <f t="shared" si="18"/>
        <v/>
      </c>
      <c r="BP30" s="24" t="str">
        <f t="shared" si="19"/>
        <v/>
      </c>
      <c r="BQ30" s="21" t="str">
        <f t="shared" si="20"/>
        <v/>
      </c>
      <c r="CA30" s="27" t="str">
        <f t="shared" si="21"/>
        <v/>
      </c>
      <c r="CB30" s="27" t="str">
        <f t="shared" si="22"/>
        <v/>
      </c>
      <c r="CC30" s="27" t="str">
        <f t="shared" si="23"/>
        <v/>
      </c>
      <c r="CD30" s="29" t="str">
        <f t="shared" si="24"/>
        <v/>
      </c>
      <c r="CE30" s="27" t="str">
        <f t="shared" si="25"/>
        <v/>
      </c>
      <c r="CF30" s="27" t="str">
        <f t="shared" si="26"/>
        <v/>
      </c>
      <c r="CG30" s="27" t="str">
        <f t="shared" si="27"/>
        <v/>
      </c>
      <c r="CH30" s="27" t="str">
        <f t="shared" si="28"/>
        <v/>
      </c>
      <c r="CI30" s="29" t="str">
        <f t="shared" si="29"/>
        <v/>
      </c>
      <c r="CJ30" s="27" t="str">
        <f t="shared" si="30"/>
        <v/>
      </c>
      <c r="CK30" s="27" t="str">
        <f t="shared" si="31"/>
        <v/>
      </c>
      <c r="CL30" s="27" t="str">
        <f t="shared" si="32"/>
        <v/>
      </c>
      <c r="CM30" s="27" t="str">
        <f t="shared" si="33"/>
        <v/>
      </c>
      <c r="CN30" s="29" t="str">
        <f t="shared" si="34"/>
        <v/>
      </c>
      <c r="CO30" s="27" t="str">
        <f t="shared" si="35"/>
        <v/>
      </c>
      <c r="CT30" s="27"/>
      <c r="DA30" s="27" t="str">
        <f t="shared" si="36"/>
        <v/>
      </c>
      <c r="DB30" s="27" t="str">
        <f t="shared" si="37"/>
        <v/>
      </c>
      <c r="DC30" s="27" t="str">
        <f t="shared" si="38"/>
        <v/>
      </c>
      <c r="DD30" s="29" t="str">
        <f t="shared" si="39"/>
        <v/>
      </c>
      <c r="DE30" s="27" t="str">
        <f t="shared" si="40"/>
        <v/>
      </c>
      <c r="DF30" s="27" t="str">
        <f t="shared" si="41"/>
        <v/>
      </c>
      <c r="DG30" s="27" t="str">
        <f t="shared" si="42"/>
        <v/>
      </c>
      <c r="DH30" s="27" t="str">
        <f t="shared" si="43"/>
        <v/>
      </c>
      <c r="DI30" s="29" t="str">
        <f t="shared" si="44"/>
        <v/>
      </c>
      <c r="DJ30" s="27" t="str">
        <f t="shared" si="45"/>
        <v/>
      </c>
      <c r="DK30" s="27" t="str">
        <f t="shared" si="46"/>
        <v/>
      </c>
      <c r="DL30" s="27" t="str">
        <f t="shared" si="47"/>
        <v/>
      </c>
      <c r="DM30" s="27" t="str">
        <f t="shared" si="48"/>
        <v/>
      </c>
      <c r="DN30" s="29" t="str">
        <f t="shared" si="49"/>
        <v/>
      </c>
      <c r="DO30" s="27" t="str">
        <f t="shared" si="50"/>
        <v/>
      </c>
      <c r="DP30" s="27"/>
      <c r="DQ30" s="27"/>
      <c r="DR30" s="27"/>
      <c r="DS30" s="29"/>
      <c r="DT30" s="27"/>
      <c r="DU30" s="27"/>
      <c r="DV30" s="27"/>
      <c r="DW30" s="27"/>
      <c r="DX30" s="27"/>
      <c r="DY30" s="27"/>
      <c r="DZ30" s="27"/>
      <c r="EA30" s="27" t="str">
        <f t="shared" si="51"/>
        <v/>
      </c>
      <c r="EB30" s="27" t="str">
        <f t="shared" si="52"/>
        <v/>
      </c>
      <c r="EC30" s="27" t="str">
        <f t="shared" si="53"/>
        <v/>
      </c>
      <c r="ED30" s="29" t="str">
        <f t="shared" si="54"/>
        <v/>
      </c>
      <c r="EE30" s="27" t="str">
        <f t="shared" si="55"/>
        <v/>
      </c>
      <c r="EF30" s="27" t="str">
        <f t="shared" si="56"/>
        <v/>
      </c>
      <c r="EG30" s="27" t="str">
        <f t="shared" si="57"/>
        <v/>
      </c>
      <c r="EH30" s="27" t="str">
        <f t="shared" si="58"/>
        <v/>
      </c>
      <c r="EI30" s="29" t="str">
        <f t="shared" si="59"/>
        <v/>
      </c>
      <c r="EJ30" s="27" t="str">
        <f t="shared" si="60"/>
        <v/>
      </c>
      <c r="EK30" s="27" t="str">
        <f t="shared" si="61"/>
        <v/>
      </c>
      <c r="EL30" s="27" t="str">
        <f t="shared" si="62"/>
        <v/>
      </c>
      <c r="EM30" s="27" t="str">
        <f t="shared" si="63"/>
        <v/>
      </c>
      <c r="EN30" s="29" t="str">
        <f t="shared" si="64"/>
        <v/>
      </c>
      <c r="EO30" s="27" t="str">
        <f t="shared" si="65"/>
        <v/>
      </c>
      <c r="EP30" s="27"/>
      <c r="EQ30" s="27"/>
      <c r="ER30" s="27"/>
      <c r="ES30" s="27"/>
      <c r="ET30" s="27"/>
      <c r="EU30" s="27"/>
      <c r="EV30" s="27"/>
      <c r="EW30" s="27"/>
      <c r="EX30" s="27"/>
      <c r="EY30" s="27"/>
      <c r="EZ30" s="27"/>
      <c r="FA30" s="27" t="str">
        <f t="shared" si="66"/>
        <v/>
      </c>
      <c r="FB30" s="27" t="str">
        <f t="shared" si="67"/>
        <v/>
      </c>
      <c r="FC30" s="27" t="str">
        <f t="shared" si="68"/>
        <v/>
      </c>
      <c r="FD30" s="29" t="str">
        <f t="shared" si="69"/>
        <v/>
      </c>
      <c r="FE30" s="27" t="str">
        <f t="shared" si="70"/>
        <v/>
      </c>
      <c r="FF30" s="27" t="str">
        <f t="shared" si="71"/>
        <v/>
      </c>
      <c r="FG30" s="27" t="str">
        <f t="shared" si="72"/>
        <v/>
      </c>
      <c r="FH30" s="27" t="str">
        <f t="shared" si="73"/>
        <v/>
      </c>
      <c r="FI30" s="29" t="str">
        <f t="shared" si="74"/>
        <v/>
      </c>
      <c r="FJ30" s="27" t="str">
        <f t="shared" si="75"/>
        <v/>
      </c>
      <c r="FK30" s="27" t="str">
        <f t="shared" si="76"/>
        <v/>
      </c>
      <c r="FL30" s="27" t="str">
        <f t="shared" si="77"/>
        <v/>
      </c>
      <c r="FM30" s="27" t="str">
        <f t="shared" si="78"/>
        <v/>
      </c>
      <c r="FN30" s="29" t="str">
        <f t="shared" si="79"/>
        <v/>
      </c>
      <c r="FO30" s="27" t="str">
        <f t="shared" si="80"/>
        <v/>
      </c>
      <c r="FP30" s="27"/>
      <c r="FQ30" s="27"/>
      <c r="FR30" s="27"/>
      <c r="FS30" s="27"/>
      <c r="FT30" s="27"/>
      <c r="FU30" s="27"/>
      <c r="FV30" s="27"/>
      <c r="FW30" s="27"/>
      <c r="FX30" s="27"/>
      <c r="FY30" s="27"/>
      <c r="GA30" s="5">
        <f t="shared" si="81"/>
        <v>0</v>
      </c>
      <c r="GB30" s="5">
        <f>SUM($GA$26:$GA30)</f>
        <v>0</v>
      </c>
      <c r="GC30" s="41">
        <f t="shared" si="82"/>
        <v>0</v>
      </c>
    </row>
    <row r="31" spans="1:187" x14ac:dyDescent="0.25">
      <c r="A31" s="1">
        <f t="shared" si="83"/>
        <v>6</v>
      </c>
      <c r="B31" s="19"/>
      <c r="C31" s="57"/>
      <c r="D31" s="58"/>
      <c r="E31" s="59"/>
      <c r="F31" s="19"/>
      <c r="G31" s="57"/>
      <c r="H31" s="57"/>
      <c r="I31" s="57"/>
      <c r="J31" s="58"/>
      <c r="K31" s="19"/>
      <c r="L31" s="57"/>
      <c r="M31" s="19"/>
      <c r="N31" s="19"/>
      <c r="O31" s="19"/>
      <c r="P31" s="60"/>
      <c r="Q31" s="61" t="str">
        <f t="shared" si="84"/>
        <v/>
      </c>
      <c r="R31" s="61" t="str">
        <f t="shared" si="85"/>
        <v/>
      </c>
      <c r="S31" s="61" t="str">
        <f t="shared" si="86"/>
        <v/>
      </c>
      <c r="T31" s="60"/>
      <c r="U31" s="62" t="str">
        <f t="shared" si="87"/>
        <v/>
      </c>
      <c r="V31" s="62" t="str">
        <f t="shared" si="88"/>
        <v/>
      </c>
      <c r="W31" s="62" t="str">
        <f t="shared" si="89"/>
        <v/>
      </c>
      <c r="X31" s="63"/>
      <c r="Y31" s="60"/>
      <c r="Z31" s="61" t="str">
        <f t="shared" si="90"/>
        <v/>
      </c>
      <c r="AA31" s="61" t="str">
        <f t="shared" si="91"/>
        <v/>
      </c>
      <c r="AB31" s="61" t="str">
        <f t="shared" si="92"/>
        <v/>
      </c>
      <c r="AC31" s="60"/>
      <c r="AD31" s="62" t="str">
        <f t="shared" si="93"/>
        <v/>
      </c>
      <c r="AE31" s="62" t="str">
        <f t="shared" si="94"/>
        <v/>
      </c>
      <c r="AF31" s="62" t="str">
        <f t="shared" si="95"/>
        <v/>
      </c>
      <c r="AG31" s="60"/>
      <c r="AH31" s="19"/>
      <c r="AI31" s="19"/>
      <c r="AJ31" s="19"/>
      <c r="AK31" s="13" t="str">
        <f t="shared" si="0"/>
        <v/>
      </c>
      <c r="AL31" s="16" t="str">
        <f t="shared" si="1"/>
        <v/>
      </c>
      <c r="AM31" s="13" t="str">
        <f t="shared" si="2"/>
        <v/>
      </c>
      <c r="AN31" s="16" t="str">
        <f t="shared" si="3"/>
        <v/>
      </c>
      <c r="AO31" s="13" t="str">
        <f t="shared" si="4"/>
        <v/>
      </c>
      <c r="AP31" s="16" t="str">
        <f t="shared" si="5"/>
        <v/>
      </c>
      <c r="AQ31" s="13" t="str">
        <f t="shared" si="6"/>
        <v/>
      </c>
      <c r="AR31" s="16" t="str">
        <f t="shared" si="7"/>
        <v/>
      </c>
      <c r="AT31" s="5">
        <f t="shared" si="8"/>
        <v>0</v>
      </c>
      <c r="BC31" s="21" t="str">
        <f t="shared" si="9"/>
        <v/>
      </c>
      <c r="BD31" s="24" t="str">
        <f t="shared" si="10"/>
        <v/>
      </c>
      <c r="BE31" s="21" t="str">
        <f t="shared" si="11"/>
        <v/>
      </c>
      <c r="BG31" s="21" t="str">
        <f t="shared" si="12"/>
        <v/>
      </c>
      <c r="BH31" s="24" t="str">
        <f t="shared" si="13"/>
        <v/>
      </c>
      <c r="BI31" s="21" t="str">
        <f t="shared" si="14"/>
        <v/>
      </c>
      <c r="BK31" s="50" t="str">
        <f t="shared" si="15"/>
        <v/>
      </c>
      <c r="BL31" s="24" t="str">
        <f t="shared" si="16"/>
        <v/>
      </c>
      <c r="BM31" s="21" t="str">
        <f t="shared" si="17"/>
        <v/>
      </c>
      <c r="BO31" s="50" t="str">
        <f t="shared" si="18"/>
        <v/>
      </c>
      <c r="BP31" s="24" t="str">
        <f t="shared" si="19"/>
        <v/>
      </c>
      <c r="BQ31" s="21" t="str">
        <f t="shared" si="20"/>
        <v/>
      </c>
      <c r="CA31" s="27" t="str">
        <f t="shared" si="21"/>
        <v/>
      </c>
      <c r="CB31" s="27" t="str">
        <f t="shared" si="22"/>
        <v/>
      </c>
      <c r="CC31" s="27" t="str">
        <f t="shared" si="23"/>
        <v/>
      </c>
      <c r="CD31" s="29" t="str">
        <f t="shared" si="24"/>
        <v/>
      </c>
      <c r="CE31" s="27" t="str">
        <f t="shared" si="25"/>
        <v/>
      </c>
      <c r="CF31" s="27" t="str">
        <f t="shared" si="26"/>
        <v/>
      </c>
      <c r="CG31" s="27" t="str">
        <f t="shared" si="27"/>
        <v/>
      </c>
      <c r="CH31" s="27" t="str">
        <f t="shared" si="28"/>
        <v/>
      </c>
      <c r="CI31" s="29" t="str">
        <f t="shared" si="29"/>
        <v/>
      </c>
      <c r="CJ31" s="27" t="str">
        <f t="shared" si="30"/>
        <v/>
      </c>
      <c r="CK31" s="27" t="str">
        <f t="shared" si="31"/>
        <v/>
      </c>
      <c r="CL31" s="27" t="str">
        <f t="shared" si="32"/>
        <v/>
      </c>
      <c r="CM31" s="27" t="str">
        <f t="shared" si="33"/>
        <v/>
      </c>
      <c r="CN31" s="29" t="str">
        <f t="shared" si="34"/>
        <v/>
      </c>
      <c r="CO31" s="27" t="str">
        <f t="shared" si="35"/>
        <v/>
      </c>
      <c r="CT31" s="27"/>
      <c r="DA31" s="27" t="str">
        <f t="shared" si="36"/>
        <v/>
      </c>
      <c r="DB31" s="27" t="str">
        <f t="shared" si="37"/>
        <v/>
      </c>
      <c r="DC31" s="27" t="str">
        <f t="shared" si="38"/>
        <v/>
      </c>
      <c r="DD31" s="29" t="str">
        <f t="shared" si="39"/>
        <v/>
      </c>
      <c r="DE31" s="27" t="str">
        <f t="shared" si="40"/>
        <v/>
      </c>
      <c r="DF31" s="27" t="str">
        <f t="shared" si="41"/>
        <v/>
      </c>
      <c r="DG31" s="27" t="str">
        <f t="shared" si="42"/>
        <v/>
      </c>
      <c r="DH31" s="27" t="str">
        <f t="shared" si="43"/>
        <v/>
      </c>
      <c r="DI31" s="29" t="str">
        <f t="shared" si="44"/>
        <v/>
      </c>
      <c r="DJ31" s="27" t="str">
        <f t="shared" si="45"/>
        <v/>
      </c>
      <c r="DK31" s="27" t="str">
        <f t="shared" si="46"/>
        <v/>
      </c>
      <c r="DL31" s="27" t="str">
        <f t="shared" si="47"/>
        <v/>
      </c>
      <c r="DM31" s="27" t="str">
        <f t="shared" si="48"/>
        <v/>
      </c>
      <c r="DN31" s="29" t="str">
        <f t="shared" si="49"/>
        <v/>
      </c>
      <c r="DO31" s="27" t="str">
        <f t="shared" si="50"/>
        <v/>
      </c>
      <c r="DP31" s="27"/>
      <c r="DQ31" s="27"/>
      <c r="DR31" s="27"/>
      <c r="DS31" s="29"/>
      <c r="DT31" s="27"/>
      <c r="DU31" s="27"/>
      <c r="DV31" s="27"/>
      <c r="DW31" s="27"/>
      <c r="DX31" s="27"/>
      <c r="DY31" s="27"/>
      <c r="DZ31" s="27"/>
      <c r="EA31" s="27" t="str">
        <f t="shared" si="51"/>
        <v/>
      </c>
      <c r="EB31" s="27" t="str">
        <f t="shared" si="52"/>
        <v/>
      </c>
      <c r="EC31" s="27" t="str">
        <f t="shared" si="53"/>
        <v/>
      </c>
      <c r="ED31" s="29" t="str">
        <f t="shared" si="54"/>
        <v/>
      </c>
      <c r="EE31" s="27" t="str">
        <f t="shared" si="55"/>
        <v/>
      </c>
      <c r="EF31" s="27" t="str">
        <f t="shared" si="56"/>
        <v/>
      </c>
      <c r="EG31" s="27" t="str">
        <f t="shared" si="57"/>
        <v/>
      </c>
      <c r="EH31" s="27" t="str">
        <f t="shared" si="58"/>
        <v/>
      </c>
      <c r="EI31" s="29" t="str">
        <f t="shared" si="59"/>
        <v/>
      </c>
      <c r="EJ31" s="27" t="str">
        <f t="shared" si="60"/>
        <v/>
      </c>
      <c r="EK31" s="27" t="str">
        <f t="shared" si="61"/>
        <v/>
      </c>
      <c r="EL31" s="27" t="str">
        <f t="shared" si="62"/>
        <v/>
      </c>
      <c r="EM31" s="27" t="str">
        <f t="shared" si="63"/>
        <v/>
      </c>
      <c r="EN31" s="29" t="str">
        <f t="shared" si="64"/>
        <v/>
      </c>
      <c r="EO31" s="27" t="str">
        <f t="shared" si="65"/>
        <v/>
      </c>
      <c r="EP31" s="27"/>
      <c r="EQ31" s="27"/>
      <c r="ER31" s="27"/>
      <c r="ES31" s="27"/>
      <c r="ET31" s="27"/>
      <c r="EU31" s="27"/>
      <c r="EV31" s="27"/>
      <c r="EW31" s="27"/>
      <c r="EX31" s="27"/>
      <c r="EY31" s="27"/>
      <c r="EZ31" s="27"/>
      <c r="FA31" s="27" t="str">
        <f t="shared" si="66"/>
        <v/>
      </c>
      <c r="FB31" s="27" t="str">
        <f t="shared" si="67"/>
        <v/>
      </c>
      <c r="FC31" s="27" t="str">
        <f t="shared" si="68"/>
        <v/>
      </c>
      <c r="FD31" s="29" t="str">
        <f t="shared" si="69"/>
        <v/>
      </c>
      <c r="FE31" s="27" t="str">
        <f t="shared" si="70"/>
        <v/>
      </c>
      <c r="FF31" s="27" t="str">
        <f t="shared" si="71"/>
        <v/>
      </c>
      <c r="FG31" s="27" t="str">
        <f t="shared" si="72"/>
        <v/>
      </c>
      <c r="FH31" s="27" t="str">
        <f t="shared" si="73"/>
        <v/>
      </c>
      <c r="FI31" s="29" t="str">
        <f t="shared" si="74"/>
        <v/>
      </c>
      <c r="FJ31" s="27" t="str">
        <f t="shared" si="75"/>
        <v/>
      </c>
      <c r="FK31" s="27" t="str">
        <f t="shared" si="76"/>
        <v/>
      </c>
      <c r="FL31" s="27" t="str">
        <f t="shared" si="77"/>
        <v/>
      </c>
      <c r="FM31" s="27" t="str">
        <f t="shared" si="78"/>
        <v/>
      </c>
      <c r="FN31" s="29" t="str">
        <f t="shared" si="79"/>
        <v/>
      </c>
      <c r="FO31" s="27" t="str">
        <f t="shared" si="80"/>
        <v/>
      </c>
      <c r="FP31" s="27"/>
      <c r="FQ31" s="27"/>
      <c r="FR31" s="27"/>
      <c r="FS31" s="27"/>
      <c r="FT31" s="27"/>
      <c r="FU31" s="27"/>
      <c r="FV31" s="27"/>
      <c r="FW31" s="27"/>
      <c r="FX31" s="27"/>
      <c r="FY31" s="27"/>
      <c r="GA31" s="5">
        <f t="shared" si="81"/>
        <v>0</v>
      </c>
      <c r="GB31" s="5">
        <f>SUM($GA$26:$GA31)</f>
        <v>0</v>
      </c>
      <c r="GC31" s="41">
        <f t="shared" si="82"/>
        <v>0</v>
      </c>
    </row>
    <row r="32" spans="1:187" x14ac:dyDescent="0.25">
      <c r="A32" s="1">
        <f t="shared" si="83"/>
        <v>7</v>
      </c>
      <c r="B32" s="19"/>
      <c r="C32" s="57"/>
      <c r="D32" s="58"/>
      <c r="E32" s="59"/>
      <c r="F32" s="19"/>
      <c r="G32" s="57"/>
      <c r="H32" s="57"/>
      <c r="I32" s="57"/>
      <c r="J32" s="58"/>
      <c r="K32" s="19"/>
      <c r="L32" s="57"/>
      <c r="M32" s="19"/>
      <c r="N32" s="19"/>
      <c r="O32" s="19"/>
      <c r="P32" s="60"/>
      <c r="Q32" s="61" t="str">
        <f t="shared" si="84"/>
        <v/>
      </c>
      <c r="R32" s="61" t="str">
        <f t="shared" si="85"/>
        <v/>
      </c>
      <c r="S32" s="61" t="str">
        <f t="shared" si="86"/>
        <v/>
      </c>
      <c r="T32" s="60"/>
      <c r="U32" s="62" t="str">
        <f t="shared" si="87"/>
        <v/>
      </c>
      <c r="V32" s="62" t="str">
        <f t="shared" si="88"/>
        <v/>
      </c>
      <c r="W32" s="62" t="str">
        <f t="shared" si="89"/>
        <v/>
      </c>
      <c r="X32" s="63"/>
      <c r="Y32" s="60"/>
      <c r="Z32" s="61" t="str">
        <f t="shared" si="90"/>
        <v/>
      </c>
      <c r="AA32" s="61" t="str">
        <f t="shared" si="91"/>
        <v/>
      </c>
      <c r="AB32" s="61" t="str">
        <f t="shared" si="92"/>
        <v/>
      </c>
      <c r="AC32" s="60"/>
      <c r="AD32" s="62" t="str">
        <f t="shared" si="93"/>
        <v/>
      </c>
      <c r="AE32" s="62" t="str">
        <f t="shared" si="94"/>
        <v/>
      </c>
      <c r="AF32" s="62" t="str">
        <f t="shared" si="95"/>
        <v/>
      </c>
      <c r="AG32" s="60"/>
      <c r="AH32" s="19"/>
      <c r="AI32" s="19"/>
      <c r="AJ32" s="19"/>
      <c r="AK32" s="13" t="str">
        <f t="shared" si="0"/>
        <v/>
      </c>
      <c r="AL32" s="16" t="str">
        <f t="shared" si="1"/>
        <v/>
      </c>
      <c r="AM32" s="13" t="str">
        <f t="shared" si="2"/>
        <v/>
      </c>
      <c r="AN32" s="16" t="str">
        <f t="shared" si="3"/>
        <v/>
      </c>
      <c r="AO32" s="13" t="str">
        <f t="shared" si="4"/>
        <v/>
      </c>
      <c r="AP32" s="16" t="str">
        <f t="shared" si="5"/>
        <v/>
      </c>
      <c r="AQ32" s="13" t="str">
        <f t="shared" si="6"/>
        <v/>
      </c>
      <c r="AR32" s="16" t="str">
        <f t="shared" si="7"/>
        <v/>
      </c>
      <c r="AT32" s="5">
        <f t="shared" si="8"/>
        <v>0</v>
      </c>
      <c r="BC32" s="21" t="str">
        <f t="shared" si="9"/>
        <v/>
      </c>
      <c r="BD32" s="24" t="str">
        <f t="shared" si="10"/>
        <v/>
      </c>
      <c r="BE32" s="21" t="str">
        <f t="shared" si="11"/>
        <v/>
      </c>
      <c r="BG32" s="21" t="str">
        <f t="shared" si="12"/>
        <v/>
      </c>
      <c r="BH32" s="24" t="str">
        <f t="shared" si="13"/>
        <v/>
      </c>
      <c r="BI32" s="21" t="str">
        <f t="shared" si="14"/>
        <v/>
      </c>
      <c r="BK32" s="50" t="str">
        <f t="shared" si="15"/>
        <v/>
      </c>
      <c r="BL32" s="24" t="str">
        <f t="shared" si="16"/>
        <v/>
      </c>
      <c r="BM32" s="21" t="str">
        <f t="shared" si="17"/>
        <v/>
      </c>
      <c r="BO32" s="50" t="str">
        <f t="shared" si="18"/>
        <v/>
      </c>
      <c r="BP32" s="24" t="str">
        <f t="shared" si="19"/>
        <v/>
      </c>
      <c r="BQ32" s="21" t="str">
        <f t="shared" si="20"/>
        <v/>
      </c>
      <c r="CA32" s="27" t="str">
        <f t="shared" si="21"/>
        <v/>
      </c>
      <c r="CB32" s="27" t="str">
        <f t="shared" si="22"/>
        <v/>
      </c>
      <c r="CC32" s="27" t="str">
        <f t="shared" si="23"/>
        <v/>
      </c>
      <c r="CD32" s="29" t="str">
        <f t="shared" si="24"/>
        <v/>
      </c>
      <c r="CE32" s="27" t="str">
        <f t="shared" si="25"/>
        <v/>
      </c>
      <c r="CF32" s="27" t="str">
        <f t="shared" si="26"/>
        <v/>
      </c>
      <c r="CG32" s="27" t="str">
        <f t="shared" si="27"/>
        <v/>
      </c>
      <c r="CH32" s="27" t="str">
        <f t="shared" si="28"/>
        <v/>
      </c>
      <c r="CI32" s="29" t="str">
        <f t="shared" si="29"/>
        <v/>
      </c>
      <c r="CJ32" s="27" t="str">
        <f t="shared" si="30"/>
        <v/>
      </c>
      <c r="CK32" s="27" t="str">
        <f t="shared" si="31"/>
        <v/>
      </c>
      <c r="CL32" s="27" t="str">
        <f t="shared" si="32"/>
        <v/>
      </c>
      <c r="CM32" s="27" t="str">
        <f t="shared" si="33"/>
        <v/>
      </c>
      <c r="CN32" s="29" t="str">
        <f t="shared" si="34"/>
        <v/>
      </c>
      <c r="CO32" s="27" t="str">
        <f t="shared" si="35"/>
        <v/>
      </c>
      <c r="CT32" s="27"/>
      <c r="DA32" s="27" t="str">
        <f t="shared" si="36"/>
        <v/>
      </c>
      <c r="DB32" s="27" t="str">
        <f t="shared" si="37"/>
        <v/>
      </c>
      <c r="DC32" s="27" t="str">
        <f t="shared" si="38"/>
        <v/>
      </c>
      <c r="DD32" s="29" t="str">
        <f t="shared" si="39"/>
        <v/>
      </c>
      <c r="DE32" s="27" t="str">
        <f t="shared" si="40"/>
        <v/>
      </c>
      <c r="DF32" s="27" t="str">
        <f t="shared" si="41"/>
        <v/>
      </c>
      <c r="DG32" s="27" t="str">
        <f t="shared" si="42"/>
        <v/>
      </c>
      <c r="DH32" s="27" t="str">
        <f t="shared" si="43"/>
        <v/>
      </c>
      <c r="DI32" s="29" t="str">
        <f t="shared" si="44"/>
        <v/>
      </c>
      <c r="DJ32" s="27" t="str">
        <f t="shared" si="45"/>
        <v/>
      </c>
      <c r="DK32" s="27" t="str">
        <f t="shared" si="46"/>
        <v/>
      </c>
      <c r="DL32" s="27" t="str">
        <f t="shared" si="47"/>
        <v/>
      </c>
      <c r="DM32" s="27" t="str">
        <f t="shared" si="48"/>
        <v/>
      </c>
      <c r="DN32" s="29" t="str">
        <f t="shared" si="49"/>
        <v/>
      </c>
      <c r="DO32" s="27" t="str">
        <f t="shared" si="50"/>
        <v/>
      </c>
      <c r="DP32" s="27"/>
      <c r="DQ32" s="27"/>
      <c r="DR32" s="27"/>
      <c r="DS32" s="29"/>
      <c r="DT32" s="27"/>
      <c r="DU32" s="27"/>
      <c r="DV32" s="27"/>
      <c r="DW32" s="27"/>
      <c r="DX32" s="27"/>
      <c r="DY32" s="27"/>
      <c r="DZ32" s="27"/>
      <c r="EA32" s="27" t="str">
        <f t="shared" si="51"/>
        <v/>
      </c>
      <c r="EB32" s="27" t="str">
        <f t="shared" si="52"/>
        <v/>
      </c>
      <c r="EC32" s="27" t="str">
        <f t="shared" si="53"/>
        <v/>
      </c>
      <c r="ED32" s="29" t="str">
        <f t="shared" si="54"/>
        <v/>
      </c>
      <c r="EE32" s="27" t="str">
        <f t="shared" si="55"/>
        <v/>
      </c>
      <c r="EF32" s="27" t="str">
        <f t="shared" si="56"/>
        <v/>
      </c>
      <c r="EG32" s="27" t="str">
        <f t="shared" si="57"/>
        <v/>
      </c>
      <c r="EH32" s="27" t="str">
        <f t="shared" si="58"/>
        <v/>
      </c>
      <c r="EI32" s="29" t="str">
        <f t="shared" si="59"/>
        <v/>
      </c>
      <c r="EJ32" s="27" t="str">
        <f t="shared" si="60"/>
        <v/>
      </c>
      <c r="EK32" s="27" t="str">
        <f t="shared" si="61"/>
        <v/>
      </c>
      <c r="EL32" s="27" t="str">
        <f t="shared" si="62"/>
        <v/>
      </c>
      <c r="EM32" s="27" t="str">
        <f t="shared" si="63"/>
        <v/>
      </c>
      <c r="EN32" s="29" t="str">
        <f t="shared" si="64"/>
        <v/>
      </c>
      <c r="EO32" s="27" t="str">
        <f t="shared" si="65"/>
        <v/>
      </c>
      <c r="EP32" s="27"/>
      <c r="EQ32" s="27"/>
      <c r="ER32" s="27"/>
      <c r="ES32" s="27"/>
      <c r="ET32" s="27"/>
      <c r="EU32" s="27"/>
      <c r="EV32" s="27"/>
      <c r="EW32" s="27"/>
      <c r="EX32" s="27"/>
      <c r="EY32" s="27"/>
      <c r="EZ32" s="27"/>
      <c r="FA32" s="27" t="str">
        <f t="shared" si="66"/>
        <v/>
      </c>
      <c r="FB32" s="27" t="str">
        <f t="shared" si="67"/>
        <v/>
      </c>
      <c r="FC32" s="27" t="str">
        <f t="shared" si="68"/>
        <v/>
      </c>
      <c r="FD32" s="29" t="str">
        <f t="shared" si="69"/>
        <v/>
      </c>
      <c r="FE32" s="27" t="str">
        <f t="shared" si="70"/>
        <v/>
      </c>
      <c r="FF32" s="27" t="str">
        <f t="shared" si="71"/>
        <v/>
      </c>
      <c r="FG32" s="27" t="str">
        <f t="shared" si="72"/>
        <v/>
      </c>
      <c r="FH32" s="27" t="str">
        <f t="shared" si="73"/>
        <v/>
      </c>
      <c r="FI32" s="29" t="str">
        <f t="shared" si="74"/>
        <v/>
      </c>
      <c r="FJ32" s="27" t="str">
        <f t="shared" si="75"/>
        <v/>
      </c>
      <c r="FK32" s="27" t="str">
        <f t="shared" si="76"/>
        <v/>
      </c>
      <c r="FL32" s="27" t="str">
        <f t="shared" si="77"/>
        <v/>
      </c>
      <c r="FM32" s="27" t="str">
        <f t="shared" si="78"/>
        <v/>
      </c>
      <c r="FN32" s="29" t="str">
        <f t="shared" si="79"/>
        <v/>
      </c>
      <c r="FO32" s="27" t="str">
        <f t="shared" si="80"/>
        <v/>
      </c>
      <c r="FP32" s="27"/>
      <c r="FQ32" s="27"/>
      <c r="FR32" s="27"/>
      <c r="FS32" s="27"/>
      <c r="FT32" s="27"/>
      <c r="FU32" s="27"/>
      <c r="FV32" s="27"/>
      <c r="FW32" s="27"/>
      <c r="FX32" s="27"/>
      <c r="FY32" s="27"/>
      <c r="GA32" s="5">
        <f t="shared" si="81"/>
        <v>0</v>
      </c>
      <c r="GB32" s="5">
        <f>SUM($GA$26:$GA32)</f>
        <v>0</v>
      </c>
      <c r="GC32" s="41">
        <f t="shared" si="82"/>
        <v>0</v>
      </c>
    </row>
    <row r="33" spans="1:185" x14ac:dyDescent="0.25">
      <c r="A33" s="1">
        <f t="shared" si="83"/>
        <v>8</v>
      </c>
      <c r="B33" s="19"/>
      <c r="C33" s="57"/>
      <c r="D33" s="58"/>
      <c r="E33" s="59"/>
      <c r="F33" s="19"/>
      <c r="G33" s="57"/>
      <c r="H33" s="57"/>
      <c r="I33" s="57"/>
      <c r="J33" s="58"/>
      <c r="K33" s="19"/>
      <c r="L33" s="57"/>
      <c r="M33" s="19"/>
      <c r="N33" s="19"/>
      <c r="O33" s="19"/>
      <c r="P33" s="60"/>
      <c r="Q33" s="61" t="str">
        <f t="shared" si="84"/>
        <v/>
      </c>
      <c r="R33" s="61" t="str">
        <f t="shared" si="85"/>
        <v/>
      </c>
      <c r="S33" s="61" t="str">
        <f t="shared" si="86"/>
        <v/>
      </c>
      <c r="T33" s="60"/>
      <c r="U33" s="62" t="str">
        <f t="shared" si="87"/>
        <v/>
      </c>
      <c r="V33" s="62" t="str">
        <f t="shared" si="88"/>
        <v/>
      </c>
      <c r="W33" s="62" t="str">
        <f t="shared" si="89"/>
        <v/>
      </c>
      <c r="X33" s="63"/>
      <c r="Y33" s="60"/>
      <c r="Z33" s="61" t="str">
        <f t="shared" si="90"/>
        <v/>
      </c>
      <c r="AA33" s="61" t="str">
        <f t="shared" si="91"/>
        <v/>
      </c>
      <c r="AB33" s="61" t="str">
        <f t="shared" si="92"/>
        <v/>
      </c>
      <c r="AC33" s="60"/>
      <c r="AD33" s="62" t="str">
        <f t="shared" si="93"/>
        <v/>
      </c>
      <c r="AE33" s="62" t="str">
        <f t="shared" si="94"/>
        <v/>
      </c>
      <c r="AF33" s="62" t="str">
        <f t="shared" si="95"/>
        <v/>
      </c>
      <c r="AG33" s="60"/>
      <c r="AH33" s="19"/>
      <c r="AI33" s="19"/>
      <c r="AJ33" s="19"/>
      <c r="AK33" s="13" t="str">
        <f t="shared" si="0"/>
        <v/>
      </c>
      <c r="AL33" s="16" t="str">
        <f t="shared" si="1"/>
        <v/>
      </c>
      <c r="AM33" s="13" t="str">
        <f t="shared" si="2"/>
        <v/>
      </c>
      <c r="AN33" s="16" t="str">
        <f t="shared" si="3"/>
        <v/>
      </c>
      <c r="AO33" s="13" t="str">
        <f t="shared" si="4"/>
        <v/>
      </c>
      <c r="AP33" s="16" t="str">
        <f t="shared" si="5"/>
        <v/>
      </c>
      <c r="AQ33" s="13" t="str">
        <f t="shared" si="6"/>
        <v/>
      </c>
      <c r="AR33" s="16" t="str">
        <f t="shared" si="7"/>
        <v/>
      </c>
      <c r="AT33" s="5">
        <f t="shared" si="8"/>
        <v>0</v>
      </c>
      <c r="BC33" s="21" t="str">
        <f t="shared" si="9"/>
        <v/>
      </c>
      <c r="BD33" s="24" t="str">
        <f t="shared" si="10"/>
        <v/>
      </c>
      <c r="BE33" s="21" t="str">
        <f t="shared" si="11"/>
        <v/>
      </c>
      <c r="BG33" s="21" t="str">
        <f t="shared" si="12"/>
        <v/>
      </c>
      <c r="BH33" s="24" t="str">
        <f t="shared" si="13"/>
        <v/>
      </c>
      <c r="BI33" s="21" t="str">
        <f t="shared" si="14"/>
        <v/>
      </c>
      <c r="BK33" s="50" t="str">
        <f t="shared" si="15"/>
        <v/>
      </c>
      <c r="BL33" s="24" t="str">
        <f t="shared" si="16"/>
        <v/>
      </c>
      <c r="BM33" s="21" t="str">
        <f t="shared" si="17"/>
        <v/>
      </c>
      <c r="BO33" s="50" t="str">
        <f t="shared" si="18"/>
        <v/>
      </c>
      <c r="BP33" s="24" t="str">
        <f t="shared" si="19"/>
        <v/>
      </c>
      <c r="BQ33" s="21" t="str">
        <f t="shared" si="20"/>
        <v/>
      </c>
      <c r="CA33" s="27" t="str">
        <f t="shared" si="21"/>
        <v/>
      </c>
      <c r="CB33" s="27" t="str">
        <f t="shared" si="22"/>
        <v/>
      </c>
      <c r="CC33" s="27" t="str">
        <f t="shared" si="23"/>
        <v/>
      </c>
      <c r="CD33" s="29" t="str">
        <f t="shared" si="24"/>
        <v/>
      </c>
      <c r="CE33" s="27" t="str">
        <f t="shared" si="25"/>
        <v/>
      </c>
      <c r="CF33" s="27" t="str">
        <f t="shared" si="26"/>
        <v/>
      </c>
      <c r="CG33" s="27" t="str">
        <f t="shared" si="27"/>
        <v/>
      </c>
      <c r="CH33" s="27" t="str">
        <f t="shared" si="28"/>
        <v/>
      </c>
      <c r="CI33" s="29" t="str">
        <f t="shared" si="29"/>
        <v/>
      </c>
      <c r="CJ33" s="27" t="str">
        <f t="shared" si="30"/>
        <v/>
      </c>
      <c r="CK33" s="27" t="str">
        <f t="shared" si="31"/>
        <v/>
      </c>
      <c r="CL33" s="27" t="str">
        <f t="shared" si="32"/>
        <v/>
      </c>
      <c r="CM33" s="27" t="str">
        <f t="shared" si="33"/>
        <v/>
      </c>
      <c r="CN33" s="29" t="str">
        <f t="shared" si="34"/>
        <v/>
      </c>
      <c r="CO33" s="27" t="str">
        <f t="shared" si="35"/>
        <v/>
      </c>
      <c r="CT33" s="27"/>
      <c r="DA33" s="27" t="str">
        <f t="shared" si="36"/>
        <v/>
      </c>
      <c r="DB33" s="27" t="str">
        <f t="shared" si="37"/>
        <v/>
      </c>
      <c r="DC33" s="27" t="str">
        <f t="shared" si="38"/>
        <v/>
      </c>
      <c r="DD33" s="29" t="str">
        <f t="shared" si="39"/>
        <v/>
      </c>
      <c r="DE33" s="27" t="str">
        <f t="shared" si="40"/>
        <v/>
      </c>
      <c r="DF33" s="27" t="str">
        <f t="shared" si="41"/>
        <v/>
      </c>
      <c r="DG33" s="27" t="str">
        <f t="shared" si="42"/>
        <v/>
      </c>
      <c r="DH33" s="27" t="str">
        <f t="shared" si="43"/>
        <v/>
      </c>
      <c r="DI33" s="29" t="str">
        <f t="shared" si="44"/>
        <v/>
      </c>
      <c r="DJ33" s="27" t="str">
        <f t="shared" si="45"/>
        <v/>
      </c>
      <c r="DK33" s="27" t="str">
        <f t="shared" si="46"/>
        <v/>
      </c>
      <c r="DL33" s="27" t="str">
        <f t="shared" si="47"/>
        <v/>
      </c>
      <c r="DM33" s="27" t="str">
        <f t="shared" si="48"/>
        <v/>
      </c>
      <c r="DN33" s="29" t="str">
        <f t="shared" si="49"/>
        <v/>
      </c>
      <c r="DO33" s="27" t="str">
        <f t="shared" si="50"/>
        <v/>
      </c>
      <c r="DP33" s="27"/>
      <c r="DQ33" s="27"/>
      <c r="DR33" s="27"/>
      <c r="DS33" s="29"/>
      <c r="DT33" s="27"/>
      <c r="DU33" s="27"/>
      <c r="DV33" s="27"/>
      <c r="DW33" s="27"/>
      <c r="DX33" s="27"/>
      <c r="DY33" s="27"/>
      <c r="DZ33" s="27"/>
      <c r="EA33" s="27" t="str">
        <f t="shared" si="51"/>
        <v/>
      </c>
      <c r="EB33" s="27" t="str">
        <f t="shared" si="52"/>
        <v/>
      </c>
      <c r="EC33" s="27" t="str">
        <f t="shared" si="53"/>
        <v/>
      </c>
      <c r="ED33" s="29" t="str">
        <f t="shared" si="54"/>
        <v/>
      </c>
      <c r="EE33" s="27" t="str">
        <f t="shared" si="55"/>
        <v/>
      </c>
      <c r="EF33" s="27" t="str">
        <f t="shared" si="56"/>
        <v/>
      </c>
      <c r="EG33" s="27" t="str">
        <f t="shared" si="57"/>
        <v/>
      </c>
      <c r="EH33" s="27" t="str">
        <f t="shared" si="58"/>
        <v/>
      </c>
      <c r="EI33" s="29" t="str">
        <f t="shared" si="59"/>
        <v/>
      </c>
      <c r="EJ33" s="27" t="str">
        <f t="shared" si="60"/>
        <v/>
      </c>
      <c r="EK33" s="27" t="str">
        <f t="shared" si="61"/>
        <v/>
      </c>
      <c r="EL33" s="27" t="str">
        <f t="shared" si="62"/>
        <v/>
      </c>
      <c r="EM33" s="27" t="str">
        <f t="shared" si="63"/>
        <v/>
      </c>
      <c r="EN33" s="29" t="str">
        <f t="shared" si="64"/>
        <v/>
      </c>
      <c r="EO33" s="27" t="str">
        <f t="shared" si="65"/>
        <v/>
      </c>
      <c r="EP33" s="27"/>
      <c r="EQ33" s="27"/>
      <c r="ER33" s="27"/>
      <c r="ES33" s="27"/>
      <c r="ET33" s="27"/>
      <c r="EU33" s="27"/>
      <c r="EV33" s="27"/>
      <c r="EW33" s="27"/>
      <c r="EX33" s="27"/>
      <c r="EY33" s="27"/>
      <c r="EZ33" s="27"/>
      <c r="FA33" s="27" t="str">
        <f t="shared" si="66"/>
        <v/>
      </c>
      <c r="FB33" s="27" t="str">
        <f t="shared" si="67"/>
        <v/>
      </c>
      <c r="FC33" s="27" t="str">
        <f t="shared" si="68"/>
        <v/>
      </c>
      <c r="FD33" s="29" t="str">
        <f t="shared" si="69"/>
        <v/>
      </c>
      <c r="FE33" s="27" t="str">
        <f t="shared" si="70"/>
        <v/>
      </c>
      <c r="FF33" s="27" t="str">
        <f t="shared" si="71"/>
        <v/>
      </c>
      <c r="FG33" s="27" t="str">
        <f t="shared" si="72"/>
        <v/>
      </c>
      <c r="FH33" s="27" t="str">
        <f t="shared" si="73"/>
        <v/>
      </c>
      <c r="FI33" s="29" t="str">
        <f t="shared" si="74"/>
        <v/>
      </c>
      <c r="FJ33" s="27" t="str">
        <f t="shared" si="75"/>
        <v/>
      </c>
      <c r="FK33" s="27" t="str">
        <f t="shared" si="76"/>
        <v/>
      </c>
      <c r="FL33" s="27" t="str">
        <f t="shared" si="77"/>
        <v/>
      </c>
      <c r="FM33" s="27" t="str">
        <f t="shared" si="78"/>
        <v/>
      </c>
      <c r="FN33" s="29" t="str">
        <f t="shared" si="79"/>
        <v/>
      </c>
      <c r="FO33" s="27" t="str">
        <f t="shared" si="80"/>
        <v/>
      </c>
      <c r="FP33" s="27"/>
      <c r="FQ33" s="27"/>
      <c r="FR33" s="27"/>
      <c r="FS33" s="27"/>
      <c r="FT33" s="27"/>
      <c r="FU33" s="27"/>
      <c r="FV33" s="27"/>
      <c r="FW33" s="27"/>
      <c r="FX33" s="27"/>
      <c r="FY33" s="27"/>
      <c r="GA33" s="5">
        <f t="shared" si="81"/>
        <v>0</v>
      </c>
      <c r="GB33" s="5">
        <f>SUM($GA$26:$GA33)</f>
        <v>0</v>
      </c>
      <c r="GC33" s="41">
        <f t="shared" si="82"/>
        <v>0</v>
      </c>
    </row>
    <row r="34" spans="1:185" x14ac:dyDescent="0.25">
      <c r="A34" s="1">
        <f t="shared" si="83"/>
        <v>9</v>
      </c>
      <c r="B34" s="19"/>
      <c r="C34" s="57"/>
      <c r="D34" s="58"/>
      <c r="E34" s="59"/>
      <c r="F34" s="19"/>
      <c r="G34" s="57"/>
      <c r="H34" s="57"/>
      <c r="I34" s="57"/>
      <c r="J34" s="58"/>
      <c r="K34" s="19"/>
      <c r="L34" s="57"/>
      <c r="M34" s="19"/>
      <c r="N34" s="19"/>
      <c r="O34" s="19"/>
      <c r="P34" s="60"/>
      <c r="Q34" s="61" t="str">
        <f t="shared" si="84"/>
        <v/>
      </c>
      <c r="R34" s="61" t="str">
        <f t="shared" si="85"/>
        <v/>
      </c>
      <c r="S34" s="61" t="str">
        <f t="shared" si="86"/>
        <v/>
      </c>
      <c r="T34" s="60"/>
      <c r="U34" s="62" t="str">
        <f t="shared" si="87"/>
        <v/>
      </c>
      <c r="V34" s="62" t="str">
        <f t="shared" si="88"/>
        <v/>
      </c>
      <c r="W34" s="62" t="str">
        <f t="shared" si="89"/>
        <v/>
      </c>
      <c r="X34" s="63"/>
      <c r="Y34" s="60"/>
      <c r="Z34" s="61" t="str">
        <f t="shared" si="90"/>
        <v/>
      </c>
      <c r="AA34" s="61" t="str">
        <f t="shared" si="91"/>
        <v/>
      </c>
      <c r="AB34" s="61" t="str">
        <f t="shared" si="92"/>
        <v/>
      </c>
      <c r="AC34" s="60"/>
      <c r="AD34" s="62" t="str">
        <f t="shared" si="93"/>
        <v/>
      </c>
      <c r="AE34" s="62" t="str">
        <f t="shared" si="94"/>
        <v/>
      </c>
      <c r="AF34" s="62" t="str">
        <f t="shared" si="95"/>
        <v/>
      </c>
      <c r="AG34" s="60"/>
      <c r="AH34" s="19"/>
      <c r="AI34" s="19"/>
      <c r="AJ34" s="19"/>
      <c r="AK34" s="13" t="str">
        <f t="shared" si="0"/>
        <v/>
      </c>
      <c r="AL34" s="16" t="str">
        <f t="shared" si="1"/>
        <v/>
      </c>
      <c r="AM34" s="13" t="str">
        <f t="shared" si="2"/>
        <v/>
      </c>
      <c r="AN34" s="16" t="str">
        <f t="shared" si="3"/>
        <v/>
      </c>
      <c r="AO34" s="13" t="str">
        <f t="shared" si="4"/>
        <v/>
      </c>
      <c r="AP34" s="16" t="str">
        <f t="shared" si="5"/>
        <v/>
      </c>
      <c r="AQ34" s="13" t="str">
        <f t="shared" si="6"/>
        <v/>
      </c>
      <c r="AR34" s="16" t="str">
        <f t="shared" si="7"/>
        <v/>
      </c>
      <c r="AT34" s="5">
        <f t="shared" si="8"/>
        <v>0</v>
      </c>
      <c r="BC34" s="21" t="str">
        <f t="shared" si="9"/>
        <v/>
      </c>
      <c r="BD34" s="24" t="str">
        <f t="shared" si="10"/>
        <v/>
      </c>
      <c r="BE34" s="21" t="str">
        <f t="shared" si="11"/>
        <v/>
      </c>
      <c r="BG34" s="21" t="str">
        <f t="shared" si="12"/>
        <v/>
      </c>
      <c r="BH34" s="24" t="str">
        <f t="shared" si="13"/>
        <v/>
      </c>
      <c r="BI34" s="21" t="str">
        <f t="shared" si="14"/>
        <v/>
      </c>
      <c r="BK34" s="50" t="str">
        <f t="shared" si="15"/>
        <v/>
      </c>
      <c r="BL34" s="24" t="str">
        <f t="shared" si="16"/>
        <v/>
      </c>
      <c r="BM34" s="21" t="str">
        <f t="shared" si="17"/>
        <v/>
      </c>
      <c r="BO34" s="50" t="str">
        <f t="shared" si="18"/>
        <v/>
      </c>
      <c r="BP34" s="24" t="str">
        <f t="shared" si="19"/>
        <v/>
      </c>
      <c r="BQ34" s="21" t="str">
        <f t="shared" si="20"/>
        <v/>
      </c>
      <c r="CA34" s="27" t="str">
        <f t="shared" si="21"/>
        <v/>
      </c>
      <c r="CB34" s="27" t="str">
        <f t="shared" si="22"/>
        <v/>
      </c>
      <c r="CC34" s="27" t="str">
        <f t="shared" si="23"/>
        <v/>
      </c>
      <c r="CD34" s="29" t="str">
        <f t="shared" si="24"/>
        <v/>
      </c>
      <c r="CE34" s="27" t="str">
        <f t="shared" si="25"/>
        <v/>
      </c>
      <c r="CF34" s="27" t="str">
        <f t="shared" si="26"/>
        <v/>
      </c>
      <c r="CG34" s="27" t="str">
        <f t="shared" si="27"/>
        <v/>
      </c>
      <c r="CH34" s="27" t="str">
        <f t="shared" si="28"/>
        <v/>
      </c>
      <c r="CI34" s="29" t="str">
        <f t="shared" si="29"/>
        <v/>
      </c>
      <c r="CJ34" s="27" t="str">
        <f t="shared" si="30"/>
        <v/>
      </c>
      <c r="CK34" s="27" t="str">
        <f t="shared" si="31"/>
        <v/>
      </c>
      <c r="CL34" s="27" t="str">
        <f t="shared" si="32"/>
        <v/>
      </c>
      <c r="CM34" s="27" t="str">
        <f t="shared" si="33"/>
        <v/>
      </c>
      <c r="CN34" s="29" t="str">
        <f t="shared" si="34"/>
        <v/>
      </c>
      <c r="CO34" s="27" t="str">
        <f t="shared" si="35"/>
        <v/>
      </c>
      <c r="CT34" s="27"/>
      <c r="DA34" s="27" t="str">
        <f t="shared" si="36"/>
        <v/>
      </c>
      <c r="DB34" s="27" t="str">
        <f t="shared" si="37"/>
        <v/>
      </c>
      <c r="DC34" s="27" t="str">
        <f t="shared" si="38"/>
        <v/>
      </c>
      <c r="DD34" s="29" t="str">
        <f t="shared" si="39"/>
        <v/>
      </c>
      <c r="DE34" s="27" t="str">
        <f t="shared" si="40"/>
        <v/>
      </c>
      <c r="DF34" s="27" t="str">
        <f t="shared" si="41"/>
        <v/>
      </c>
      <c r="DG34" s="27" t="str">
        <f t="shared" si="42"/>
        <v/>
      </c>
      <c r="DH34" s="27" t="str">
        <f t="shared" si="43"/>
        <v/>
      </c>
      <c r="DI34" s="29" t="str">
        <f t="shared" si="44"/>
        <v/>
      </c>
      <c r="DJ34" s="27" t="str">
        <f t="shared" si="45"/>
        <v/>
      </c>
      <c r="DK34" s="27" t="str">
        <f t="shared" si="46"/>
        <v/>
      </c>
      <c r="DL34" s="27" t="str">
        <f t="shared" si="47"/>
        <v/>
      </c>
      <c r="DM34" s="27" t="str">
        <f t="shared" si="48"/>
        <v/>
      </c>
      <c r="DN34" s="29" t="str">
        <f t="shared" si="49"/>
        <v/>
      </c>
      <c r="DO34" s="27" t="str">
        <f t="shared" si="50"/>
        <v/>
      </c>
      <c r="DP34" s="27"/>
      <c r="DQ34" s="27"/>
      <c r="DR34" s="27"/>
      <c r="DS34" s="29"/>
      <c r="DT34" s="27"/>
      <c r="DU34" s="27"/>
      <c r="DV34" s="27"/>
      <c r="DW34" s="27"/>
      <c r="DX34" s="27"/>
      <c r="DY34" s="27"/>
      <c r="DZ34" s="27"/>
      <c r="EA34" s="27" t="str">
        <f t="shared" si="51"/>
        <v/>
      </c>
      <c r="EB34" s="27" t="str">
        <f t="shared" si="52"/>
        <v/>
      </c>
      <c r="EC34" s="27" t="str">
        <f t="shared" si="53"/>
        <v/>
      </c>
      <c r="ED34" s="29" t="str">
        <f t="shared" si="54"/>
        <v/>
      </c>
      <c r="EE34" s="27" t="str">
        <f t="shared" si="55"/>
        <v/>
      </c>
      <c r="EF34" s="27" t="str">
        <f t="shared" si="56"/>
        <v/>
      </c>
      <c r="EG34" s="27" t="str">
        <f t="shared" si="57"/>
        <v/>
      </c>
      <c r="EH34" s="27" t="str">
        <f t="shared" si="58"/>
        <v/>
      </c>
      <c r="EI34" s="29" t="str">
        <f t="shared" si="59"/>
        <v/>
      </c>
      <c r="EJ34" s="27" t="str">
        <f t="shared" si="60"/>
        <v/>
      </c>
      <c r="EK34" s="27" t="str">
        <f t="shared" si="61"/>
        <v/>
      </c>
      <c r="EL34" s="27" t="str">
        <f t="shared" si="62"/>
        <v/>
      </c>
      <c r="EM34" s="27" t="str">
        <f t="shared" si="63"/>
        <v/>
      </c>
      <c r="EN34" s="29" t="str">
        <f t="shared" si="64"/>
        <v/>
      </c>
      <c r="EO34" s="27" t="str">
        <f t="shared" si="65"/>
        <v/>
      </c>
      <c r="EP34" s="27"/>
      <c r="EQ34" s="27"/>
      <c r="ER34" s="27"/>
      <c r="ES34" s="27"/>
      <c r="ET34" s="27"/>
      <c r="EU34" s="27"/>
      <c r="EV34" s="27"/>
      <c r="EW34" s="27"/>
      <c r="EX34" s="27"/>
      <c r="EY34" s="27"/>
      <c r="EZ34" s="27"/>
      <c r="FA34" s="27" t="str">
        <f t="shared" si="66"/>
        <v/>
      </c>
      <c r="FB34" s="27" t="str">
        <f t="shared" si="67"/>
        <v/>
      </c>
      <c r="FC34" s="27" t="str">
        <f t="shared" si="68"/>
        <v/>
      </c>
      <c r="FD34" s="29" t="str">
        <f t="shared" si="69"/>
        <v/>
      </c>
      <c r="FE34" s="27" t="str">
        <f t="shared" si="70"/>
        <v/>
      </c>
      <c r="FF34" s="27" t="str">
        <f t="shared" si="71"/>
        <v/>
      </c>
      <c r="FG34" s="27" t="str">
        <f t="shared" si="72"/>
        <v/>
      </c>
      <c r="FH34" s="27" t="str">
        <f t="shared" si="73"/>
        <v/>
      </c>
      <c r="FI34" s="29" t="str">
        <f t="shared" si="74"/>
        <v/>
      </c>
      <c r="FJ34" s="27" t="str">
        <f t="shared" si="75"/>
        <v/>
      </c>
      <c r="FK34" s="27" t="str">
        <f t="shared" si="76"/>
        <v/>
      </c>
      <c r="FL34" s="27" t="str">
        <f t="shared" si="77"/>
        <v/>
      </c>
      <c r="FM34" s="27" t="str">
        <f t="shared" si="78"/>
        <v/>
      </c>
      <c r="FN34" s="29" t="str">
        <f t="shared" si="79"/>
        <v/>
      </c>
      <c r="FO34" s="27" t="str">
        <f t="shared" si="80"/>
        <v/>
      </c>
      <c r="FP34" s="27"/>
      <c r="FQ34" s="27"/>
      <c r="FR34" s="27"/>
      <c r="FS34" s="27"/>
      <c r="FT34" s="27"/>
      <c r="FU34" s="27"/>
      <c r="FV34" s="27"/>
      <c r="FW34" s="27"/>
      <c r="FX34" s="27"/>
      <c r="FY34" s="27"/>
      <c r="GA34" s="5">
        <f t="shared" si="81"/>
        <v>0</v>
      </c>
      <c r="GB34" s="5">
        <f>SUM($GA$26:$GA34)</f>
        <v>0</v>
      </c>
      <c r="GC34" s="41">
        <f t="shared" si="82"/>
        <v>0</v>
      </c>
    </row>
    <row r="35" spans="1:185" x14ac:dyDescent="0.25">
      <c r="A35" s="1">
        <f t="shared" si="83"/>
        <v>10</v>
      </c>
      <c r="B35" s="19"/>
      <c r="C35" s="57"/>
      <c r="D35" s="58"/>
      <c r="E35" s="59"/>
      <c r="F35" s="19"/>
      <c r="G35" s="57"/>
      <c r="H35" s="57"/>
      <c r="I35" s="57"/>
      <c r="J35" s="58"/>
      <c r="K35" s="19"/>
      <c r="L35" s="57"/>
      <c r="M35" s="19"/>
      <c r="N35" s="19"/>
      <c r="O35" s="19"/>
      <c r="P35" s="60"/>
      <c r="Q35" s="61" t="str">
        <f t="shared" si="84"/>
        <v/>
      </c>
      <c r="R35" s="61" t="str">
        <f t="shared" si="85"/>
        <v/>
      </c>
      <c r="S35" s="61" t="str">
        <f t="shared" si="86"/>
        <v/>
      </c>
      <c r="T35" s="60"/>
      <c r="U35" s="62" t="str">
        <f t="shared" si="87"/>
        <v/>
      </c>
      <c r="V35" s="62" t="str">
        <f t="shared" si="88"/>
        <v/>
      </c>
      <c r="W35" s="62" t="str">
        <f t="shared" si="89"/>
        <v/>
      </c>
      <c r="X35" s="63"/>
      <c r="Y35" s="60"/>
      <c r="Z35" s="61" t="str">
        <f t="shared" si="90"/>
        <v/>
      </c>
      <c r="AA35" s="61" t="str">
        <f t="shared" si="91"/>
        <v/>
      </c>
      <c r="AB35" s="61" t="str">
        <f t="shared" si="92"/>
        <v/>
      </c>
      <c r="AC35" s="60"/>
      <c r="AD35" s="62" t="str">
        <f t="shared" si="93"/>
        <v/>
      </c>
      <c r="AE35" s="62" t="str">
        <f t="shared" si="94"/>
        <v/>
      </c>
      <c r="AF35" s="62" t="str">
        <f t="shared" si="95"/>
        <v/>
      </c>
      <c r="AG35" s="60"/>
      <c r="AH35" s="19"/>
      <c r="AI35" s="19"/>
      <c r="AJ35" s="19"/>
      <c r="AK35" s="13" t="str">
        <f t="shared" si="0"/>
        <v/>
      </c>
      <c r="AL35" s="16" t="str">
        <f t="shared" si="1"/>
        <v/>
      </c>
      <c r="AM35" s="13" t="str">
        <f t="shared" si="2"/>
        <v/>
      </c>
      <c r="AN35" s="16" t="str">
        <f t="shared" si="3"/>
        <v/>
      </c>
      <c r="AO35" s="13" t="str">
        <f t="shared" si="4"/>
        <v/>
      </c>
      <c r="AP35" s="16" t="str">
        <f t="shared" si="5"/>
        <v/>
      </c>
      <c r="AQ35" s="13" t="str">
        <f t="shared" si="6"/>
        <v/>
      </c>
      <c r="AR35" s="16" t="str">
        <f t="shared" si="7"/>
        <v/>
      </c>
      <c r="AT35" s="5">
        <f t="shared" si="8"/>
        <v>0</v>
      </c>
      <c r="BC35" s="21" t="str">
        <f t="shared" si="9"/>
        <v/>
      </c>
      <c r="BD35" s="24" t="str">
        <f t="shared" si="10"/>
        <v/>
      </c>
      <c r="BE35" s="21" t="str">
        <f t="shared" si="11"/>
        <v/>
      </c>
      <c r="BG35" s="21" t="str">
        <f t="shared" si="12"/>
        <v/>
      </c>
      <c r="BH35" s="24" t="str">
        <f t="shared" si="13"/>
        <v/>
      </c>
      <c r="BI35" s="21" t="str">
        <f t="shared" si="14"/>
        <v/>
      </c>
      <c r="BK35" s="50" t="str">
        <f t="shared" si="15"/>
        <v/>
      </c>
      <c r="BL35" s="24" t="str">
        <f t="shared" si="16"/>
        <v/>
      </c>
      <c r="BM35" s="21" t="str">
        <f t="shared" si="17"/>
        <v/>
      </c>
      <c r="BO35" s="50" t="str">
        <f t="shared" si="18"/>
        <v/>
      </c>
      <c r="BP35" s="24" t="str">
        <f t="shared" si="19"/>
        <v/>
      </c>
      <c r="BQ35" s="21" t="str">
        <f t="shared" si="20"/>
        <v/>
      </c>
      <c r="CA35" s="27" t="str">
        <f t="shared" si="21"/>
        <v/>
      </c>
      <c r="CB35" s="27" t="str">
        <f t="shared" si="22"/>
        <v/>
      </c>
      <c r="CC35" s="27" t="str">
        <f t="shared" si="23"/>
        <v/>
      </c>
      <c r="CD35" s="29" t="str">
        <f t="shared" si="24"/>
        <v/>
      </c>
      <c r="CE35" s="27" t="str">
        <f t="shared" si="25"/>
        <v/>
      </c>
      <c r="CF35" s="27" t="str">
        <f t="shared" si="26"/>
        <v/>
      </c>
      <c r="CG35" s="27" t="str">
        <f t="shared" si="27"/>
        <v/>
      </c>
      <c r="CH35" s="27" t="str">
        <f t="shared" si="28"/>
        <v/>
      </c>
      <c r="CI35" s="29" t="str">
        <f t="shared" si="29"/>
        <v/>
      </c>
      <c r="CJ35" s="27" t="str">
        <f t="shared" si="30"/>
        <v/>
      </c>
      <c r="CK35" s="27" t="str">
        <f t="shared" si="31"/>
        <v/>
      </c>
      <c r="CL35" s="27" t="str">
        <f t="shared" si="32"/>
        <v/>
      </c>
      <c r="CM35" s="27" t="str">
        <f t="shared" si="33"/>
        <v/>
      </c>
      <c r="CN35" s="29" t="str">
        <f t="shared" si="34"/>
        <v/>
      </c>
      <c r="CO35" s="27" t="str">
        <f t="shared" si="35"/>
        <v/>
      </c>
      <c r="CT35" s="27"/>
      <c r="DA35" s="27" t="str">
        <f t="shared" si="36"/>
        <v/>
      </c>
      <c r="DB35" s="27" t="str">
        <f t="shared" si="37"/>
        <v/>
      </c>
      <c r="DC35" s="27" t="str">
        <f t="shared" si="38"/>
        <v/>
      </c>
      <c r="DD35" s="29" t="str">
        <f t="shared" si="39"/>
        <v/>
      </c>
      <c r="DE35" s="27" t="str">
        <f t="shared" si="40"/>
        <v/>
      </c>
      <c r="DF35" s="27" t="str">
        <f t="shared" si="41"/>
        <v/>
      </c>
      <c r="DG35" s="27" t="str">
        <f t="shared" si="42"/>
        <v/>
      </c>
      <c r="DH35" s="27" t="str">
        <f t="shared" si="43"/>
        <v/>
      </c>
      <c r="DI35" s="29" t="str">
        <f t="shared" si="44"/>
        <v/>
      </c>
      <c r="DJ35" s="27" t="str">
        <f t="shared" si="45"/>
        <v/>
      </c>
      <c r="DK35" s="27" t="str">
        <f t="shared" si="46"/>
        <v/>
      </c>
      <c r="DL35" s="27" t="str">
        <f t="shared" si="47"/>
        <v/>
      </c>
      <c r="DM35" s="27" t="str">
        <f t="shared" si="48"/>
        <v/>
      </c>
      <c r="DN35" s="29" t="str">
        <f t="shared" si="49"/>
        <v/>
      </c>
      <c r="DO35" s="27" t="str">
        <f t="shared" si="50"/>
        <v/>
      </c>
      <c r="DP35" s="27"/>
      <c r="DQ35" s="27"/>
      <c r="DR35" s="27"/>
      <c r="DS35" s="29"/>
      <c r="DT35" s="27"/>
      <c r="DU35" s="27"/>
      <c r="DV35" s="27"/>
      <c r="DW35" s="27"/>
      <c r="DX35" s="27"/>
      <c r="DY35" s="27"/>
      <c r="DZ35" s="27"/>
      <c r="EA35" s="27" t="str">
        <f t="shared" si="51"/>
        <v/>
      </c>
      <c r="EB35" s="27" t="str">
        <f t="shared" si="52"/>
        <v/>
      </c>
      <c r="EC35" s="27" t="str">
        <f t="shared" si="53"/>
        <v/>
      </c>
      <c r="ED35" s="29" t="str">
        <f t="shared" si="54"/>
        <v/>
      </c>
      <c r="EE35" s="27" t="str">
        <f t="shared" si="55"/>
        <v/>
      </c>
      <c r="EF35" s="27" t="str">
        <f t="shared" si="56"/>
        <v/>
      </c>
      <c r="EG35" s="27" t="str">
        <f t="shared" si="57"/>
        <v/>
      </c>
      <c r="EH35" s="27" t="str">
        <f t="shared" si="58"/>
        <v/>
      </c>
      <c r="EI35" s="29" t="str">
        <f t="shared" si="59"/>
        <v/>
      </c>
      <c r="EJ35" s="27" t="str">
        <f t="shared" si="60"/>
        <v/>
      </c>
      <c r="EK35" s="27" t="str">
        <f t="shared" si="61"/>
        <v/>
      </c>
      <c r="EL35" s="27" t="str">
        <f t="shared" si="62"/>
        <v/>
      </c>
      <c r="EM35" s="27" t="str">
        <f t="shared" si="63"/>
        <v/>
      </c>
      <c r="EN35" s="29" t="str">
        <f t="shared" si="64"/>
        <v/>
      </c>
      <c r="EO35" s="27" t="str">
        <f t="shared" si="65"/>
        <v/>
      </c>
      <c r="EP35" s="27"/>
      <c r="EQ35" s="27"/>
      <c r="ER35" s="27"/>
      <c r="ES35" s="27"/>
      <c r="ET35" s="27"/>
      <c r="EU35" s="27"/>
      <c r="EV35" s="27"/>
      <c r="EW35" s="27"/>
      <c r="EX35" s="27"/>
      <c r="EY35" s="27"/>
      <c r="EZ35" s="27"/>
      <c r="FA35" s="27" t="str">
        <f t="shared" si="66"/>
        <v/>
      </c>
      <c r="FB35" s="27" t="str">
        <f t="shared" si="67"/>
        <v/>
      </c>
      <c r="FC35" s="27" t="str">
        <f t="shared" si="68"/>
        <v/>
      </c>
      <c r="FD35" s="29" t="str">
        <f t="shared" si="69"/>
        <v/>
      </c>
      <c r="FE35" s="27" t="str">
        <f t="shared" si="70"/>
        <v/>
      </c>
      <c r="FF35" s="27" t="str">
        <f t="shared" si="71"/>
        <v/>
      </c>
      <c r="FG35" s="27" t="str">
        <f t="shared" si="72"/>
        <v/>
      </c>
      <c r="FH35" s="27" t="str">
        <f t="shared" si="73"/>
        <v/>
      </c>
      <c r="FI35" s="29" t="str">
        <f t="shared" si="74"/>
        <v/>
      </c>
      <c r="FJ35" s="27" t="str">
        <f t="shared" si="75"/>
        <v/>
      </c>
      <c r="FK35" s="27" t="str">
        <f t="shared" si="76"/>
        <v/>
      </c>
      <c r="FL35" s="27" t="str">
        <f t="shared" si="77"/>
        <v/>
      </c>
      <c r="FM35" s="27" t="str">
        <f t="shared" si="78"/>
        <v/>
      </c>
      <c r="FN35" s="29" t="str">
        <f t="shared" si="79"/>
        <v/>
      </c>
      <c r="FO35" s="27" t="str">
        <f t="shared" si="80"/>
        <v/>
      </c>
      <c r="FP35" s="27"/>
      <c r="FQ35" s="27"/>
      <c r="FR35" s="27"/>
      <c r="FS35" s="27"/>
      <c r="FT35" s="27"/>
      <c r="FU35" s="27"/>
      <c r="FV35" s="27"/>
      <c r="FW35" s="27"/>
      <c r="FX35" s="27"/>
      <c r="FY35" s="27"/>
      <c r="GA35" s="5">
        <f t="shared" si="81"/>
        <v>0</v>
      </c>
      <c r="GB35" s="5">
        <f>SUM($GA$26:$GA35)</f>
        <v>0</v>
      </c>
      <c r="GC35" s="41">
        <f t="shared" si="82"/>
        <v>0</v>
      </c>
    </row>
    <row r="36" spans="1:185" x14ac:dyDescent="0.25">
      <c r="A36" s="1">
        <f t="shared" si="83"/>
        <v>11</v>
      </c>
      <c r="B36" s="19"/>
      <c r="C36" s="57"/>
      <c r="D36" s="58"/>
      <c r="E36" s="59"/>
      <c r="F36" s="19"/>
      <c r="G36" s="19"/>
      <c r="H36" s="19"/>
      <c r="I36" s="19"/>
      <c r="J36" s="58"/>
      <c r="K36" s="19"/>
      <c r="L36" s="19"/>
      <c r="M36" s="19"/>
      <c r="N36" s="19"/>
      <c r="O36" s="19"/>
      <c r="P36" s="60"/>
      <c r="Q36" s="61" t="str">
        <f t="shared" si="84"/>
        <v/>
      </c>
      <c r="R36" s="61" t="str">
        <f t="shared" si="85"/>
        <v/>
      </c>
      <c r="S36" s="61" t="str">
        <f t="shared" si="86"/>
        <v/>
      </c>
      <c r="T36" s="60"/>
      <c r="U36" s="62" t="str">
        <f t="shared" si="87"/>
        <v/>
      </c>
      <c r="V36" s="62" t="str">
        <f t="shared" si="88"/>
        <v/>
      </c>
      <c r="W36" s="62" t="str">
        <f t="shared" si="89"/>
        <v/>
      </c>
      <c r="X36" s="63"/>
      <c r="Y36" s="60"/>
      <c r="Z36" s="61" t="str">
        <f t="shared" si="90"/>
        <v/>
      </c>
      <c r="AA36" s="61" t="str">
        <f t="shared" si="91"/>
        <v/>
      </c>
      <c r="AB36" s="61" t="str">
        <f t="shared" si="92"/>
        <v/>
      </c>
      <c r="AC36" s="64"/>
      <c r="AD36" s="62" t="str">
        <f t="shared" si="93"/>
        <v/>
      </c>
      <c r="AE36" s="62" t="str">
        <f t="shared" si="94"/>
        <v/>
      </c>
      <c r="AF36" s="62" t="str">
        <f t="shared" si="95"/>
        <v/>
      </c>
      <c r="AG36" s="60"/>
      <c r="AH36" s="19"/>
      <c r="AI36" s="19"/>
      <c r="AJ36" s="19"/>
      <c r="AK36" s="13" t="str">
        <f t="shared" si="0"/>
        <v/>
      </c>
      <c r="AL36" s="16" t="str">
        <f t="shared" si="1"/>
        <v/>
      </c>
      <c r="AM36" s="13" t="str">
        <f t="shared" si="2"/>
        <v/>
      </c>
      <c r="AN36" s="16" t="str">
        <f t="shared" si="3"/>
        <v/>
      </c>
      <c r="AO36" s="13" t="str">
        <f t="shared" si="4"/>
        <v/>
      </c>
      <c r="AP36" s="16" t="str">
        <f t="shared" si="5"/>
        <v/>
      </c>
      <c r="AQ36" s="13" t="str">
        <f t="shared" si="6"/>
        <v/>
      </c>
      <c r="AR36" s="16" t="str">
        <f t="shared" si="7"/>
        <v/>
      </c>
      <c r="AT36" s="5">
        <f t="shared" si="8"/>
        <v>0</v>
      </c>
      <c r="BC36" s="21" t="str">
        <f t="shared" si="9"/>
        <v/>
      </c>
      <c r="BD36" s="24" t="str">
        <f t="shared" si="10"/>
        <v/>
      </c>
      <c r="BE36" s="21" t="str">
        <f t="shared" si="11"/>
        <v/>
      </c>
      <c r="BG36" s="21" t="str">
        <f t="shared" si="12"/>
        <v/>
      </c>
      <c r="BH36" s="24" t="str">
        <f t="shared" si="13"/>
        <v/>
      </c>
      <c r="BI36" s="21" t="str">
        <f t="shared" si="14"/>
        <v/>
      </c>
      <c r="BK36" s="50" t="str">
        <f t="shared" si="15"/>
        <v/>
      </c>
      <c r="BL36" s="24" t="str">
        <f t="shared" si="16"/>
        <v/>
      </c>
      <c r="BM36" s="21" t="str">
        <f t="shared" si="17"/>
        <v/>
      </c>
      <c r="BO36" s="50" t="str">
        <f t="shared" si="18"/>
        <v/>
      </c>
      <c r="BP36" s="24" t="str">
        <f t="shared" si="19"/>
        <v/>
      </c>
      <c r="BQ36" s="21" t="str">
        <f t="shared" si="20"/>
        <v/>
      </c>
      <c r="CA36" s="27" t="str">
        <f t="shared" si="21"/>
        <v/>
      </c>
      <c r="CB36" s="27" t="str">
        <f t="shared" si="22"/>
        <v/>
      </c>
      <c r="CC36" s="27" t="str">
        <f t="shared" si="23"/>
        <v/>
      </c>
      <c r="CD36" s="29" t="str">
        <f t="shared" si="24"/>
        <v/>
      </c>
      <c r="CE36" s="27" t="str">
        <f t="shared" si="25"/>
        <v/>
      </c>
      <c r="CF36" s="27" t="str">
        <f t="shared" si="26"/>
        <v/>
      </c>
      <c r="CG36" s="27" t="str">
        <f t="shared" si="27"/>
        <v/>
      </c>
      <c r="CH36" s="27" t="str">
        <f t="shared" si="28"/>
        <v/>
      </c>
      <c r="CI36" s="29" t="str">
        <f t="shared" si="29"/>
        <v/>
      </c>
      <c r="CJ36" s="27" t="str">
        <f t="shared" si="30"/>
        <v/>
      </c>
      <c r="CK36" s="27" t="str">
        <f t="shared" si="31"/>
        <v/>
      </c>
      <c r="CL36" s="27" t="str">
        <f t="shared" si="32"/>
        <v/>
      </c>
      <c r="CM36" s="27" t="str">
        <f t="shared" si="33"/>
        <v/>
      </c>
      <c r="CN36" s="29" t="str">
        <f t="shared" si="34"/>
        <v/>
      </c>
      <c r="CO36" s="27" t="str">
        <f t="shared" si="35"/>
        <v/>
      </c>
      <c r="CT36" s="27"/>
      <c r="DA36" s="27" t="str">
        <f t="shared" si="36"/>
        <v/>
      </c>
      <c r="DB36" s="27" t="str">
        <f t="shared" si="37"/>
        <v/>
      </c>
      <c r="DC36" s="27" t="str">
        <f t="shared" si="38"/>
        <v/>
      </c>
      <c r="DD36" s="29" t="str">
        <f t="shared" si="39"/>
        <v/>
      </c>
      <c r="DE36" s="27" t="str">
        <f t="shared" si="40"/>
        <v/>
      </c>
      <c r="DF36" s="27" t="str">
        <f t="shared" si="41"/>
        <v/>
      </c>
      <c r="DG36" s="27" t="str">
        <f t="shared" si="42"/>
        <v/>
      </c>
      <c r="DH36" s="27" t="str">
        <f t="shared" si="43"/>
        <v/>
      </c>
      <c r="DI36" s="29" t="str">
        <f t="shared" si="44"/>
        <v/>
      </c>
      <c r="DJ36" s="27" t="str">
        <f t="shared" si="45"/>
        <v/>
      </c>
      <c r="DK36" s="27" t="str">
        <f t="shared" si="46"/>
        <v/>
      </c>
      <c r="DL36" s="27" t="str">
        <f t="shared" si="47"/>
        <v/>
      </c>
      <c r="DM36" s="27" t="str">
        <f t="shared" si="48"/>
        <v/>
      </c>
      <c r="DN36" s="29" t="str">
        <f t="shared" si="49"/>
        <v/>
      </c>
      <c r="DO36" s="27" t="str">
        <f t="shared" si="50"/>
        <v/>
      </c>
      <c r="DP36" s="27"/>
      <c r="DQ36" s="27"/>
      <c r="DR36" s="27"/>
      <c r="DS36" s="29"/>
      <c r="DT36" s="27"/>
      <c r="DU36" s="27"/>
      <c r="DV36" s="27"/>
      <c r="DW36" s="27"/>
      <c r="DX36" s="27"/>
      <c r="DY36" s="27"/>
      <c r="DZ36" s="27"/>
      <c r="EA36" s="27" t="str">
        <f t="shared" si="51"/>
        <v/>
      </c>
      <c r="EB36" s="27" t="str">
        <f t="shared" si="52"/>
        <v/>
      </c>
      <c r="EC36" s="27" t="str">
        <f t="shared" si="53"/>
        <v/>
      </c>
      <c r="ED36" s="29" t="str">
        <f t="shared" si="54"/>
        <v/>
      </c>
      <c r="EE36" s="27" t="str">
        <f t="shared" si="55"/>
        <v/>
      </c>
      <c r="EF36" s="27" t="str">
        <f t="shared" si="56"/>
        <v/>
      </c>
      <c r="EG36" s="27" t="str">
        <f t="shared" si="57"/>
        <v/>
      </c>
      <c r="EH36" s="27" t="str">
        <f t="shared" si="58"/>
        <v/>
      </c>
      <c r="EI36" s="29" t="str">
        <f t="shared" si="59"/>
        <v/>
      </c>
      <c r="EJ36" s="27" t="str">
        <f t="shared" si="60"/>
        <v/>
      </c>
      <c r="EK36" s="27" t="str">
        <f t="shared" si="61"/>
        <v/>
      </c>
      <c r="EL36" s="27" t="str">
        <f t="shared" si="62"/>
        <v/>
      </c>
      <c r="EM36" s="27" t="str">
        <f t="shared" si="63"/>
        <v/>
      </c>
      <c r="EN36" s="29" t="str">
        <f t="shared" si="64"/>
        <v/>
      </c>
      <c r="EO36" s="27" t="str">
        <f t="shared" si="65"/>
        <v/>
      </c>
      <c r="EP36" s="27"/>
      <c r="EQ36" s="27"/>
      <c r="ER36" s="27"/>
      <c r="ES36" s="27"/>
      <c r="ET36" s="27"/>
      <c r="EU36" s="27"/>
      <c r="EV36" s="27"/>
      <c r="EW36" s="27"/>
      <c r="EX36" s="27"/>
      <c r="EY36" s="27"/>
      <c r="EZ36" s="27"/>
      <c r="FA36" s="27" t="str">
        <f t="shared" si="66"/>
        <v/>
      </c>
      <c r="FB36" s="27" t="str">
        <f t="shared" si="67"/>
        <v/>
      </c>
      <c r="FC36" s="27" t="str">
        <f t="shared" si="68"/>
        <v/>
      </c>
      <c r="FD36" s="29" t="str">
        <f t="shared" si="69"/>
        <v/>
      </c>
      <c r="FE36" s="27" t="str">
        <f t="shared" si="70"/>
        <v/>
      </c>
      <c r="FF36" s="27" t="str">
        <f t="shared" si="71"/>
        <v/>
      </c>
      <c r="FG36" s="27" t="str">
        <f t="shared" si="72"/>
        <v/>
      </c>
      <c r="FH36" s="27" t="str">
        <f t="shared" si="73"/>
        <v/>
      </c>
      <c r="FI36" s="29" t="str">
        <f t="shared" si="74"/>
        <v/>
      </c>
      <c r="FJ36" s="27" t="str">
        <f t="shared" si="75"/>
        <v/>
      </c>
      <c r="FK36" s="27" t="str">
        <f t="shared" si="76"/>
        <v/>
      </c>
      <c r="FL36" s="27" t="str">
        <f t="shared" si="77"/>
        <v/>
      </c>
      <c r="FM36" s="27" t="str">
        <f t="shared" si="78"/>
        <v/>
      </c>
      <c r="FN36" s="29" t="str">
        <f t="shared" si="79"/>
        <v/>
      </c>
      <c r="FO36" s="27" t="str">
        <f t="shared" si="80"/>
        <v/>
      </c>
      <c r="FP36" s="27"/>
      <c r="FQ36" s="27"/>
      <c r="FR36" s="27"/>
      <c r="FS36" s="27"/>
      <c r="FT36" s="27"/>
      <c r="FU36" s="27"/>
      <c r="FV36" s="27"/>
      <c r="FW36" s="27"/>
      <c r="FX36" s="27"/>
      <c r="FY36" s="27"/>
      <c r="GA36" s="5">
        <f t="shared" si="81"/>
        <v>0</v>
      </c>
      <c r="GB36" s="5">
        <f>SUM($GA$26:$GA36)</f>
        <v>0</v>
      </c>
      <c r="GC36" s="41">
        <f t="shared" si="82"/>
        <v>0</v>
      </c>
    </row>
    <row r="37" spans="1:185" x14ac:dyDescent="0.25">
      <c r="A37" s="1">
        <f t="shared" si="83"/>
        <v>12</v>
      </c>
      <c r="B37" s="19"/>
      <c r="C37" s="57"/>
      <c r="D37" s="58"/>
      <c r="E37" s="59"/>
      <c r="F37" s="19"/>
      <c r="G37" s="19"/>
      <c r="H37" s="19"/>
      <c r="I37" s="19"/>
      <c r="J37" s="58"/>
      <c r="K37" s="19"/>
      <c r="L37" s="19"/>
      <c r="M37" s="19"/>
      <c r="N37" s="19"/>
      <c r="O37" s="19"/>
      <c r="P37" s="60"/>
      <c r="Q37" s="61" t="str">
        <f t="shared" si="84"/>
        <v/>
      </c>
      <c r="R37" s="61" t="str">
        <f t="shared" si="85"/>
        <v/>
      </c>
      <c r="S37" s="61" t="str">
        <f t="shared" si="86"/>
        <v/>
      </c>
      <c r="T37" s="60"/>
      <c r="U37" s="62" t="str">
        <f t="shared" si="87"/>
        <v/>
      </c>
      <c r="V37" s="62" t="str">
        <f t="shared" si="88"/>
        <v/>
      </c>
      <c r="W37" s="62" t="str">
        <f t="shared" si="89"/>
        <v/>
      </c>
      <c r="X37" s="63"/>
      <c r="Y37" s="60"/>
      <c r="Z37" s="61" t="str">
        <f t="shared" si="90"/>
        <v/>
      </c>
      <c r="AA37" s="61" t="str">
        <f t="shared" si="91"/>
        <v/>
      </c>
      <c r="AB37" s="61" t="str">
        <f t="shared" si="92"/>
        <v/>
      </c>
      <c r="AC37" s="64"/>
      <c r="AD37" s="62" t="str">
        <f t="shared" si="93"/>
        <v/>
      </c>
      <c r="AE37" s="62" t="str">
        <f t="shared" si="94"/>
        <v/>
      </c>
      <c r="AF37" s="62" t="str">
        <f t="shared" si="95"/>
        <v/>
      </c>
      <c r="AG37" s="60"/>
      <c r="AH37" s="19"/>
      <c r="AI37" s="19"/>
      <c r="AJ37" s="19"/>
      <c r="AK37" s="13" t="str">
        <f t="shared" si="0"/>
        <v/>
      </c>
      <c r="AL37" s="16" t="str">
        <f t="shared" si="1"/>
        <v/>
      </c>
      <c r="AM37" s="13" t="str">
        <f t="shared" si="2"/>
        <v/>
      </c>
      <c r="AN37" s="16" t="str">
        <f t="shared" si="3"/>
        <v/>
      </c>
      <c r="AO37" s="13" t="str">
        <f t="shared" si="4"/>
        <v/>
      </c>
      <c r="AP37" s="16" t="str">
        <f t="shared" si="5"/>
        <v/>
      </c>
      <c r="AQ37" s="13" t="str">
        <f t="shared" si="6"/>
        <v/>
      </c>
      <c r="AR37" s="16" t="str">
        <f t="shared" si="7"/>
        <v/>
      </c>
      <c r="AT37" s="5">
        <f t="shared" si="8"/>
        <v>0</v>
      </c>
      <c r="BC37" s="21" t="str">
        <f t="shared" si="9"/>
        <v/>
      </c>
      <c r="BD37" s="24" t="str">
        <f t="shared" si="10"/>
        <v/>
      </c>
      <c r="BE37" s="21" t="str">
        <f t="shared" si="11"/>
        <v/>
      </c>
      <c r="BG37" s="21" t="str">
        <f t="shared" si="12"/>
        <v/>
      </c>
      <c r="BH37" s="24" t="str">
        <f t="shared" si="13"/>
        <v/>
      </c>
      <c r="BI37" s="21" t="str">
        <f t="shared" si="14"/>
        <v/>
      </c>
      <c r="BK37" s="50" t="str">
        <f t="shared" si="15"/>
        <v/>
      </c>
      <c r="BL37" s="24" t="str">
        <f t="shared" si="16"/>
        <v/>
      </c>
      <c r="BM37" s="21" t="str">
        <f t="shared" si="17"/>
        <v/>
      </c>
      <c r="BO37" s="50" t="str">
        <f t="shared" si="18"/>
        <v/>
      </c>
      <c r="BP37" s="24" t="str">
        <f t="shared" si="19"/>
        <v/>
      </c>
      <c r="BQ37" s="21" t="str">
        <f t="shared" si="20"/>
        <v/>
      </c>
      <c r="CA37" s="27" t="str">
        <f t="shared" si="21"/>
        <v/>
      </c>
      <c r="CB37" s="27" t="str">
        <f t="shared" si="22"/>
        <v/>
      </c>
      <c r="CC37" s="27" t="str">
        <f t="shared" si="23"/>
        <v/>
      </c>
      <c r="CD37" s="29" t="str">
        <f t="shared" si="24"/>
        <v/>
      </c>
      <c r="CE37" s="27" t="str">
        <f t="shared" si="25"/>
        <v/>
      </c>
      <c r="CF37" s="27" t="str">
        <f t="shared" si="26"/>
        <v/>
      </c>
      <c r="CG37" s="27" t="str">
        <f t="shared" si="27"/>
        <v/>
      </c>
      <c r="CH37" s="27" t="str">
        <f t="shared" si="28"/>
        <v/>
      </c>
      <c r="CI37" s="29" t="str">
        <f t="shared" si="29"/>
        <v/>
      </c>
      <c r="CJ37" s="27" t="str">
        <f t="shared" si="30"/>
        <v/>
      </c>
      <c r="CK37" s="27" t="str">
        <f t="shared" si="31"/>
        <v/>
      </c>
      <c r="CL37" s="27" t="str">
        <f t="shared" si="32"/>
        <v/>
      </c>
      <c r="CM37" s="27" t="str">
        <f t="shared" si="33"/>
        <v/>
      </c>
      <c r="CN37" s="29" t="str">
        <f t="shared" si="34"/>
        <v/>
      </c>
      <c r="CO37" s="27" t="str">
        <f t="shared" si="35"/>
        <v/>
      </c>
      <c r="CT37" s="27"/>
      <c r="DA37" s="27" t="str">
        <f t="shared" si="36"/>
        <v/>
      </c>
      <c r="DB37" s="27" t="str">
        <f t="shared" si="37"/>
        <v/>
      </c>
      <c r="DC37" s="27" t="str">
        <f t="shared" si="38"/>
        <v/>
      </c>
      <c r="DD37" s="29" t="str">
        <f t="shared" si="39"/>
        <v/>
      </c>
      <c r="DE37" s="27" t="str">
        <f t="shared" si="40"/>
        <v/>
      </c>
      <c r="DF37" s="27" t="str">
        <f t="shared" si="41"/>
        <v/>
      </c>
      <c r="DG37" s="27" t="str">
        <f t="shared" si="42"/>
        <v/>
      </c>
      <c r="DH37" s="27" t="str">
        <f t="shared" si="43"/>
        <v/>
      </c>
      <c r="DI37" s="29" t="str">
        <f t="shared" si="44"/>
        <v/>
      </c>
      <c r="DJ37" s="27" t="str">
        <f t="shared" si="45"/>
        <v/>
      </c>
      <c r="DK37" s="27" t="str">
        <f t="shared" si="46"/>
        <v/>
      </c>
      <c r="DL37" s="27" t="str">
        <f t="shared" si="47"/>
        <v/>
      </c>
      <c r="DM37" s="27" t="str">
        <f t="shared" si="48"/>
        <v/>
      </c>
      <c r="DN37" s="29" t="str">
        <f t="shared" si="49"/>
        <v/>
      </c>
      <c r="DO37" s="27" t="str">
        <f t="shared" si="50"/>
        <v/>
      </c>
      <c r="DP37" s="27"/>
      <c r="DQ37" s="27"/>
      <c r="DR37" s="27"/>
      <c r="DS37" s="29"/>
      <c r="DT37" s="27"/>
      <c r="DU37" s="27"/>
      <c r="DV37" s="27"/>
      <c r="DW37" s="27"/>
      <c r="DX37" s="27"/>
      <c r="DY37" s="27"/>
      <c r="DZ37" s="27"/>
      <c r="EA37" s="27" t="str">
        <f t="shared" si="51"/>
        <v/>
      </c>
      <c r="EB37" s="27" t="str">
        <f t="shared" si="52"/>
        <v/>
      </c>
      <c r="EC37" s="27" t="str">
        <f t="shared" si="53"/>
        <v/>
      </c>
      <c r="ED37" s="29" t="str">
        <f t="shared" si="54"/>
        <v/>
      </c>
      <c r="EE37" s="27" t="str">
        <f t="shared" si="55"/>
        <v/>
      </c>
      <c r="EF37" s="27" t="str">
        <f t="shared" si="56"/>
        <v/>
      </c>
      <c r="EG37" s="27" t="str">
        <f t="shared" si="57"/>
        <v/>
      </c>
      <c r="EH37" s="27" t="str">
        <f t="shared" si="58"/>
        <v/>
      </c>
      <c r="EI37" s="29" t="str">
        <f t="shared" si="59"/>
        <v/>
      </c>
      <c r="EJ37" s="27" t="str">
        <f t="shared" si="60"/>
        <v/>
      </c>
      <c r="EK37" s="27" t="str">
        <f t="shared" si="61"/>
        <v/>
      </c>
      <c r="EL37" s="27" t="str">
        <f t="shared" si="62"/>
        <v/>
      </c>
      <c r="EM37" s="27" t="str">
        <f t="shared" si="63"/>
        <v/>
      </c>
      <c r="EN37" s="29" t="str">
        <f t="shared" si="64"/>
        <v/>
      </c>
      <c r="EO37" s="27" t="str">
        <f t="shared" si="65"/>
        <v/>
      </c>
      <c r="EP37" s="27"/>
      <c r="EQ37" s="27"/>
      <c r="ER37" s="27"/>
      <c r="ES37" s="27"/>
      <c r="ET37" s="27"/>
      <c r="EU37" s="27"/>
      <c r="EV37" s="27"/>
      <c r="EW37" s="27"/>
      <c r="EX37" s="27"/>
      <c r="EY37" s="27"/>
      <c r="EZ37" s="27"/>
      <c r="FA37" s="27" t="str">
        <f t="shared" si="66"/>
        <v/>
      </c>
      <c r="FB37" s="27" t="str">
        <f t="shared" si="67"/>
        <v/>
      </c>
      <c r="FC37" s="27" t="str">
        <f t="shared" si="68"/>
        <v/>
      </c>
      <c r="FD37" s="29" t="str">
        <f t="shared" si="69"/>
        <v/>
      </c>
      <c r="FE37" s="27" t="str">
        <f t="shared" si="70"/>
        <v/>
      </c>
      <c r="FF37" s="27" t="str">
        <f t="shared" si="71"/>
        <v/>
      </c>
      <c r="FG37" s="27" t="str">
        <f t="shared" si="72"/>
        <v/>
      </c>
      <c r="FH37" s="27" t="str">
        <f t="shared" si="73"/>
        <v/>
      </c>
      <c r="FI37" s="29" t="str">
        <f t="shared" si="74"/>
        <v/>
      </c>
      <c r="FJ37" s="27" t="str">
        <f t="shared" si="75"/>
        <v/>
      </c>
      <c r="FK37" s="27" t="str">
        <f t="shared" si="76"/>
        <v/>
      </c>
      <c r="FL37" s="27" t="str">
        <f t="shared" si="77"/>
        <v/>
      </c>
      <c r="FM37" s="27" t="str">
        <f t="shared" si="78"/>
        <v/>
      </c>
      <c r="FN37" s="29" t="str">
        <f t="shared" si="79"/>
        <v/>
      </c>
      <c r="FO37" s="27" t="str">
        <f t="shared" si="80"/>
        <v/>
      </c>
      <c r="FP37" s="27"/>
      <c r="FQ37" s="27"/>
      <c r="FR37" s="27"/>
      <c r="FS37" s="27"/>
      <c r="FT37" s="27"/>
      <c r="FU37" s="27"/>
      <c r="FV37" s="27"/>
      <c r="FW37" s="27"/>
      <c r="FX37" s="27"/>
      <c r="FY37" s="27"/>
      <c r="GA37" s="5">
        <f t="shared" si="81"/>
        <v>0</v>
      </c>
      <c r="GB37" s="5">
        <f>SUM($GA$26:$GA37)</f>
        <v>0</v>
      </c>
      <c r="GC37" s="41">
        <f t="shared" si="82"/>
        <v>0</v>
      </c>
    </row>
    <row r="38" spans="1:185" x14ac:dyDescent="0.25">
      <c r="A38" s="1">
        <f t="shared" si="83"/>
        <v>13</v>
      </c>
      <c r="B38" s="19"/>
      <c r="C38" s="57"/>
      <c r="D38" s="58"/>
      <c r="E38" s="59"/>
      <c r="F38" s="19"/>
      <c r="G38" s="19"/>
      <c r="H38" s="19"/>
      <c r="I38" s="19"/>
      <c r="J38" s="58"/>
      <c r="K38" s="19"/>
      <c r="L38" s="19"/>
      <c r="M38" s="19"/>
      <c r="N38" s="19"/>
      <c r="O38" s="19"/>
      <c r="P38" s="60"/>
      <c r="Q38" s="61" t="str">
        <f t="shared" si="84"/>
        <v/>
      </c>
      <c r="R38" s="61" t="str">
        <f t="shared" si="85"/>
        <v/>
      </c>
      <c r="S38" s="61" t="str">
        <f t="shared" si="86"/>
        <v/>
      </c>
      <c r="T38" s="60"/>
      <c r="U38" s="62" t="str">
        <f t="shared" si="87"/>
        <v/>
      </c>
      <c r="V38" s="62" t="str">
        <f t="shared" si="88"/>
        <v/>
      </c>
      <c r="W38" s="62" t="str">
        <f t="shared" si="89"/>
        <v/>
      </c>
      <c r="X38" s="63"/>
      <c r="Y38" s="60"/>
      <c r="Z38" s="61" t="str">
        <f t="shared" si="90"/>
        <v/>
      </c>
      <c r="AA38" s="61" t="str">
        <f t="shared" si="91"/>
        <v/>
      </c>
      <c r="AB38" s="61" t="str">
        <f t="shared" si="92"/>
        <v/>
      </c>
      <c r="AC38" s="64"/>
      <c r="AD38" s="62" t="str">
        <f t="shared" si="93"/>
        <v/>
      </c>
      <c r="AE38" s="62" t="str">
        <f t="shared" si="94"/>
        <v/>
      </c>
      <c r="AF38" s="62" t="str">
        <f t="shared" si="95"/>
        <v/>
      </c>
      <c r="AG38" s="60"/>
      <c r="AH38" s="19"/>
      <c r="AI38" s="19"/>
      <c r="AJ38" s="19"/>
      <c r="AK38" s="13" t="str">
        <f t="shared" si="0"/>
        <v/>
      </c>
      <c r="AL38" s="16" t="str">
        <f t="shared" si="1"/>
        <v/>
      </c>
      <c r="AM38" s="13" t="str">
        <f t="shared" si="2"/>
        <v/>
      </c>
      <c r="AN38" s="16" t="str">
        <f t="shared" si="3"/>
        <v/>
      </c>
      <c r="AO38" s="13" t="str">
        <f t="shared" si="4"/>
        <v/>
      </c>
      <c r="AP38" s="16" t="str">
        <f t="shared" si="5"/>
        <v/>
      </c>
      <c r="AQ38" s="13" t="str">
        <f t="shared" si="6"/>
        <v/>
      </c>
      <c r="AR38" s="16" t="str">
        <f t="shared" si="7"/>
        <v/>
      </c>
      <c r="AT38" s="5">
        <f t="shared" si="8"/>
        <v>0</v>
      </c>
      <c r="BC38" s="21" t="str">
        <f t="shared" si="9"/>
        <v/>
      </c>
      <c r="BD38" s="24" t="str">
        <f t="shared" si="10"/>
        <v/>
      </c>
      <c r="BE38" s="21" t="str">
        <f t="shared" si="11"/>
        <v/>
      </c>
      <c r="BG38" s="21" t="str">
        <f t="shared" si="12"/>
        <v/>
      </c>
      <c r="BH38" s="24" t="str">
        <f t="shared" si="13"/>
        <v/>
      </c>
      <c r="BI38" s="21" t="str">
        <f t="shared" si="14"/>
        <v/>
      </c>
      <c r="BK38" s="50" t="str">
        <f t="shared" si="15"/>
        <v/>
      </c>
      <c r="BL38" s="24" t="str">
        <f t="shared" si="16"/>
        <v/>
      </c>
      <c r="BM38" s="21" t="str">
        <f t="shared" si="17"/>
        <v/>
      </c>
      <c r="BO38" s="50" t="str">
        <f t="shared" si="18"/>
        <v/>
      </c>
      <c r="BP38" s="24" t="str">
        <f t="shared" si="19"/>
        <v/>
      </c>
      <c r="BQ38" s="21" t="str">
        <f t="shared" si="20"/>
        <v/>
      </c>
      <c r="CA38" s="27" t="str">
        <f t="shared" si="21"/>
        <v/>
      </c>
      <c r="CB38" s="27" t="str">
        <f t="shared" si="22"/>
        <v/>
      </c>
      <c r="CC38" s="27" t="str">
        <f t="shared" si="23"/>
        <v/>
      </c>
      <c r="CD38" s="29" t="str">
        <f t="shared" si="24"/>
        <v/>
      </c>
      <c r="CE38" s="27" t="str">
        <f t="shared" si="25"/>
        <v/>
      </c>
      <c r="CF38" s="27" t="str">
        <f t="shared" si="26"/>
        <v/>
      </c>
      <c r="CG38" s="27" t="str">
        <f t="shared" si="27"/>
        <v/>
      </c>
      <c r="CH38" s="27" t="str">
        <f t="shared" si="28"/>
        <v/>
      </c>
      <c r="CI38" s="29" t="str">
        <f t="shared" si="29"/>
        <v/>
      </c>
      <c r="CJ38" s="27" t="str">
        <f t="shared" si="30"/>
        <v/>
      </c>
      <c r="CK38" s="27" t="str">
        <f t="shared" si="31"/>
        <v/>
      </c>
      <c r="CL38" s="27" t="str">
        <f t="shared" si="32"/>
        <v/>
      </c>
      <c r="CM38" s="27" t="str">
        <f t="shared" si="33"/>
        <v/>
      </c>
      <c r="CN38" s="29" t="str">
        <f t="shared" si="34"/>
        <v/>
      </c>
      <c r="CO38" s="27" t="str">
        <f t="shared" si="35"/>
        <v/>
      </c>
      <c r="CT38" s="27"/>
      <c r="DA38" s="27" t="str">
        <f t="shared" si="36"/>
        <v/>
      </c>
      <c r="DB38" s="27" t="str">
        <f t="shared" si="37"/>
        <v/>
      </c>
      <c r="DC38" s="27" t="str">
        <f t="shared" si="38"/>
        <v/>
      </c>
      <c r="DD38" s="29" t="str">
        <f t="shared" si="39"/>
        <v/>
      </c>
      <c r="DE38" s="27" t="str">
        <f t="shared" si="40"/>
        <v/>
      </c>
      <c r="DF38" s="27" t="str">
        <f t="shared" si="41"/>
        <v/>
      </c>
      <c r="DG38" s="27" t="str">
        <f t="shared" si="42"/>
        <v/>
      </c>
      <c r="DH38" s="27" t="str">
        <f t="shared" si="43"/>
        <v/>
      </c>
      <c r="DI38" s="29" t="str">
        <f t="shared" si="44"/>
        <v/>
      </c>
      <c r="DJ38" s="27" t="str">
        <f t="shared" si="45"/>
        <v/>
      </c>
      <c r="DK38" s="27" t="str">
        <f t="shared" si="46"/>
        <v/>
      </c>
      <c r="DL38" s="27" t="str">
        <f t="shared" si="47"/>
        <v/>
      </c>
      <c r="DM38" s="27" t="str">
        <f t="shared" si="48"/>
        <v/>
      </c>
      <c r="DN38" s="29" t="str">
        <f t="shared" si="49"/>
        <v/>
      </c>
      <c r="DO38" s="27" t="str">
        <f t="shared" si="50"/>
        <v/>
      </c>
      <c r="DP38" s="27"/>
      <c r="DQ38" s="27"/>
      <c r="DR38" s="27"/>
      <c r="DS38" s="29"/>
      <c r="DT38" s="27"/>
      <c r="DU38" s="27"/>
      <c r="DV38" s="27"/>
      <c r="DW38" s="27"/>
      <c r="DX38" s="27"/>
      <c r="DY38" s="27"/>
      <c r="DZ38" s="27"/>
      <c r="EA38" s="27" t="str">
        <f t="shared" si="51"/>
        <v/>
      </c>
      <c r="EB38" s="27" t="str">
        <f t="shared" si="52"/>
        <v/>
      </c>
      <c r="EC38" s="27" t="str">
        <f t="shared" si="53"/>
        <v/>
      </c>
      <c r="ED38" s="29" t="str">
        <f t="shared" si="54"/>
        <v/>
      </c>
      <c r="EE38" s="27" t="str">
        <f t="shared" si="55"/>
        <v/>
      </c>
      <c r="EF38" s="27" t="str">
        <f t="shared" si="56"/>
        <v/>
      </c>
      <c r="EG38" s="27" t="str">
        <f t="shared" si="57"/>
        <v/>
      </c>
      <c r="EH38" s="27" t="str">
        <f t="shared" si="58"/>
        <v/>
      </c>
      <c r="EI38" s="29" t="str">
        <f t="shared" si="59"/>
        <v/>
      </c>
      <c r="EJ38" s="27" t="str">
        <f t="shared" si="60"/>
        <v/>
      </c>
      <c r="EK38" s="27" t="str">
        <f t="shared" si="61"/>
        <v/>
      </c>
      <c r="EL38" s="27" t="str">
        <f t="shared" si="62"/>
        <v/>
      </c>
      <c r="EM38" s="27" t="str">
        <f t="shared" si="63"/>
        <v/>
      </c>
      <c r="EN38" s="29" t="str">
        <f t="shared" si="64"/>
        <v/>
      </c>
      <c r="EO38" s="27" t="str">
        <f t="shared" si="65"/>
        <v/>
      </c>
      <c r="EP38" s="27"/>
      <c r="EQ38" s="27"/>
      <c r="ER38" s="27"/>
      <c r="ES38" s="27"/>
      <c r="ET38" s="27"/>
      <c r="EU38" s="27"/>
      <c r="EV38" s="27"/>
      <c r="EW38" s="27"/>
      <c r="EX38" s="27"/>
      <c r="EY38" s="27"/>
      <c r="EZ38" s="27"/>
      <c r="FA38" s="27" t="str">
        <f t="shared" si="66"/>
        <v/>
      </c>
      <c r="FB38" s="27" t="str">
        <f t="shared" si="67"/>
        <v/>
      </c>
      <c r="FC38" s="27" t="str">
        <f t="shared" si="68"/>
        <v/>
      </c>
      <c r="FD38" s="29" t="str">
        <f t="shared" si="69"/>
        <v/>
      </c>
      <c r="FE38" s="27" t="str">
        <f t="shared" si="70"/>
        <v/>
      </c>
      <c r="FF38" s="27" t="str">
        <f t="shared" si="71"/>
        <v/>
      </c>
      <c r="FG38" s="27" t="str">
        <f t="shared" si="72"/>
        <v/>
      </c>
      <c r="FH38" s="27" t="str">
        <f t="shared" si="73"/>
        <v/>
      </c>
      <c r="FI38" s="29" t="str">
        <f t="shared" si="74"/>
        <v/>
      </c>
      <c r="FJ38" s="27" t="str">
        <f t="shared" si="75"/>
        <v/>
      </c>
      <c r="FK38" s="27" t="str">
        <f t="shared" si="76"/>
        <v/>
      </c>
      <c r="FL38" s="27" t="str">
        <f t="shared" si="77"/>
        <v/>
      </c>
      <c r="FM38" s="27" t="str">
        <f t="shared" si="78"/>
        <v/>
      </c>
      <c r="FN38" s="29" t="str">
        <f t="shared" si="79"/>
        <v/>
      </c>
      <c r="FO38" s="27" t="str">
        <f t="shared" si="80"/>
        <v/>
      </c>
      <c r="FP38" s="27"/>
      <c r="FQ38" s="27"/>
      <c r="FR38" s="27"/>
      <c r="FS38" s="27"/>
      <c r="FT38" s="27"/>
      <c r="FU38" s="27"/>
      <c r="FV38" s="27"/>
      <c r="FW38" s="27"/>
      <c r="FX38" s="27"/>
      <c r="FY38" s="27"/>
      <c r="GA38" s="5">
        <f t="shared" si="81"/>
        <v>0</v>
      </c>
      <c r="GB38" s="5">
        <f>SUM($GA$26:$GA38)</f>
        <v>0</v>
      </c>
      <c r="GC38" s="41">
        <f t="shared" si="82"/>
        <v>0</v>
      </c>
    </row>
    <row r="39" spans="1:185" x14ac:dyDescent="0.25">
      <c r="A39" s="1">
        <f t="shared" si="83"/>
        <v>14</v>
      </c>
      <c r="B39" s="19"/>
      <c r="C39" s="57"/>
      <c r="D39" s="58"/>
      <c r="E39" s="59"/>
      <c r="F39" s="19"/>
      <c r="G39" s="19"/>
      <c r="H39" s="19"/>
      <c r="I39" s="19"/>
      <c r="J39" s="58"/>
      <c r="K39" s="19"/>
      <c r="L39" s="19"/>
      <c r="M39" s="19"/>
      <c r="N39" s="19"/>
      <c r="O39" s="19"/>
      <c r="P39" s="60"/>
      <c r="Q39" s="61" t="str">
        <f t="shared" si="84"/>
        <v/>
      </c>
      <c r="R39" s="61" t="str">
        <f t="shared" si="85"/>
        <v/>
      </c>
      <c r="S39" s="61" t="str">
        <f t="shared" si="86"/>
        <v/>
      </c>
      <c r="T39" s="60"/>
      <c r="U39" s="62" t="str">
        <f t="shared" si="87"/>
        <v/>
      </c>
      <c r="V39" s="62" t="str">
        <f t="shared" si="88"/>
        <v/>
      </c>
      <c r="W39" s="62" t="str">
        <f t="shared" si="89"/>
        <v/>
      </c>
      <c r="X39" s="63"/>
      <c r="Y39" s="60"/>
      <c r="Z39" s="61" t="str">
        <f t="shared" si="90"/>
        <v/>
      </c>
      <c r="AA39" s="61" t="str">
        <f t="shared" si="91"/>
        <v/>
      </c>
      <c r="AB39" s="61" t="str">
        <f t="shared" si="92"/>
        <v/>
      </c>
      <c r="AC39" s="64"/>
      <c r="AD39" s="62" t="str">
        <f t="shared" si="93"/>
        <v/>
      </c>
      <c r="AE39" s="62" t="str">
        <f t="shared" si="94"/>
        <v/>
      </c>
      <c r="AF39" s="62" t="str">
        <f t="shared" si="95"/>
        <v/>
      </c>
      <c r="AG39" s="60"/>
      <c r="AH39" s="19"/>
      <c r="AI39" s="19"/>
      <c r="AJ39" s="19"/>
      <c r="AK39" s="13" t="str">
        <f t="shared" si="0"/>
        <v/>
      </c>
      <c r="AL39" s="16" t="str">
        <f t="shared" si="1"/>
        <v/>
      </c>
      <c r="AM39" s="13" t="str">
        <f t="shared" si="2"/>
        <v/>
      </c>
      <c r="AN39" s="16" t="str">
        <f t="shared" si="3"/>
        <v/>
      </c>
      <c r="AO39" s="13" t="str">
        <f t="shared" si="4"/>
        <v/>
      </c>
      <c r="AP39" s="16" t="str">
        <f t="shared" si="5"/>
        <v/>
      </c>
      <c r="AQ39" s="13" t="str">
        <f t="shared" si="6"/>
        <v/>
      </c>
      <c r="AR39" s="16" t="str">
        <f t="shared" si="7"/>
        <v/>
      </c>
      <c r="AT39" s="5">
        <f t="shared" si="8"/>
        <v>0</v>
      </c>
      <c r="BC39" s="21" t="str">
        <f t="shared" si="9"/>
        <v/>
      </c>
      <c r="BD39" s="24" t="str">
        <f t="shared" si="10"/>
        <v/>
      </c>
      <c r="BE39" s="21" t="str">
        <f t="shared" si="11"/>
        <v/>
      </c>
      <c r="BG39" s="21" t="str">
        <f t="shared" si="12"/>
        <v/>
      </c>
      <c r="BH39" s="24" t="str">
        <f t="shared" si="13"/>
        <v/>
      </c>
      <c r="BI39" s="21" t="str">
        <f t="shared" si="14"/>
        <v/>
      </c>
      <c r="BK39" s="50" t="str">
        <f t="shared" si="15"/>
        <v/>
      </c>
      <c r="BL39" s="24" t="str">
        <f t="shared" si="16"/>
        <v/>
      </c>
      <c r="BM39" s="21" t="str">
        <f t="shared" si="17"/>
        <v/>
      </c>
      <c r="BO39" s="50" t="str">
        <f t="shared" si="18"/>
        <v/>
      </c>
      <c r="BP39" s="24" t="str">
        <f t="shared" si="19"/>
        <v/>
      </c>
      <c r="BQ39" s="21" t="str">
        <f t="shared" si="20"/>
        <v/>
      </c>
      <c r="CA39" s="27" t="str">
        <f t="shared" si="21"/>
        <v/>
      </c>
      <c r="CB39" s="27" t="str">
        <f t="shared" si="22"/>
        <v/>
      </c>
      <c r="CC39" s="27" t="str">
        <f t="shared" si="23"/>
        <v/>
      </c>
      <c r="CD39" s="29" t="str">
        <f t="shared" si="24"/>
        <v/>
      </c>
      <c r="CE39" s="27" t="str">
        <f t="shared" si="25"/>
        <v/>
      </c>
      <c r="CF39" s="27" t="str">
        <f t="shared" si="26"/>
        <v/>
      </c>
      <c r="CG39" s="27" t="str">
        <f t="shared" si="27"/>
        <v/>
      </c>
      <c r="CH39" s="27" t="str">
        <f t="shared" si="28"/>
        <v/>
      </c>
      <c r="CI39" s="29" t="str">
        <f t="shared" si="29"/>
        <v/>
      </c>
      <c r="CJ39" s="27" t="str">
        <f t="shared" si="30"/>
        <v/>
      </c>
      <c r="CK39" s="27" t="str">
        <f t="shared" si="31"/>
        <v/>
      </c>
      <c r="CL39" s="27" t="str">
        <f t="shared" si="32"/>
        <v/>
      </c>
      <c r="CM39" s="27" t="str">
        <f t="shared" si="33"/>
        <v/>
      </c>
      <c r="CN39" s="29" t="str">
        <f t="shared" si="34"/>
        <v/>
      </c>
      <c r="CO39" s="27" t="str">
        <f t="shared" si="35"/>
        <v/>
      </c>
      <c r="CT39" s="27"/>
      <c r="DA39" s="27" t="str">
        <f t="shared" si="36"/>
        <v/>
      </c>
      <c r="DB39" s="27" t="str">
        <f t="shared" si="37"/>
        <v/>
      </c>
      <c r="DC39" s="27" t="str">
        <f t="shared" si="38"/>
        <v/>
      </c>
      <c r="DD39" s="29" t="str">
        <f t="shared" si="39"/>
        <v/>
      </c>
      <c r="DE39" s="27" t="str">
        <f t="shared" si="40"/>
        <v/>
      </c>
      <c r="DF39" s="27" t="str">
        <f t="shared" si="41"/>
        <v/>
      </c>
      <c r="DG39" s="27" t="str">
        <f t="shared" si="42"/>
        <v/>
      </c>
      <c r="DH39" s="27" t="str">
        <f t="shared" si="43"/>
        <v/>
      </c>
      <c r="DI39" s="29" t="str">
        <f t="shared" si="44"/>
        <v/>
      </c>
      <c r="DJ39" s="27" t="str">
        <f t="shared" si="45"/>
        <v/>
      </c>
      <c r="DK39" s="27" t="str">
        <f t="shared" si="46"/>
        <v/>
      </c>
      <c r="DL39" s="27" t="str">
        <f t="shared" si="47"/>
        <v/>
      </c>
      <c r="DM39" s="27" t="str">
        <f t="shared" si="48"/>
        <v/>
      </c>
      <c r="DN39" s="29" t="str">
        <f t="shared" si="49"/>
        <v/>
      </c>
      <c r="DO39" s="27" t="str">
        <f t="shared" si="50"/>
        <v/>
      </c>
      <c r="DP39" s="27"/>
      <c r="DQ39" s="27"/>
      <c r="DR39" s="27"/>
      <c r="DS39" s="29"/>
      <c r="DT39" s="27"/>
      <c r="DU39" s="27"/>
      <c r="DV39" s="27"/>
      <c r="DW39" s="27"/>
      <c r="DX39" s="27"/>
      <c r="DY39" s="27"/>
      <c r="DZ39" s="27"/>
      <c r="EA39" s="27" t="str">
        <f t="shared" si="51"/>
        <v/>
      </c>
      <c r="EB39" s="27" t="str">
        <f t="shared" si="52"/>
        <v/>
      </c>
      <c r="EC39" s="27" t="str">
        <f t="shared" si="53"/>
        <v/>
      </c>
      <c r="ED39" s="29" t="str">
        <f t="shared" si="54"/>
        <v/>
      </c>
      <c r="EE39" s="27" t="str">
        <f t="shared" si="55"/>
        <v/>
      </c>
      <c r="EF39" s="27" t="str">
        <f t="shared" si="56"/>
        <v/>
      </c>
      <c r="EG39" s="27" t="str">
        <f t="shared" si="57"/>
        <v/>
      </c>
      <c r="EH39" s="27" t="str">
        <f t="shared" si="58"/>
        <v/>
      </c>
      <c r="EI39" s="29" t="str">
        <f t="shared" si="59"/>
        <v/>
      </c>
      <c r="EJ39" s="27" t="str">
        <f t="shared" si="60"/>
        <v/>
      </c>
      <c r="EK39" s="27" t="str">
        <f t="shared" si="61"/>
        <v/>
      </c>
      <c r="EL39" s="27" t="str">
        <f t="shared" si="62"/>
        <v/>
      </c>
      <c r="EM39" s="27" t="str">
        <f t="shared" si="63"/>
        <v/>
      </c>
      <c r="EN39" s="29" t="str">
        <f t="shared" si="64"/>
        <v/>
      </c>
      <c r="EO39" s="27" t="str">
        <f t="shared" si="65"/>
        <v/>
      </c>
      <c r="EP39" s="27"/>
      <c r="EQ39" s="27"/>
      <c r="ER39" s="27"/>
      <c r="ES39" s="27"/>
      <c r="ET39" s="27"/>
      <c r="EU39" s="27"/>
      <c r="EV39" s="27"/>
      <c r="EW39" s="27"/>
      <c r="EX39" s="27"/>
      <c r="EY39" s="27"/>
      <c r="EZ39" s="27"/>
      <c r="FA39" s="27" t="str">
        <f t="shared" si="66"/>
        <v/>
      </c>
      <c r="FB39" s="27" t="str">
        <f t="shared" si="67"/>
        <v/>
      </c>
      <c r="FC39" s="27" t="str">
        <f t="shared" si="68"/>
        <v/>
      </c>
      <c r="FD39" s="29" t="str">
        <f t="shared" si="69"/>
        <v/>
      </c>
      <c r="FE39" s="27" t="str">
        <f t="shared" si="70"/>
        <v/>
      </c>
      <c r="FF39" s="27" t="str">
        <f t="shared" si="71"/>
        <v/>
      </c>
      <c r="FG39" s="27" t="str">
        <f t="shared" si="72"/>
        <v/>
      </c>
      <c r="FH39" s="27" t="str">
        <f t="shared" si="73"/>
        <v/>
      </c>
      <c r="FI39" s="29" t="str">
        <f t="shared" si="74"/>
        <v/>
      </c>
      <c r="FJ39" s="27" t="str">
        <f t="shared" si="75"/>
        <v/>
      </c>
      <c r="FK39" s="27" t="str">
        <f t="shared" si="76"/>
        <v/>
      </c>
      <c r="FL39" s="27" t="str">
        <f t="shared" si="77"/>
        <v/>
      </c>
      <c r="FM39" s="27" t="str">
        <f t="shared" si="78"/>
        <v/>
      </c>
      <c r="FN39" s="29" t="str">
        <f t="shared" si="79"/>
        <v/>
      </c>
      <c r="FO39" s="27" t="str">
        <f t="shared" si="80"/>
        <v/>
      </c>
      <c r="FP39" s="27"/>
      <c r="FQ39" s="27"/>
      <c r="FR39" s="27"/>
      <c r="FS39" s="27"/>
      <c r="FT39" s="27"/>
      <c r="FU39" s="27"/>
      <c r="FV39" s="27"/>
      <c r="FW39" s="27"/>
      <c r="FX39" s="27"/>
      <c r="FY39" s="27"/>
      <c r="GA39" s="5">
        <f t="shared" si="81"/>
        <v>0</v>
      </c>
      <c r="GB39" s="5">
        <f>SUM($GA$26:$GA39)</f>
        <v>0</v>
      </c>
      <c r="GC39" s="41">
        <f t="shared" si="82"/>
        <v>0</v>
      </c>
    </row>
    <row r="40" spans="1:185" x14ac:dyDescent="0.25">
      <c r="A40" s="1">
        <f t="shared" si="83"/>
        <v>15</v>
      </c>
      <c r="B40" s="19"/>
      <c r="C40" s="57"/>
      <c r="D40" s="58"/>
      <c r="E40" s="59"/>
      <c r="F40" s="19"/>
      <c r="G40" s="19"/>
      <c r="H40" s="19"/>
      <c r="I40" s="19"/>
      <c r="J40" s="58"/>
      <c r="K40" s="19"/>
      <c r="L40" s="19"/>
      <c r="M40" s="19"/>
      <c r="N40" s="19"/>
      <c r="O40" s="19"/>
      <c r="P40" s="60"/>
      <c r="Q40" s="61" t="str">
        <f t="shared" si="84"/>
        <v/>
      </c>
      <c r="R40" s="61" t="str">
        <f t="shared" si="85"/>
        <v/>
      </c>
      <c r="S40" s="61" t="str">
        <f t="shared" si="86"/>
        <v/>
      </c>
      <c r="T40" s="60"/>
      <c r="U40" s="62" t="str">
        <f t="shared" si="87"/>
        <v/>
      </c>
      <c r="V40" s="62" t="str">
        <f t="shared" si="88"/>
        <v/>
      </c>
      <c r="W40" s="62" t="str">
        <f t="shared" si="89"/>
        <v/>
      </c>
      <c r="X40" s="63"/>
      <c r="Y40" s="60"/>
      <c r="Z40" s="61" t="str">
        <f t="shared" si="90"/>
        <v/>
      </c>
      <c r="AA40" s="61" t="str">
        <f t="shared" si="91"/>
        <v/>
      </c>
      <c r="AB40" s="61" t="str">
        <f t="shared" si="92"/>
        <v/>
      </c>
      <c r="AC40" s="64"/>
      <c r="AD40" s="62" t="str">
        <f t="shared" si="93"/>
        <v/>
      </c>
      <c r="AE40" s="62" t="str">
        <f t="shared" si="94"/>
        <v/>
      </c>
      <c r="AF40" s="62" t="str">
        <f t="shared" si="95"/>
        <v/>
      </c>
      <c r="AG40" s="60"/>
      <c r="AH40" s="19"/>
      <c r="AI40" s="19"/>
      <c r="AJ40" s="19"/>
      <c r="AK40" s="13" t="str">
        <f t="shared" si="0"/>
        <v/>
      </c>
      <c r="AL40" s="16" t="str">
        <f t="shared" si="1"/>
        <v/>
      </c>
      <c r="AM40" s="13" t="str">
        <f t="shared" si="2"/>
        <v/>
      </c>
      <c r="AN40" s="16" t="str">
        <f t="shared" si="3"/>
        <v/>
      </c>
      <c r="AO40" s="13" t="str">
        <f t="shared" si="4"/>
        <v/>
      </c>
      <c r="AP40" s="16" t="str">
        <f t="shared" si="5"/>
        <v/>
      </c>
      <c r="AQ40" s="13" t="str">
        <f t="shared" si="6"/>
        <v/>
      </c>
      <c r="AR40" s="16" t="str">
        <f t="shared" si="7"/>
        <v/>
      </c>
      <c r="AT40" s="5">
        <f t="shared" si="8"/>
        <v>0</v>
      </c>
      <c r="BC40" s="21" t="str">
        <f t="shared" si="9"/>
        <v/>
      </c>
      <c r="BD40" s="24" t="str">
        <f t="shared" si="10"/>
        <v/>
      </c>
      <c r="BE40" s="21" t="str">
        <f t="shared" si="11"/>
        <v/>
      </c>
      <c r="BG40" s="21" t="str">
        <f t="shared" si="12"/>
        <v/>
      </c>
      <c r="BH40" s="24" t="str">
        <f t="shared" si="13"/>
        <v/>
      </c>
      <c r="BI40" s="21" t="str">
        <f t="shared" si="14"/>
        <v/>
      </c>
      <c r="BK40" s="50" t="str">
        <f t="shared" si="15"/>
        <v/>
      </c>
      <c r="BL40" s="24" t="str">
        <f t="shared" si="16"/>
        <v/>
      </c>
      <c r="BM40" s="21" t="str">
        <f t="shared" si="17"/>
        <v/>
      </c>
      <c r="BO40" s="50" t="str">
        <f t="shared" si="18"/>
        <v/>
      </c>
      <c r="BP40" s="24" t="str">
        <f t="shared" si="19"/>
        <v/>
      </c>
      <c r="BQ40" s="21" t="str">
        <f t="shared" si="20"/>
        <v/>
      </c>
      <c r="CA40" s="27" t="str">
        <f t="shared" si="21"/>
        <v/>
      </c>
      <c r="CB40" s="27" t="str">
        <f t="shared" si="22"/>
        <v/>
      </c>
      <c r="CC40" s="27" t="str">
        <f t="shared" si="23"/>
        <v/>
      </c>
      <c r="CD40" s="29" t="str">
        <f t="shared" si="24"/>
        <v/>
      </c>
      <c r="CE40" s="27" t="str">
        <f t="shared" si="25"/>
        <v/>
      </c>
      <c r="CF40" s="27" t="str">
        <f t="shared" si="26"/>
        <v/>
      </c>
      <c r="CG40" s="27" t="str">
        <f t="shared" si="27"/>
        <v/>
      </c>
      <c r="CH40" s="27" t="str">
        <f t="shared" si="28"/>
        <v/>
      </c>
      <c r="CI40" s="29" t="str">
        <f t="shared" si="29"/>
        <v/>
      </c>
      <c r="CJ40" s="27" t="str">
        <f t="shared" si="30"/>
        <v/>
      </c>
      <c r="CK40" s="27" t="str">
        <f t="shared" si="31"/>
        <v/>
      </c>
      <c r="CL40" s="27" t="str">
        <f t="shared" si="32"/>
        <v/>
      </c>
      <c r="CM40" s="27" t="str">
        <f t="shared" si="33"/>
        <v/>
      </c>
      <c r="CN40" s="29" t="str">
        <f t="shared" si="34"/>
        <v/>
      </c>
      <c r="CO40" s="27" t="str">
        <f t="shared" si="35"/>
        <v/>
      </c>
      <c r="CT40" s="27"/>
      <c r="DA40" s="27" t="str">
        <f t="shared" si="36"/>
        <v/>
      </c>
      <c r="DB40" s="27" t="str">
        <f t="shared" si="37"/>
        <v/>
      </c>
      <c r="DC40" s="27" t="str">
        <f t="shared" si="38"/>
        <v/>
      </c>
      <c r="DD40" s="29" t="str">
        <f t="shared" si="39"/>
        <v/>
      </c>
      <c r="DE40" s="27" t="str">
        <f t="shared" si="40"/>
        <v/>
      </c>
      <c r="DF40" s="27" t="str">
        <f t="shared" si="41"/>
        <v/>
      </c>
      <c r="DG40" s="27" t="str">
        <f t="shared" si="42"/>
        <v/>
      </c>
      <c r="DH40" s="27" t="str">
        <f t="shared" si="43"/>
        <v/>
      </c>
      <c r="DI40" s="29" t="str">
        <f t="shared" si="44"/>
        <v/>
      </c>
      <c r="DJ40" s="27" t="str">
        <f t="shared" si="45"/>
        <v/>
      </c>
      <c r="DK40" s="27" t="str">
        <f t="shared" si="46"/>
        <v/>
      </c>
      <c r="DL40" s="27" t="str">
        <f t="shared" si="47"/>
        <v/>
      </c>
      <c r="DM40" s="27" t="str">
        <f t="shared" si="48"/>
        <v/>
      </c>
      <c r="DN40" s="29" t="str">
        <f t="shared" si="49"/>
        <v/>
      </c>
      <c r="DO40" s="27" t="str">
        <f t="shared" si="50"/>
        <v/>
      </c>
      <c r="DP40" s="27"/>
      <c r="DQ40" s="27"/>
      <c r="DR40" s="27"/>
      <c r="DS40" s="29"/>
      <c r="DT40" s="27"/>
      <c r="DU40" s="27"/>
      <c r="DV40" s="27"/>
      <c r="DW40" s="27"/>
      <c r="DX40" s="27"/>
      <c r="DY40" s="27"/>
      <c r="DZ40" s="27"/>
      <c r="EA40" s="27" t="str">
        <f t="shared" si="51"/>
        <v/>
      </c>
      <c r="EB40" s="27" t="str">
        <f t="shared" si="52"/>
        <v/>
      </c>
      <c r="EC40" s="27" t="str">
        <f t="shared" si="53"/>
        <v/>
      </c>
      <c r="ED40" s="29" t="str">
        <f t="shared" si="54"/>
        <v/>
      </c>
      <c r="EE40" s="27" t="str">
        <f t="shared" si="55"/>
        <v/>
      </c>
      <c r="EF40" s="27" t="str">
        <f t="shared" si="56"/>
        <v/>
      </c>
      <c r="EG40" s="27" t="str">
        <f t="shared" si="57"/>
        <v/>
      </c>
      <c r="EH40" s="27" t="str">
        <f t="shared" si="58"/>
        <v/>
      </c>
      <c r="EI40" s="29" t="str">
        <f t="shared" si="59"/>
        <v/>
      </c>
      <c r="EJ40" s="27" t="str">
        <f t="shared" si="60"/>
        <v/>
      </c>
      <c r="EK40" s="27" t="str">
        <f t="shared" si="61"/>
        <v/>
      </c>
      <c r="EL40" s="27" t="str">
        <f t="shared" si="62"/>
        <v/>
      </c>
      <c r="EM40" s="27" t="str">
        <f t="shared" si="63"/>
        <v/>
      </c>
      <c r="EN40" s="29" t="str">
        <f t="shared" si="64"/>
        <v/>
      </c>
      <c r="EO40" s="27" t="str">
        <f t="shared" si="65"/>
        <v/>
      </c>
      <c r="EP40" s="27"/>
      <c r="EQ40" s="27"/>
      <c r="ER40" s="27"/>
      <c r="ES40" s="27"/>
      <c r="ET40" s="27"/>
      <c r="EU40" s="27"/>
      <c r="EV40" s="27"/>
      <c r="EW40" s="27"/>
      <c r="EX40" s="27"/>
      <c r="EY40" s="27"/>
      <c r="EZ40" s="27"/>
      <c r="FA40" s="27" t="str">
        <f t="shared" si="66"/>
        <v/>
      </c>
      <c r="FB40" s="27" t="str">
        <f t="shared" si="67"/>
        <v/>
      </c>
      <c r="FC40" s="27" t="str">
        <f t="shared" si="68"/>
        <v/>
      </c>
      <c r="FD40" s="29" t="str">
        <f t="shared" si="69"/>
        <v/>
      </c>
      <c r="FE40" s="27" t="str">
        <f t="shared" si="70"/>
        <v/>
      </c>
      <c r="FF40" s="27" t="str">
        <f t="shared" si="71"/>
        <v/>
      </c>
      <c r="FG40" s="27" t="str">
        <f t="shared" si="72"/>
        <v/>
      </c>
      <c r="FH40" s="27" t="str">
        <f t="shared" si="73"/>
        <v/>
      </c>
      <c r="FI40" s="29" t="str">
        <f t="shared" si="74"/>
        <v/>
      </c>
      <c r="FJ40" s="27" t="str">
        <f t="shared" si="75"/>
        <v/>
      </c>
      <c r="FK40" s="27" t="str">
        <f t="shared" si="76"/>
        <v/>
      </c>
      <c r="FL40" s="27" t="str">
        <f t="shared" si="77"/>
        <v/>
      </c>
      <c r="FM40" s="27" t="str">
        <f t="shared" si="78"/>
        <v/>
      </c>
      <c r="FN40" s="29" t="str">
        <f t="shared" si="79"/>
        <v/>
      </c>
      <c r="FO40" s="27" t="str">
        <f t="shared" si="80"/>
        <v/>
      </c>
      <c r="FP40" s="27"/>
      <c r="FQ40" s="27"/>
      <c r="FR40" s="27"/>
      <c r="FS40" s="27"/>
      <c r="FT40" s="27"/>
      <c r="FU40" s="27"/>
      <c r="FV40" s="27"/>
      <c r="FW40" s="27"/>
      <c r="FX40" s="27"/>
      <c r="FY40" s="27"/>
      <c r="GA40" s="5">
        <f t="shared" si="81"/>
        <v>0</v>
      </c>
      <c r="GB40" s="5">
        <f>SUM($GA$26:$GA40)</f>
        <v>0</v>
      </c>
      <c r="GC40" s="41">
        <f t="shared" si="82"/>
        <v>0</v>
      </c>
    </row>
    <row r="41" spans="1:185" x14ac:dyDescent="0.25">
      <c r="A41" s="1">
        <f t="shared" si="83"/>
        <v>16</v>
      </c>
      <c r="B41" s="19"/>
      <c r="C41" s="57"/>
      <c r="D41" s="58"/>
      <c r="E41" s="59"/>
      <c r="F41" s="19"/>
      <c r="G41" s="19"/>
      <c r="H41" s="19"/>
      <c r="I41" s="19"/>
      <c r="J41" s="58"/>
      <c r="K41" s="19"/>
      <c r="L41" s="19"/>
      <c r="M41" s="19"/>
      <c r="N41" s="19"/>
      <c r="O41" s="19"/>
      <c r="P41" s="60"/>
      <c r="Q41" s="61" t="str">
        <f t="shared" si="84"/>
        <v/>
      </c>
      <c r="R41" s="61" t="str">
        <f t="shared" si="85"/>
        <v/>
      </c>
      <c r="S41" s="61" t="str">
        <f t="shared" si="86"/>
        <v/>
      </c>
      <c r="T41" s="60"/>
      <c r="U41" s="62" t="str">
        <f t="shared" si="87"/>
        <v/>
      </c>
      <c r="V41" s="62" t="str">
        <f t="shared" si="88"/>
        <v/>
      </c>
      <c r="W41" s="62" t="str">
        <f t="shared" si="89"/>
        <v/>
      </c>
      <c r="X41" s="63"/>
      <c r="Y41" s="60"/>
      <c r="Z41" s="61" t="str">
        <f t="shared" si="90"/>
        <v/>
      </c>
      <c r="AA41" s="61" t="str">
        <f t="shared" si="91"/>
        <v/>
      </c>
      <c r="AB41" s="61" t="str">
        <f t="shared" si="92"/>
        <v/>
      </c>
      <c r="AC41" s="64"/>
      <c r="AD41" s="62" t="str">
        <f t="shared" si="93"/>
        <v/>
      </c>
      <c r="AE41" s="62" t="str">
        <f t="shared" si="94"/>
        <v/>
      </c>
      <c r="AF41" s="62" t="str">
        <f t="shared" si="95"/>
        <v/>
      </c>
      <c r="AG41" s="60"/>
      <c r="AH41" s="19"/>
      <c r="AI41" s="19"/>
      <c r="AJ41" s="19"/>
      <c r="AK41" s="13" t="str">
        <f t="shared" si="0"/>
        <v/>
      </c>
      <c r="AL41" s="16" t="str">
        <f t="shared" si="1"/>
        <v/>
      </c>
      <c r="AM41" s="13" t="str">
        <f t="shared" si="2"/>
        <v/>
      </c>
      <c r="AN41" s="16" t="str">
        <f t="shared" si="3"/>
        <v/>
      </c>
      <c r="AO41" s="13" t="str">
        <f t="shared" si="4"/>
        <v/>
      </c>
      <c r="AP41" s="16" t="str">
        <f t="shared" si="5"/>
        <v/>
      </c>
      <c r="AQ41" s="13" t="str">
        <f t="shared" si="6"/>
        <v/>
      </c>
      <c r="AR41" s="16" t="str">
        <f t="shared" si="7"/>
        <v/>
      </c>
      <c r="AT41" s="5">
        <f t="shared" si="8"/>
        <v>0</v>
      </c>
      <c r="BC41" s="21" t="str">
        <f t="shared" si="9"/>
        <v/>
      </c>
      <c r="BD41" s="24" t="str">
        <f t="shared" si="10"/>
        <v/>
      </c>
      <c r="BE41" s="21" t="str">
        <f t="shared" si="11"/>
        <v/>
      </c>
      <c r="BG41" s="21" t="str">
        <f t="shared" si="12"/>
        <v/>
      </c>
      <c r="BH41" s="24" t="str">
        <f t="shared" si="13"/>
        <v/>
      </c>
      <c r="BI41" s="21" t="str">
        <f t="shared" si="14"/>
        <v/>
      </c>
      <c r="BK41" s="50" t="str">
        <f t="shared" si="15"/>
        <v/>
      </c>
      <c r="BL41" s="24" t="str">
        <f t="shared" si="16"/>
        <v/>
      </c>
      <c r="BM41" s="21" t="str">
        <f t="shared" si="17"/>
        <v/>
      </c>
      <c r="BO41" s="50" t="str">
        <f t="shared" si="18"/>
        <v/>
      </c>
      <c r="BP41" s="24" t="str">
        <f t="shared" si="19"/>
        <v/>
      </c>
      <c r="BQ41" s="21" t="str">
        <f t="shared" si="20"/>
        <v/>
      </c>
      <c r="CA41" s="27" t="str">
        <f t="shared" si="21"/>
        <v/>
      </c>
      <c r="CB41" s="27" t="str">
        <f t="shared" si="22"/>
        <v/>
      </c>
      <c r="CC41" s="27" t="str">
        <f t="shared" si="23"/>
        <v/>
      </c>
      <c r="CD41" s="29" t="str">
        <f t="shared" si="24"/>
        <v/>
      </c>
      <c r="CE41" s="27" t="str">
        <f t="shared" si="25"/>
        <v/>
      </c>
      <c r="CF41" s="27" t="str">
        <f t="shared" si="26"/>
        <v/>
      </c>
      <c r="CG41" s="27" t="str">
        <f t="shared" si="27"/>
        <v/>
      </c>
      <c r="CH41" s="27" t="str">
        <f t="shared" si="28"/>
        <v/>
      </c>
      <c r="CI41" s="29" t="str">
        <f t="shared" si="29"/>
        <v/>
      </c>
      <c r="CJ41" s="27" t="str">
        <f t="shared" si="30"/>
        <v/>
      </c>
      <c r="CK41" s="27" t="str">
        <f t="shared" si="31"/>
        <v/>
      </c>
      <c r="CL41" s="27" t="str">
        <f t="shared" si="32"/>
        <v/>
      </c>
      <c r="CM41" s="27" t="str">
        <f t="shared" si="33"/>
        <v/>
      </c>
      <c r="CN41" s="29" t="str">
        <f t="shared" si="34"/>
        <v/>
      </c>
      <c r="CO41" s="27" t="str">
        <f t="shared" si="35"/>
        <v/>
      </c>
      <c r="CT41" s="27"/>
      <c r="DA41" s="27" t="str">
        <f t="shared" si="36"/>
        <v/>
      </c>
      <c r="DB41" s="27" t="str">
        <f t="shared" si="37"/>
        <v/>
      </c>
      <c r="DC41" s="27" t="str">
        <f t="shared" si="38"/>
        <v/>
      </c>
      <c r="DD41" s="29" t="str">
        <f t="shared" si="39"/>
        <v/>
      </c>
      <c r="DE41" s="27" t="str">
        <f t="shared" si="40"/>
        <v/>
      </c>
      <c r="DF41" s="27" t="str">
        <f t="shared" si="41"/>
        <v/>
      </c>
      <c r="DG41" s="27" t="str">
        <f t="shared" si="42"/>
        <v/>
      </c>
      <c r="DH41" s="27" t="str">
        <f t="shared" si="43"/>
        <v/>
      </c>
      <c r="DI41" s="29" t="str">
        <f t="shared" si="44"/>
        <v/>
      </c>
      <c r="DJ41" s="27" t="str">
        <f t="shared" si="45"/>
        <v/>
      </c>
      <c r="DK41" s="27" t="str">
        <f t="shared" si="46"/>
        <v/>
      </c>
      <c r="DL41" s="27" t="str">
        <f t="shared" si="47"/>
        <v/>
      </c>
      <c r="DM41" s="27" t="str">
        <f t="shared" si="48"/>
        <v/>
      </c>
      <c r="DN41" s="29" t="str">
        <f t="shared" si="49"/>
        <v/>
      </c>
      <c r="DO41" s="27" t="str">
        <f t="shared" si="50"/>
        <v/>
      </c>
      <c r="DP41" s="27"/>
      <c r="DQ41" s="27"/>
      <c r="DR41" s="27"/>
      <c r="DS41" s="29"/>
      <c r="DT41" s="27"/>
      <c r="DU41" s="27"/>
      <c r="DV41" s="27"/>
      <c r="DW41" s="27"/>
      <c r="DX41" s="27"/>
      <c r="DY41" s="27"/>
      <c r="DZ41" s="27"/>
      <c r="EA41" s="27" t="str">
        <f t="shared" si="51"/>
        <v/>
      </c>
      <c r="EB41" s="27" t="str">
        <f t="shared" si="52"/>
        <v/>
      </c>
      <c r="EC41" s="27" t="str">
        <f t="shared" si="53"/>
        <v/>
      </c>
      <c r="ED41" s="29" t="str">
        <f t="shared" si="54"/>
        <v/>
      </c>
      <c r="EE41" s="27" t="str">
        <f t="shared" si="55"/>
        <v/>
      </c>
      <c r="EF41" s="27" t="str">
        <f t="shared" si="56"/>
        <v/>
      </c>
      <c r="EG41" s="27" t="str">
        <f t="shared" si="57"/>
        <v/>
      </c>
      <c r="EH41" s="27" t="str">
        <f t="shared" si="58"/>
        <v/>
      </c>
      <c r="EI41" s="29" t="str">
        <f t="shared" si="59"/>
        <v/>
      </c>
      <c r="EJ41" s="27" t="str">
        <f t="shared" si="60"/>
        <v/>
      </c>
      <c r="EK41" s="27" t="str">
        <f t="shared" si="61"/>
        <v/>
      </c>
      <c r="EL41" s="27" t="str">
        <f t="shared" si="62"/>
        <v/>
      </c>
      <c r="EM41" s="27" t="str">
        <f t="shared" si="63"/>
        <v/>
      </c>
      <c r="EN41" s="29" t="str">
        <f t="shared" si="64"/>
        <v/>
      </c>
      <c r="EO41" s="27" t="str">
        <f t="shared" si="65"/>
        <v/>
      </c>
      <c r="EP41" s="27"/>
      <c r="EQ41" s="27"/>
      <c r="ER41" s="27"/>
      <c r="ES41" s="27"/>
      <c r="ET41" s="27"/>
      <c r="EU41" s="27"/>
      <c r="EV41" s="27"/>
      <c r="EW41" s="27"/>
      <c r="EX41" s="27"/>
      <c r="EY41" s="27"/>
      <c r="EZ41" s="27"/>
      <c r="FA41" s="27" t="str">
        <f t="shared" si="66"/>
        <v/>
      </c>
      <c r="FB41" s="27" t="str">
        <f t="shared" si="67"/>
        <v/>
      </c>
      <c r="FC41" s="27" t="str">
        <f t="shared" si="68"/>
        <v/>
      </c>
      <c r="FD41" s="29" t="str">
        <f t="shared" si="69"/>
        <v/>
      </c>
      <c r="FE41" s="27" t="str">
        <f t="shared" si="70"/>
        <v/>
      </c>
      <c r="FF41" s="27" t="str">
        <f t="shared" si="71"/>
        <v/>
      </c>
      <c r="FG41" s="27" t="str">
        <f t="shared" si="72"/>
        <v/>
      </c>
      <c r="FH41" s="27" t="str">
        <f t="shared" si="73"/>
        <v/>
      </c>
      <c r="FI41" s="29" t="str">
        <f t="shared" si="74"/>
        <v/>
      </c>
      <c r="FJ41" s="27" t="str">
        <f t="shared" si="75"/>
        <v/>
      </c>
      <c r="FK41" s="27" t="str">
        <f t="shared" si="76"/>
        <v/>
      </c>
      <c r="FL41" s="27" t="str">
        <f t="shared" si="77"/>
        <v/>
      </c>
      <c r="FM41" s="27" t="str">
        <f t="shared" si="78"/>
        <v/>
      </c>
      <c r="FN41" s="29" t="str">
        <f t="shared" si="79"/>
        <v/>
      </c>
      <c r="FO41" s="27" t="str">
        <f t="shared" si="80"/>
        <v/>
      </c>
      <c r="FP41" s="27"/>
      <c r="FQ41" s="27"/>
      <c r="FR41" s="27"/>
      <c r="FS41" s="27"/>
      <c r="FT41" s="27"/>
      <c r="FU41" s="27"/>
      <c r="FV41" s="27"/>
      <c r="FW41" s="27"/>
      <c r="FX41" s="27"/>
      <c r="FY41" s="27"/>
      <c r="GA41" s="5">
        <f t="shared" si="81"/>
        <v>0</v>
      </c>
      <c r="GB41" s="5">
        <f>SUM($GA$26:$GA41)</f>
        <v>0</v>
      </c>
      <c r="GC41" s="41">
        <f t="shared" si="82"/>
        <v>0</v>
      </c>
    </row>
    <row r="42" spans="1:185" x14ac:dyDescent="0.25">
      <c r="A42" s="1">
        <f t="shared" si="83"/>
        <v>17</v>
      </c>
      <c r="B42" s="19"/>
      <c r="C42" s="57"/>
      <c r="D42" s="58"/>
      <c r="E42" s="59"/>
      <c r="F42" s="19"/>
      <c r="G42" s="19"/>
      <c r="H42" s="19"/>
      <c r="I42" s="19"/>
      <c r="J42" s="58"/>
      <c r="K42" s="19"/>
      <c r="L42" s="19"/>
      <c r="M42" s="19"/>
      <c r="N42" s="19"/>
      <c r="O42" s="19"/>
      <c r="P42" s="60"/>
      <c r="Q42" s="61" t="str">
        <f t="shared" si="84"/>
        <v/>
      </c>
      <c r="R42" s="61" t="str">
        <f t="shared" si="85"/>
        <v/>
      </c>
      <c r="S42" s="61" t="str">
        <f t="shared" si="86"/>
        <v/>
      </c>
      <c r="T42" s="60"/>
      <c r="U42" s="62" t="str">
        <f t="shared" si="87"/>
        <v/>
      </c>
      <c r="V42" s="62" t="str">
        <f t="shared" si="88"/>
        <v/>
      </c>
      <c r="W42" s="62" t="str">
        <f t="shared" si="89"/>
        <v/>
      </c>
      <c r="X42" s="63"/>
      <c r="Y42" s="60"/>
      <c r="Z42" s="61" t="str">
        <f t="shared" si="90"/>
        <v/>
      </c>
      <c r="AA42" s="61" t="str">
        <f t="shared" si="91"/>
        <v/>
      </c>
      <c r="AB42" s="61" t="str">
        <f t="shared" si="92"/>
        <v/>
      </c>
      <c r="AC42" s="64"/>
      <c r="AD42" s="62" t="str">
        <f t="shared" si="93"/>
        <v/>
      </c>
      <c r="AE42" s="62" t="str">
        <f t="shared" si="94"/>
        <v/>
      </c>
      <c r="AF42" s="62" t="str">
        <f t="shared" si="95"/>
        <v/>
      </c>
      <c r="AG42" s="60"/>
      <c r="AH42" s="19"/>
      <c r="AI42" s="19"/>
      <c r="AJ42" s="19"/>
      <c r="AK42" s="13" t="str">
        <f t="shared" si="0"/>
        <v/>
      </c>
      <c r="AL42" s="16" t="str">
        <f t="shared" si="1"/>
        <v/>
      </c>
      <c r="AM42" s="13" t="str">
        <f t="shared" si="2"/>
        <v/>
      </c>
      <c r="AN42" s="16" t="str">
        <f t="shared" si="3"/>
        <v/>
      </c>
      <c r="AO42" s="13" t="str">
        <f t="shared" si="4"/>
        <v/>
      </c>
      <c r="AP42" s="16" t="str">
        <f t="shared" si="5"/>
        <v/>
      </c>
      <c r="AQ42" s="13" t="str">
        <f t="shared" si="6"/>
        <v/>
      </c>
      <c r="AR42" s="16" t="str">
        <f t="shared" si="7"/>
        <v/>
      </c>
      <c r="AT42" s="5">
        <f t="shared" si="8"/>
        <v>0</v>
      </c>
      <c r="BC42" s="21" t="str">
        <f t="shared" si="9"/>
        <v/>
      </c>
      <c r="BD42" s="24" t="str">
        <f t="shared" si="10"/>
        <v/>
      </c>
      <c r="BE42" s="21" t="str">
        <f t="shared" si="11"/>
        <v/>
      </c>
      <c r="BG42" s="21" t="str">
        <f t="shared" si="12"/>
        <v/>
      </c>
      <c r="BH42" s="24" t="str">
        <f t="shared" si="13"/>
        <v/>
      </c>
      <c r="BI42" s="21" t="str">
        <f t="shared" si="14"/>
        <v/>
      </c>
      <c r="BK42" s="50" t="str">
        <f t="shared" si="15"/>
        <v/>
      </c>
      <c r="BL42" s="24" t="str">
        <f t="shared" si="16"/>
        <v/>
      </c>
      <c r="BM42" s="21" t="str">
        <f t="shared" si="17"/>
        <v/>
      </c>
      <c r="BO42" s="50" t="str">
        <f t="shared" si="18"/>
        <v/>
      </c>
      <c r="BP42" s="24" t="str">
        <f t="shared" si="19"/>
        <v/>
      </c>
      <c r="BQ42" s="21" t="str">
        <f t="shared" si="20"/>
        <v/>
      </c>
      <c r="CA42" s="27" t="str">
        <f t="shared" si="21"/>
        <v/>
      </c>
      <c r="CB42" s="27" t="str">
        <f t="shared" si="22"/>
        <v/>
      </c>
      <c r="CC42" s="27" t="str">
        <f t="shared" si="23"/>
        <v/>
      </c>
      <c r="CD42" s="29" t="str">
        <f t="shared" si="24"/>
        <v/>
      </c>
      <c r="CE42" s="27" t="str">
        <f t="shared" si="25"/>
        <v/>
      </c>
      <c r="CF42" s="27" t="str">
        <f t="shared" si="26"/>
        <v/>
      </c>
      <c r="CG42" s="27" t="str">
        <f t="shared" si="27"/>
        <v/>
      </c>
      <c r="CH42" s="27" t="str">
        <f t="shared" si="28"/>
        <v/>
      </c>
      <c r="CI42" s="29" t="str">
        <f t="shared" si="29"/>
        <v/>
      </c>
      <c r="CJ42" s="27" t="str">
        <f t="shared" si="30"/>
        <v/>
      </c>
      <c r="CK42" s="27" t="str">
        <f t="shared" si="31"/>
        <v/>
      </c>
      <c r="CL42" s="27" t="str">
        <f t="shared" si="32"/>
        <v/>
      </c>
      <c r="CM42" s="27" t="str">
        <f t="shared" si="33"/>
        <v/>
      </c>
      <c r="CN42" s="29" t="str">
        <f t="shared" si="34"/>
        <v/>
      </c>
      <c r="CO42" s="27" t="str">
        <f t="shared" si="35"/>
        <v/>
      </c>
      <c r="CT42" s="27"/>
      <c r="DA42" s="27" t="str">
        <f t="shared" si="36"/>
        <v/>
      </c>
      <c r="DB42" s="27" t="str">
        <f t="shared" si="37"/>
        <v/>
      </c>
      <c r="DC42" s="27" t="str">
        <f t="shared" si="38"/>
        <v/>
      </c>
      <c r="DD42" s="29" t="str">
        <f t="shared" si="39"/>
        <v/>
      </c>
      <c r="DE42" s="27" t="str">
        <f t="shared" si="40"/>
        <v/>
      </c>
      <c r="DF42" s="27" t="str">
        <f t="shared" si="41"/>
        <v/>
      </c>
      <c r="DG42" s="27" t="str">
        <f t="shared" si="42"/>
        <v/>
      </c>
      <c r="DH42" s="27" t="str">
        <f t="shared" si="43"/>
        <v/>
      </c>
      <c r="DI42" s="29" t="str">
        <f t="shared" si="44"/>
        <v/>
      </c>
      <c r="DJ42" s="27" t="str">
        <f t="shared" si="45"/>
        <v/>
      </c>
      <c r="DK42" s="27" t="str">
        <f t="shared" si="46"/>
        <v/>
      </c>
      <c r="DL42" s="27" t="str">
        <f t="shared" si="47"/>
        <v/>
      </c>
      <c r="DM42" s="27" t="str">
        <f t="shared" si="48"/>
        <v/>
      </c>
      <c r="DN42" s="29" t="str">
        <f t="shared" si="49"/>
        <v/>
      </c>
      <c r="DO42" s="27" t="str">
        <f t="shared" si="50"/>
        <v/>
      </c>
      <c r="DP42" s="27"/>
      <c r="DQ42" s="27"/>
      <c r="DR42" s="27"/>
      <c r="DS42" s="29"/>
      <c r="DT42" s="27"/>
      <c r="DU42" s="27"/>
      <c r="DV42" s="27"/>
      <c r="DW42" s="27"/>
      <c r="DX42" s="27"/>
      <c r="DY42" s="27"/>
      <c r="DZ42" s="27"/>
      <c r="EA42" s="27" t="str">
        <f t="shared" si="51"/>
        <v/>
      </c>
      <c r="EB42" s="27" t="str">
        <f t="shared" si="52"/>
        <v/>
      </c>
      <c r="EC42" s="27" t="str">
        <f t="shared" si="53"/>
        <v/>
      </c>
      <c r="ED42" s="29" t="str">
        <f t="shared" si="54"/>
        <v/>
      </c>
      <c r="EE42" s="27" t="str">
        <f t="shared" si="55"/>
        <v/>
      </c>
      <c r="EF42" s="27" t="str">
        <f t="shared" si="56"/>
        <v/>
      </c>
      <c r="EG42" s="27" t="str">
        <f t="shared" si="57"/>
        <v/>
      </c>
      <c r="EH42" s="27" t="str">
        <f t="shared" si="58"/>
        <v/>
      </c>
      <c r="EI42" s="29" t="str">
        <f t="shared" si="59"/>
        <v/>
      </c>
      <c r="EJ42" s="27" t="str">
        <f t="shared" si="60"/>
        <v/>
      </c>
      <c r="EK42" s="27" t="str">
        <f t="shared" si="61"/>
        <v/>
      </c>
      <c r="EL42" s="27" t="str">
        <f t="shared" si="62"/>
        <v/>
      </c>
      <c r="EM42" s="27" t="str">
        <f t="shared" si="63"/>
        <v/>
      </c>
      <c r="EN42" s="29" t="str">
        <f t="shared" si="64"/>
        <v/>
      </c>
      <c r="EO42" s="27" t="str">
        <f t="shared" si="65"/>
        <v/>
      </c>
      <c r="EP42" s="27"/>
      <c r="EQ42" s="27"/>
      <c r="ER42" s="27"/>
      <c r="ES42" s="27"/>
      <c r="ET42" s="27"/>
      <c r="EU42" s="27"/>
      <c r="EV42" s="27"/>
      <c r="EW42" s="27"/>
      <c r="EX42" s="27"/>
      <c r="EY42" s="27"/>
      <c r="EZ42" s="27"/>
      <c r="FA42" s="27" t="str">
        <f t="shared" si="66"/>
        <v/>
      </c>
      <c r="FB42" s="27" t="str">
        <f t="shared" si="67"/>
        <v/>
      </c>
      <c r="FC42" s="27" t="str">
        <f t="shared" si="68"/>
        <v/>
      </c>
      <c r="FD42" s="29" t="str">
        <f t="shared" si="69"/>
        <v/>
      </c>
      <c r="FE42" s="27" t="str">
        <f t="shared" si="70"/>
        <v/>
      </c>
      <c r="FF42" s="27" t="str">
        <f t="shared" si="71"/>
        <v/>
      </c>
      <c r="FG42" s="27" t="str">
        <f t="shared" si="72"/>
        <v/>
      </c>
      <c r="FH42" s="27" t="str">
        <f t="shared" si="73"/>
        <v/>
      </c>
      <c r="FI42" s="29" t="str">
        <f t="shared" si="74"/>
        <v/>
      </c>
      <c r="FJ42" s="27" t="str">
        <f t="shared" si="75"/>
        <v/>
      </c>
      <c r="FK42" s="27" t="str">
        <f t="shared" si="76"/>
        <v/>
      </c>
      <c r="FL42" s="27" t="str">
        <f t="shared" si="77"/>
        <v/>
      </c>
      <c r="FM42" s="27" t="str">
        <f t="shared" si="78"/>
        <v/>
      </c>
      <c r="FN42" s="29" t="str">
        <f t="shared" si="79"/>
        <v/>
      </c>
      <c r="FO42" s="27" t="str">
        <f t="shared" si="80"/>
        <v/>
      </c>
      <c r="FP42" s="27"/>
      <c r="FQ42" s="27"/>
      <c r="FR42" s="27"/>
      <c r="FS42" s="27"/>
      <c r="FT42" s="27"/>
      <c r="FU42" s="27"/>
      <c r="FV42" s="27"/>
      <c r="FW42" s="27"/>
      <c r="FX42" s="27"/>
      <c r="FY42" s="27"/>
      <c r="GA42" s="5">
        <f t="shared" si="81"/>
        <v>0</v>
      </c>
      <c r="GB42" s="5">
        <f>SUM($GA$26:$GA42)</f>
        <v>0</v>
      </c>
      <c r="GC42" s="41">
        <f t="shared" si="82"/>
        <v>0</v>
      </c>
    </row>
    <row r="43" spans="1:185" x14ac:dyDescent="0.25">
      <c r="A43" s="1">
        <f t="shared" si="83"/>
        <v>18</v>
      </c>
      <c r="B43" s="19"/>
      <c r="C43" s="57"/>
      <c r="D43" s="58"/>
      <c r="E43" s="59"/>
      <c r="F43" s="19"/>
      <c r="G43" s="19"/>
      <c r="H43" s="19"/>
      <c r="I43" s="19"/>
      <c r="J43" s="58"/>
      <c r="K43" s="19"/>
      <c r="L43" s="19"/>
      <c r="M43" s="19"/>
      <c r="N43" s="19"/>
      <c r="O43" s="19"/>
      <c r="P43" s="60"/>
      <c r="Q43" s="61" t="str">
        <f t="shared" si="84"/>
        <v/>
      </c>
      <c r="R43" s="61" t="str">
        <f t="shared" si="85"/>
        <v/>
      </c>
      <c r="S43" s="61" t="str">
        <f t="shared" si="86"/>
        <v/>
      </c>
      <c r="T43" s="60"/>
      <c r="U43" s="62" t="str">
        <f t="shared" si="87"/>
        <v/>
      </c>
      <c r="V43" s="62" t="str">
        <f t="shared" si="88"/>
        <v/>
      </c>
      <c r="W43" s="62" t="str">
        <f t="shared" si="89"/>
        <v/>
      </c>
      <c r="X43" s="63"/>
      <c r="Y43" s="60"/>
      <c r="Z43" s="61" t="str">
        <f t="shared" si="90"/>
        <v/>
      </c>
      <c r="AA43" s="61" t="str">
        <f t="shared" si="91"/>
        <v/>
      </c>
      <c r="AB43" s="61" t="str">
        <f t="shared" si="92"/>
        <v/>
      </c>
      <c r="AC43" s="64"/>
      <c r="AD43" s="62" t="str">
        <f t="shared" si="93"/>
        <v/>
      </c>
      <c r="AE43" s="62" t="str">
        <f t="shared" si="94"/>
        <v/>
      </c>
      <c r="AF43" s="62" t="str">
        <f t="shared" si="95"/>
        <v/>
      </c>
      <c r="AG43" s="60"/>
      <c r="AH43" s="19"/>
      <c r="AI43" s="19"/>
      <c r="AJ43" s="19"/>
      <c r="AK43" s="13" t="str">
        <f t="shared" si="0"/>
        <v/>
      </c>
      <c r="AL43" s="16" t="str">
        <f t="shared" si="1"/>
        <v/>
      </c>
      <c r="AM43" s="13" t="str">
        <f t="shared" si="2"/>
        <v/>
      </c>
      <c r="AN43" s="16" t="str">
        <f t="shared" si="3"/>
        <v/>
      </c>
      <c r="AO43" s="13" t="str">
        <f t="shared" si="4"/>
        <v/>
      </c>
      <c r="AP43" s="16" t="str">
        <f t="shared" si="5"/>
        <v/>
      </c>
      <c r="AQ43" s="13" t="str">
        <f t="shared" si="6"/>
        <v/>
      </c>
      <c r="AR43" s="16" t="str">
        <f t="shared" si="7"/>
        <v/>
      </c>
      <c r="AT43" s="5">
        <f t="shared" si="8"/>
        <v>0</v>
      </c>
      <c r="BC43" s="21" t="str">
        <f t="shared" si="9"/>
        <v/>
      </c>
      <c r="BD43" s="24" t="str">
        <f t="shared" si="10"/>
        <v/>
      </c>
      <c r="BE43" s="21" t="str">
        <f t="shared" si="11"/>
        <v/>
      </c>
      <c r="BG43" s="21" t="str">
        <f t="shared" si="12"/>
        <v/>
      </c>
      <c r="BH43" s="24" t="str">
        <f t="shared" si="13"/>
        <v/>
      </c>
      <c r="BI43" s="21" t="str">
        <f t="shared" si="14"/>
        <v/>
      </c>
      <c r="BK43" s="50" t="str">
        <f t="shared" si="15"/>
        <v/>
      </c>
      <c r="BL43" s="24" t="str">
        <f t="shared" si="16"/>
        <v/>
      </c>
      <c r="BM43" s="21" t="str">
        <f t="shared" si="17"/>
        <v/>
      </c>
      <c r="BO43" s="50" t="str">
        <f t="shared" si="18"/>
        <v/>
      </c>
      <c r="BP43" s="24" t="str">
        <f t="shared" si="19"/>
        <v/>
      </c>
      <c r="BQ43" s="21" t="str">
        <f t="shared" si="20"/>
        <v/>
      </c>
      <c r="CA43" s="27" t="str">
        <f t="shared" si="21"/>
        <v/>
      </c>
      <c r="CB43" s="27" t="str">
        <f t="shared" si="22"/>
        <v/>
      </c>
      <c r="CC43" s="27" t="str">
        <f t="shared" si="23"/>
        <v/>
      </c>
      <c r="CD43" s="29" t="str">
        <f t="shared" si="24"/>
        <v/>
      </c>
      <c r="CE43" s="27" t="str">
        <f t="shared" si="25"/>
        <v/>
      </c>
      <c r="CF43" s="27" t="str">
        <f t="shared" si="26"/>
        <v/>
      </c>
      <c r="CG43" s="27" t="str">
        <f t="shared" si="27"/>
        <v/>
      </c>
      <c r="CH43" s="27" t="str">
        <f t="shared" si="28"/>
        <v/>
      </c>
      <c r="CI43" s="29" t="str">
        <f t="shared" si="29"/>
        <v/>
      </c>
      <c r="CJ43" s="27" t="str">
        <f t="shared" si="30"/>
        <v/>
      </c>
      <c r="CK43" s="27" t="str">
        <f t="shared" si="31"/>
        <v/>
      </c>
      <c r="CL43" s="27" t="str">
        <f t="shared" si="32"/>
        <v/>
      </c>
      <c r="CM43" s="27" t="str">
        <f t="shared" si="33"/>
        <v/>
      </c>
      <c r="CN43" s="29" t="str">
        <f t="shared" si="34"/>
        <v/>
      </c>
      <c r="CO43" s="27" t="str">
        <f t="shared" si="35"/>
        <v/>
      </c>
      <c r="CT43" s="27"/>
      <c r="DA43" s="27" t="str">
        <f t="shared" si="36"/>
        <v/>
      </c>
      <c r="DB43" s="27" t="str">
        <f t="shared" si="37"/>
        <v/>
      </c>
      <c r="DC43" s="27" t="str">
        <f t="shared" si="38"/>
        <v/>
      </c>
      <c r="DD43" s="29" t="str">
        <f t="shared" si="39"/>
        <v/>
      </c>
      <c r="DE43" s="27" t="str">
        <f t="shared" si="40"/>
        <v/>
      </c>
      <c r="DF43" s="27" t="str">
        <f t="shared" si="41"/>
        <v/>
      </c>
      <c r="DG43" s="27" t="str">
        <f t="shared" si="42"/>
        <v/>
      </c>
      <c r="DH43" s="27" t="str">
        <f t="shared" si="43"/>
        <v/>
      </c>
      <c r="DI43" s="29" t="str">
        <f t="shared" si="44"/>
        <v/>
      </c>
      <c r="DJ43" s="27" t="str">
        <f t="shared" si="45"/>
        <v/>
      </c>
      <c r="DK43" s="27" t="str">
        <f t="shared" si="46"/>
        <v/>
      </c>
      <c r="DL43" s="27" t="str">
        <f t="shared" si="47"/>
        <v/>
      </c>
      <c r="DM43" s="27" t="str">
        <f t="shared" si="48"/>
        <v/>
      </c>
      <c r="DN43" s="29" t="str">
        <f t="shared" si="49"/>
        <v/>
      </c>
      <c r="DO43" s="27" t="str">
        <f t="shared" si="50"/>
        <v/>
      </c>
      <c r="DP43" s="27"/>
      <c r="DQ43" s="27"/>
      <c r="DR43" s="27"/>
      <c r="DS43" s="29"/>
      <c r="DT43" s="27"/>
      <c r="DU43" s="27"/>
      <c r="DV43" s="27"/>
      <c r="DW43" s="27"/>
      <c r="DX43" s="27"/>
      <c r="DY43" s="27"/>
      <c r="DZ43" s="27"/>
      <c r="EA43" s="27" t="str">
        <f t="shared" si="51"/>
        <v/>
      </c>
      <c r="EB43" s="27" t="str">
        <f t="shared" si="52"/>
        <v/>
      </c>
      <c r="EC43" s="27" t="str">
        <f t="shared" si="53"/>
        <v/>
      </c>
      <c r="ED43" s="29" t="str">
        <f t="shared" si="54"/>
        <v/>
      </c>
      <c r="EE43" s="27" t="str">
        <f t="shared" si="55"/>
        <v/>
      </c>
      <c r="EF43" s="27" t="str">
        <f t="shared" si="56"/>
        <v/>
      </c>
      <c r="EG43" s="27" t="str">
        <f t="shared" si="57"/>
        <v/>
      </c>
      <c r="EH43" s="27" t="str">
        <f t="shared" si="58"/>
        <v/>
      </c>
      <c r="EI43" s="29" t="str">
        <f t="shared" si="59"/>
        <v/>
      </c>
      <c r="EJ43" s="27" t="str">
        <f t="shared" si="60"/>
        <v/>
      </c>
      <c r="EK43" s="27" t="str">
        <f t="shared" si="61"/>
        <v/>
      </c>
      <c r="EL43" s="27" t="str">
        <f t="shared" si="62"/>
        <v/>
      </c>
      <c r="EM43" s="27" t="str">
        <f t="shared" si="63"/>
        <v/>
      </c>
      <c r="EN43" s="29" t="str">
        <f t="shared" si="64"/>
        <v/>
      </c>
      <c r="EO43" s="27" t="str">
        <f t="shared" si="65"/>
        <v/>
      </c>
      <c r="EP43" s="27"/>
      <c r="EQ43" s="27"/>
      <c r="ER43" s="27"/>
      <c r="ES43" s="27"/>
      <c r="ET43" s="27"/>
      <c r="EU43" s="27"/>
      <c r="EV43" s="27"/>
      <c r="EW43" s="27"/>
      <c r="EX43" s="27"/>
      <c r="EY43" s="27"/>
      <c r="EZ43" s="27"/>
      <c r="FA43" s="27" t="str">
        <f t="shared" si="66"/>
        <v/>
      </c>
      <c r="FB43" s="27" t="str">
        <f t="shared" si="67"/>
        <v/>
      </c>
      <c r="FC43" s="27" t="str">
        <f t="shared" si="68"/>
        <v/>
      </c>
      <c r="FD43" s="29" t="str">
        <f t="shared" si="69"/>
        <v/>
      </c>
      <c r="FE43" s="27" t="str">
        <f t="shared" si="70"/>
        <v/>
      </c>
      <c r="FF43" s="27" t="str">
        <f t="shared" si="71"/>
        <v/>
      </c>
      <c r="FG43" s="27" t="str">
        <f t="shared" si="72"/>
        <v/>
      </c>
      <c r="FH43" s="27" t="str">
        <f t="shared" si="73"/>
        <v/>
      </c>
      <c r="FI43" s="29" t="str">
        <f t="shared" si="74"/>
        <v/>
      </c>
      <c r="FJ43" s="27" t="str">
        <f t="shared" si="75"/>
        <v/>
      </c>
      <c r="FK43" s="27" t="str">
        <f t="shared" si="76"/>
        <v/>
      </c>
      <c r="FL43" s="27" t="str">
        <f t="shared" si="77"/>
        <v/>
      </c>
      <c r="FM43" s="27" t="str">
        <f t="shared" si="78"/>
        <v/>
      </c>
      <c r="FN43" s="29" t="str">
        <f t="shared" si="79"/>
        <v/>
      </c>
      <c r="FO43" s="27" t="str">
        <f t="shared" si="80"/>
        <v/>
      </c>
      <c r="FP43" s="27"/>
      <c r="FQ43" s="27"/>
      <c r="FR43" s="27"/>
      <c r="FS43" s="27"/>
      <c r="FT43" s="27"/>
      <c r="FU43" s="27"/>
      <c r="FV43" s="27"/>
      <c r="FW43" s="27"/>
      <c r="FX43" s="27"/>
      <c r="FY43" s="27"/>
      <c r="GA43" s="5">
        <f t="shared" si="81"/>
        <v>0</v>
      </c>
      <c r="GB43" s="5">
        <f>SUM($GA$26:$GA43)</f>
        <v>0</v>
      </c>
      <c r="GC43" s="41">
        <f t="shared" si="82"/>
        <v>0</v>
      </c>
    </row>
    <row r="44" spans="1:185" x14ac:dyDescent="0.25">
      <c r="A44" s="1">
        <f t="shared" si="83"/>
        <v>19</v>
      </c>
      <c r="B44" s="19"/>
      <c r="C44" s="57"/>
      <c r="D44" s="58"/>
      <c r="E44" s="59"/>
      <c r="F44" s="19"/>
      <c r="G44" s="19"/>
      <c r="H44" s="19"/>
      <c r="I44" s="19"/>
      <c r="J44" s="58"/>
      <c r="K44" s="19"/>
      <c r="L44" s="19"/>
      <c r="M44" s="19"/>
      <c r="N44" s="19"/>
      <c r="O44" s="19"/>
      <c r="P44" s="60"/>
      <c r="Q44" s="61" t="str">
        <f t="shared" si="84"/>
        <v/>
      </c>
      <c r="R44" s="61" t="str">
        <f t="shared" si="85"/>
        <v/>
      </c>
      <c r="S44" s="61" t="str">
        <f t="shared" si="86"/>
        <v/>
      </c>
      <c r="T44" s="60"/>
      <c r="U44" s="62" t="str">
        <f t="shared" si="87"/>
        <v/>
      </c>
      <c r="V44" s="62" t="str">
        <f t="shared" si="88"/>
        <v/>
      </c>
      <c r="W44" s="62" t="str">
        <f t="shared" si="89"/>
        <v/>
      </c>
      <c r="X44" s="63"/>
      <c r="Y44" s="60"/>
      <c r="Z44" s="61" t="str">
        <f t="shared" si="90"/>
        <v/>
      </c>
      <c r="AA44" s="61" t="str">
        <f t="shared" si="91"/>
        <v/>
      </c>
      <c r="AB44" s="61" t="str">
        <f t="shared" si="92"/>
        <v/>
      </c>
      <c r="AC44" s="64"/>
      <c r="AD44" s="62" t="str">
        <f t="shared" si="93"/>
        <v/>
      </c>
      <c r="AE44" s="62" t="str">
        <f t="shared" si="94"/>
        <v/>
      </c>
      <c r="AF44" s="62" t="str">
        <f t="shared" si="95"/>
        <v/>
      </c>
      <c r="AG44" s="60"/>
      <c r="AH44" s="19"/>
      <c r="AI44" s="19"/>
      <c r="AJ44" s="19"/>
      <c r="AK44" s="13" t="str">
        <f t="shared" si="0"/>
        <v/>
      </c>
      <c r="AL44" s="16" t="str">
        <f t="shared" si="1"/>
        <v/>
      </c>
      <c r="AM44" s="13" t="str">
        <f t="shared" si="2"/>
        <v/>
      </c>
      <c r="AN44" s="16" t="str">
        <f t="shared" si="3"/>
        <v/>
      </c>
      <c r="AO44" s="13" t="str">
        <f t="shared" si="4"/>
        <v/>
      </c>
      <c r="AP44" s="16" t="str">
        <f t="shared" si="5"/>
        <v/>
      </c>
      <c r="AQ44" s="13" t="str">
        <f t="shared" si="6"/>
        <v/>
      </c>
      <c r="AR44" s="16" t="str">
        <f t="shared" si="7"/>
        <v/>
      </c>
      <c r="AT44" s="5">
        <f t="shared" si="8"/>
        <v>0</v>
      </c>
      <c r="BC44" s="21" t="str">
        <f t="shared" si="9"/>
        <v/>
      </c>
      <c r="BD44" s="24" t="str">
        <f t="shared" si="10"/>
        <v/>
      </c>
      <c r="BE44" s="21" t="str">
        <f t="shared" si="11"/>
        <v/>
      </c>
      <c r="BG44" s="21" t="str">
        <f t="shared" si="12"/>
        <v/>
      </c>
      <c r="BH44" s="24" t="str">
        <f t="shared" si="13"/>
        <v/>
      </c>
      <c r="BI44" s="21" t="str">
        <f t="shared" si="14"/>
        <v/>
      </c>
      <c r="BK44" s="50" t="str">
        <f t="shared" si="15"/>
        <v/>
      </c>
      <c r="BL44" s="24" t="str">
        <f t="shared" si="16"/>
        <v/>
      </c>
      <c r="BM44" s="21" t="str">
        <f t="shared" si="17"/>
        <v/>
      </c>
      <c r="BO44" s="50" t="str">
        <f t="shared" si="18"/>
        <v/>
      </c>
      <c r="BP44" s="24" t="str">
        <f t="shared" si="19"/>
        <v/>
      </c>
      <c r="BQ44" s="21" t="str">
        <f t="shared" si="20"/>
        <v/>
      </c>
      <c r="CA44" s="27" t="str">
        <f t="shared" si="21"/>
        <v/>
      </c>
      <c r="CB44" s="27" t="str">
        <f t="shared" si="22"/>
        <v/>
      </c>
      <c r="CC44" s="27" t="str">
        <f t="shared" si="23"/>
        <v/>
      </c>
      <c r="CD44" s="29" t="str">
        <f t="shared" si="24"/>
        <v/>
      </c>
      <c r="CE44" s="27" t="str">
        <f t="shared" si="25"/>
        <v/>
      </c>
      <c r="CF44" s="27" t="str">
        <f t="shared" si="26"/>
        <v/>
      </c>
      <c r="CG44" s="27" t="str">
        <f t="shared" si="27"/>
        <v/>
      </c>
      <c r="CH44" s="27" t="str">
        <f t="shared" si="28"/>
        <v/>
      </c>
      <c r="CI44" s="29" t="str">
        <f t="shared" si="29"/>
        <v/>
      </c>
      <c r="CJ44" s="27" t="str">
        <f t="shared" si="30"/>
        <v/>
      </c>
      <c r="CK44" s="27" t="str">
        <f t="shared" si="31"/>
        <v/>
      </c>
      <c r="CL44" s="27" t="str">
        <f t="shared" si="32"/>
        <v/>
      </c>
      <c r="CM44" s="27" t="str">
        <f t="shared" si="33"/>
        <v/>
      </c>
      <c r="CN44" s="29" t="str">
        <f t="shared" si="34"/>
        <v/>
      </c>
      <c r="CO44" s="27" t="str">
        <f t="shared" si="35"/>
        <v/>
      </c>
      <c r="CT44" s="27"/>
      <c r="DA44" s="27" t="str">
        <f t="shared" si="36"/>
        <v/>
      </c>
      <c r="DB44" s="27" t="str">
        <f t="shared" si="37"/>
        <v/>
      </c>
      <c r="DC44" s="27" t="str">
        <f t="shared" si="38"/>
        <v/>
      </c>
      <c r="DD44" s="29" t="str">
        <f t="shared" si="39"/>
        <v/>
      </c>
      <c r="DE44" s="27" t="str">
        <f t="shared" si="40"/>
        <v/>
      </c>
      <c r="DF44" s="27" t="str">
        <f t="shared" si="41"/>
        <v/>
      </c>
      <c r="DG44" s="27" t="str">
        <f t="shared" si="42"/>
        <v/>
      </c>
      <c r="DH44" s="27" t="str">
        <f t="shared" si="43"/>
        <v/>
      </c>
      <c r="DI44" s="29" t="str">
        <f t="shared" si="44"/>
        <v/>
      </c>
      <c r="DJ44" s="27" t="str">
        <f t="shared" si="45"/>
        <v/>
      </c>
      <c r="DK44" s="27" t="str">
        <f t="shared" si="46"/>
        <v/>
      </c>
      <c r="DL44" s="27" t="str">
        <f t="shared" si="47"/>
        <v/>
      </c>
      <c r="DM44" s="27" t="str">
        <f t="shared" si="48"/>
        <v/>
      </c>
      <c r="DN44" s="29" t="str">
        <f t="shared" si="49"/>
        <v/>
      </c>
      <c r="DO44" s="27" t="str">
        <f t="shared" si="50"/>
        <v/>
      </c>
      <c r="DP44" s="27"/>
      <c r="DQ44" s="27"/>
      <c r="DR44" s="27"/>
      <c r="DS44" s="29"/>
      <c r="DT44" s="27"/>
      <c r="DU44" s="27"/>
      <c r="DV44" s="27"/>
      <c r="DW44" s="27"/>
      <c r="DX44" s="27"/>
      <c r="DY44" s="27"/>
      <c r="DZ44" s="27"/>
      <c r="EA44" s="27" t="str">
        <f t="shared" si="51"/>
        <v/>
      </c>
      <c r="EB44" s="27" t="str">
        <f t="shared" si="52"/>
        <v/>
      </c>
      <c r="EC44" s="27" t="str">
        <f t="shared" si="53"/>
        <v/>
      </c>
      <c r="ED44" s="29" t="str">
        <f t="shared" si="54"/>
        <v/>
      </c>
      <c r="EE44" s="27" t="str">
        <f t="shared" si="55"/>
        <v/>
      </c>
      <c r="EF44" s="27" t="str">
        <f t="shared" si="56"/>
        <v/>
      </c>
      <c r="EG44" s="27" t="str">
        <f t="shared" si="57"/>
        <v/>
      </c>
      <c r="EH44" s="27" t="str">
        <f t="shared" si="58"/>
        <v/>
      </c>
      <c r="EI44" s="29" t="str">
        <f t="shared" si="59"/>
        <v/>
      </c>
      <c r="EJ44" s="27" t="str">
        <f t="shared" si="60"/>
        <v/>
      </c>
      <c r="EK44" s="27" t="str">
        <f t="shared" si="61"/>
        <v/>
      </c>
      <c r="EL44" s="27" t="str">
        <f t="shared" si="62"/>
        <v/>
      </c>
      <c r="EM44" s="27" t="str">
        <f t="shared" si="63"/>
        <v/>
      </c>
      <c r="EN44" s="29" t="str">
        <f t="shared" si="64"/>
        <v/>
      </c>
      <c r="EO44" s="27" t="str">
        <f t="shared" si="65"/>
        <v/>
      </c>
      <c r="EP44" s="27"/>
      <c r="EQ44" s="27"/>
      <c r="ER44" s="27"/>
      <c r="ES44" s="27"/>
      <c r="ET44" s="27"/>
      <c r="EU44" s="27"/>
      <c r="EV44" s="27"/>
      <c r="EW44" s="27"/>
      <c r="EX44" s="27"/>
      <c r="EY44" s="27"/>
      <c r="EZ44" s="27"/>
      <c r="FA44" s="27" t="str">
        <f t="shared" si="66"/>
        <v/>
      </c>
      <c r="FB44" s="27" t="str">
        <f t="shared" si="67"/>
        <v/>
      </c>
      <c r="FC44" s="27" t="str">
        <f t="shared" si="68"/>
        <v/>
      </c>
      <c r="FD44" s="29" t="str">
        <f t="shared" si="69"/>
        <v/>
      </c>
      <c r="FE44" s="27" t="str">
        <f t="shared" si="70"/>
        <v/>
      </c>
      <c r="FF44" s="27" t="str">
        <f t="shared" si="71"/>
        <v/>
      </c>
      <c r="FG44" s="27" t="str">
        <f t="shared" si="72"/>
        <v/>
      </c>
      <c r="FH44" s="27" t="str">
        <f t="shared" si="73"/>
        <v/>
      </c>
      <c r="FI44" s="29" t="str">
        <f t="shared" si="74"/>
        <v/>
      </c>
      <c r="FJ44" s="27" t="str">
        <f t="shared" si="75"/>
        <v/>
      </c>
      <c r="FK44" s="27" t="str">
        <f t="shared" si="76"/>
        <v/>
      </c>
      <c r="FL44" s="27" t="str">
        <f t="shared" si="77"/>
        <v/>
      </c>
      <c r="FM44" s="27" t="str">
        <f t="shared" si="78"/>
        <v/>
      </c>
      <c r="FN44" s="29" t="str">
        <f t="shared" si="79"/>
        <v/>
      </c>
      <c r="FO44" s="27" t="str">
        <f t="shared" si="80"/>
        <v/>
      </c>
      <c r="FP44" s="27"/>
      <c r="FQ44" s="27"/>
      <c r="FR44" s="27"/>
      <c r="FS44" s="27"/>
      <c r="FT44" s="27"/>
      <c r="FU44" s="27"/>
      <c r="FV44" s="27"/>
      <c r="FW44" s="27"/>
      <c r="FX44" s="27"/>
      <c r="FY44" s="27"/>
      <c r="GA44" s="5">
        <f t="shared" si="81"/>
        <v>0</v>
      </c>
      <c r="GB44" s="5">
        <f>SUM($GA$26:$GA44)</f>
        <v>0</v>
      </c>
      <c r="GC44" s="41">
        <f t="shared" si="82"/>
        <v>0</v>
      </c>
    </row>
    <row r="45" spans="1:185" x14ac:dyDescent="0.25">
      <c r="A45" s="1">
        <f t="shared" si="83"/>
        <v>20</v>
      </c>
      <c r="B45" s="19"/>
      <c r="C45" s="57"/>
      <c r="D45" s="58"/>
      <c r="E45" s="59"/>
      <c r="F45" s="19"/>
      <c r="G45" s="19"/>
      <c r="H45" s="19"/>
      <c r="I45" s="19"/>
      <c r="J45" s="58"/>
      <c r="K45" s="19"/>
      <c r="L45" s="19"/>
      <c r="M45" s="19"/>
      <c r="N45" s="19"/>
      <c r="O45" s="19"/>
      <c r="P45" s="60"/>
      <c r="Q45" s="61" t="str">
        <f t="shared" si="84"/>
        <v/>
      </c>
      <c r="R45" s="61" t="str">
        <f t="shared" si="85"/>
        <v/>
      </c>
      <c r="S45" s="61" t="str">
        <f t="shared" si="86"/>
        <v/>
      </c>
      <c r="T45" s="60"/>
      <c r="U45" s="62" t="str">
        <f t="shared" si="87"/>
        <v/>
      </c>
      <c r="V45" s="62" t="str">
        <f t="shared" si="88"/>
        <v/>
      </c>
      <c r="W45" s="62" t="str">
        <f t="shared" si="89"/>
        <v/>
      </c>
      <c r="X45" s="63"/>
      <c r="Y45" s="60"/>
      <c r="Z45" s="61" t="str">
        <f t="shared" si="90"/>
        <v/>
      </c>
      <c r="AA45" s="61" t="str">
        <f t="shared" si="91"/>
        <v/>
      </c>
      <c r="AB45" s="61" t="str">
        <f t="shared" si="92"/>
        <v/>
      </c>
      <c r="AC45" s="64"/>
      <c r="AD45" s="62" t="str">
        <f t="shared" si="93"/>
        <v/>
      </c>
      <c r="AE45" s="62" t="str">
        <f t="shared" si="94"/>
        <v/>
      </c>
      <c r="AF45" s="62" t="str">
        <f t="shared" si="95"/>
        <v/>
      </c>
      <c r="AG45" s="60"/>
      <c r="AH45" s="19"/>
      <c r="AI45" s="19"/>
      <c r="AJ45" s="19"/>
      <c r="AK45" s="13" t="str">
        <f t="shared" si="0"/>
        <v/>
      </c>
      <c r="AL45" s="16" t="str">
        <f t="shared" si="1"/>
        <v/>
      </c>
      <c r="AM45" s="13" t="str">
        <f t="shared" si="2"/>
        <v/>
      </c>
      <c r="AN45" s="16" t="str">
        <f t="shared" si="3"/>
        <v/>
      </c>
      <c r="AO45" s="13" t="str">
        <f t="shared" si="4"/>
        <v/>
      </c>
      <c r="AP45" s="16" t="str">
        <f t="shared" si="5"/>
        <v/>
      </c>
      <c r="AQ45" s="13" t="str">
        <f t="shared" si="6"/>
        <v/>
      </c>
      <c r="AR45" s="16" t="str">
        <f t="shared" si="7"/>
        <v/>
      </c>
      <c r="AT45" s="5">
        <f t="shared" si="8"/>
        <v>0</v>
      </c>
      <c r="BC45" s="21" t="str">
        <f t="shared" si="9"/>
        <v/>
      </c>
      <c r="BD45" s="24" t="str">
        <f t="shared" si="10"/>
        <v/>
      </c>
      <c r="BE45" s="21" t="str">
        <f t="shared" si="11"/>
        <v/>
      </c>
      <c r="BG45" s="21" t="str">
        <f t="shared" si="12"/>
        <v/>
      </c>
      <c r="BH45" s="24" t="str">
        <f t="shared" si="13"/>
        <v/>
      </c>
      <c r="BI45" s="21" t="str">
        <f t="shared" si="14"/>
        <v/>
      </c>
      <c r="BK45" s="50" t="str">
        <f t="shared" si="15"/>
        <v/>
      </c>
      <c r="BL45" s="24" t="str">
        <f t="shared" si="16"/>
        <v/>
      </c>
      <c r="BM45" s="21" t="str">
        <f t="shared" si="17"/>
        <v/>
      </c>
      <c r="BO45" s="50" t="str">
        <f t="shared" si="18"/>
        <v/>
      </c>
      <c r="BP45" s="24" t="str">
        <f t="shared" si="19"/>
        <v/>
      </c>
      <c r="BQ45" s="21" t="str">
        <f t="shared" si="20"/>
        <v/>
      </c>
      <c r="CA45" s="27" t="str">
        <f t="shared" si="21"/>
        <v/>
      </c>
      <c r="CB45" s="27" t="str">
        <f t="shared" si="22"/>
        <v/>
      </c>
      <c r="CC45" s="27" t="str">
        <f t="shared" si="23"/>
        <v/>
      </c>
      <c r="CD45" s="29" t="str">
        <f t="shared" si="24"/>
        <v/>
      </c>
      <c r="CE45" s="27" t="str">
        <f t="shared" si="25"/>
        <v/>
      </c>
      <c r="CF45" s="27" t="str">
        <f t="shared" si="26"/>
        <v/>
      </c>
      <c r="CG45" s="27" t="str">
        <f t="shared" si="27"/>
        <v/>
      </c>
      <c r="CH45" s="27" t="str">
        <f t="shared" si="28"/>
        <v/>
      </c>
      <c r="CI45" s="29" t="str">
        <f t="shared" si="29"/>
        <v/>
      </c>
      <c r="CJ45" s="27" t="str">
        <f t="shared" si="30"/>
        <v/>
      </c>
      <c r="CK45" s="27" t="str">
        <f t="shared" si="31"/>
        <v/>
      </c>
      <c r="CL45" s="27" t="str">
        <f t="shared" si="32"/>
        <v/>
      </c>
      <c r="CM45" s="27" t="str">
        <f t="shared" si="33"/>
        <v/>
      </c>
      <c r="CN45" s="29" t="str">
        <f t="shared" si="34"/>
        <v/>
      </c>
      <c r="CO45" s="27" t="str">
        <f t="shared" si="35"/>
        <v/>
      </c>
      <c r="CT45" s="27"/>
      <c r="DA45" s="27" t="str">
        <f t="shared" si="36"/>
        <v/>
      </c>
      <c r="DB45" s="27" t="str">
        <f t="shared" si="37"/>
        <v/>
      </c>
      <c r="DC45" s="27" t="str">
        <f t="shared" si="38"/>
        <v/>
      </c>
      <c r="DD45" s="29" t="str">
        <f t="shared" si="39"/>
        <v/>
      </c>
      <c r="DE45" s="27" t="str">
        <f t="shared" si="40"/>
        <v/>
      </c>
      <c r="DF45" s="27" t="str">
        <f t="shared" si="41"/>
        <v/>
      </c>
      <c r="DG45" s="27" t="str">
        <f t="shared" si="42"/>
        <v/>
      </c>
      <c r="DH45" s="27" t="str">
        <f t="shared" si="43"/>
        <v/>
      </c>
      <c r="DI45" s="29" t="str">
        <f t="shared" si="44"/>
        <v/>
      </c>
      <c r="DJ45" s="27" t="str">
        <f t="shared" si="45"/>
        <v/>
      </c>
      <c r="DK45" s="27" t="str">
        <f t="shared" si="46"/>
        <v/>
      </c>
      <c r="DL45" s="27" t="str">
        <f t="shared" si="47"/>
        <v/>
      </c>
      <c r="DM45" s="27" t="str">
        <f t="shared" si="48"/>
        <v/>
      </c>
      <c r="DN45" s="29" t="str">
        <f t="shared" si="49"/>
        <v/>
      </c>
      <c r="DO45" s="27" t="str">
        <f t="shared" si="50"/>
        <v/>
      </c>
      <c r="DP45" s="27"/>
      <c r="DQ45" s="27"/>
      <c r="DR45" s="27"/>
      <c r="DS45" s="29"/>
      <c r="DT45" s="27"/>
      <c r="DU45" s="27"/>
      <c r="DV45" s="27"/>
      <c r="DW45" s="27"/>
      <c r="DX45" s="27"/>
      <c r="DY45" s="27"/>
      <c r="DZ45" s="27"/>
      <c r="EA45" s="27" t="str">
        <f t="shared" si="51"/>
        <v/>
      </c>
      <c r="EB45" s="27" t="str">
        <f t="shared" si="52"/>
        <v/>
      </c>
      <c r="EC45" s="27" t="str">
        <f t="shared" si="53"/>
        <v/>
      </c>
      <c r="ED45" s="29" t="str">
        <f t="shared" si="54"/>
        <v/>
      </c>
      <c r="EE45" s="27" t="str">
        <f t="shared" si="55"/>
        <v/>
      </c>
      <c r="EF45" s="27" t="str">
        <f t="shared" si="56"/>
        <v/>
      </c>
      <c r="EG45" s="27" t="str">
        <f t="shared" si="57"/>
        <v/>
      </c>
      <c r="EH45" s="27" t="str">
        <f t="shared" si="58"/>
        <v/>
      </c>
      <c r="EI45" s="29" t="str">
        <f t="shared" si="59"/>
        <v/>
      </c>
      <c r="EJ45" s="27" t="str">
        <f t="shared" si="60"/>
        <v/>
      </c>
      <c r="EK45" s="27" t="str">
        <f t="shared" si="61"/>
        <v/>
      </c>
      <c r="EL45" s="27" t="str">
        <f t="shared" si="62"/>
        <v/>
      </c>
      <c r="EM45" s="27" t="str">
        <f t="shared" si="63"/>
        <v/>
      </c>
      <c r="EN45" s="29" t="str">
        <f t="shared" si="64"/>
        <v/>
      </c>
      <c r="EO45" s="27" t="str">
        <f t="shared" si="65"/>
        <v/>
      </c>
      <c r="EP45" s="27"/>
      <c r="EQ45" s="27"/>
      <c r="ER45" s="27"/>
      <c r="ES45" s="27"/>
      <c r="ET45" s="27"/>
      <c r="EU45" s="27"/>
      <c r="EV45" s="27"/>
      <c r="EW45" s="27"/>
      <c r="EX45" s="27"/>
      <c r="EY45" s="27"/>
      <c r="EZ45" s="27"/>
      <c r="FA45" s="27" t="str">
        <f t="shared" si="66"/>
        <v/>
      </c>
      <c r="FB45" s="27" t="str">
        <f t="shared" si="67"/>
        <v/>
      </c>
      <c r="FC45" s="27" t="str">
        <f t="shared" si="68"/>
        <v/>
      </c>
      <c r="FD45" s="29" t="str">
        <f t="shared" si="69"/>
        <v/>
      </c>
      <c r="FE45" s="27" t="str">
        <f t="shared" si="70"/>
        <v/>
      </c>
      <c r="FF45" s="27" t="str">
        <f t="shared" si="71"/>
        <v/>
      </c>
      <c r="FG45" s="27" t="str">
        <f t="shared" si="72"/>
        <v/>
      </c>
      <c r="FH45" s="27" t="str">
        <f t="shared" si="73"/>
        <v/>
      </c>
      <c r="FI45" s="29" t="str">
        <f t="shared" si="74"/>
        <v/>
      </c>
      <c r="FJ45" s="27" t="str">
        <f t="shared" si="75"/>
        <v/>
      </c>
      <c r="FK45" s="27" t="str">
        <f t="shared" si="76"/>
        <v/>
      </c>
      <c r="FL45" s="27" t="str">
        <f t="shared" si="77"/>
        <v/>
      </c>
      <c r="FM45" s="27" t="str">
        <f t="shared" si="78"/>
        <v/>
      </c>
      <c r="FN45" s="29" t="str">
        <f t="shared" si="79"/>
        <v/>
      </c>
      <c r="FO45" s="27" t="str">
        <f t="shared" si="80"/>
        <v/>
      </c>
      <c r="FP45" s="27"/>
      <c r="FQ45" s="27"/>
      <c r="FR45" s="27"/>
      <c r="FS45" s="27"/>
      <c r="FT45" s="27"/>
      <c r="FU45" s="27"/>
      <c r="FV45" s="27"/>
      <c r="FW45" s="27"/>
      <c r="FX45" s="27"/>
      <c r="FY45" s="27"/>
      <c r="GA45" s="5">
        <f t="shared" si="81"/>
        <v>0</v>
      </c>
      <c r="GB45" s="5">
        <f>SUM($GA$26:$GA45)</f>
        <v>0</v>
      </c>
      <c r="GC45" s="41">
        <f t="shared" si="82"/>
        <v>0</v>
      </c>
    </row>
    <row r="46" spans="1:185" x14ac:dyDescent="0.25">
      <c r="A46" s="1">
        <f t="shared" si="83"/>
        <v>21</v>
      </c>
      <c r="B46" s="19"/>
      <c r="C46" s="57"/>
      <c r="D46" s="58"/>
      <c r="E46" s="59"/>
      <c r="F46" s="19"/>
      <c r="G46" s="19"/>
      <c r="H46" s="19"/>
      <c r="I46" s="19"/>
      <c r="J46" s="58"/>
      <c r="K46" s="19"/>
      <c r="L46" s="19"/>
      <c r="M46" s="19"/>
      <c r="N46" s="19"/>
      <c r="O46" s="19"/>
      <c r="P46" s="60"/>
      <c r="Q46" s="61" t="str">
        <f t="shared" si="84"/>
        <v/>
      </c>
      <c r="R46" s="61" t="str">
        <f t="shared" si="85"/>
        <v/>
      </c>
      <c r="S46" s="61" t="str">
        <f t="shared" si="86"/>
        <v/>
      </c>
      <c r="T46" s="60"/>
      <c r="U46" s="62" t="str">
        <f t="shared" si="87"/>
        <v/>
      </c>
      <c r="V46" s="62" t="str">
        <f t="shared" si="88"/>
        <v/>
      </c>
      <c r="W46" s="62" t="str">
        <f t="shared" si="89"/>
        <v/>
      </c>
      <c r="X46" s="63"/>
      <c r="Y46" s="60"/>
      <c r="Z46" s="61" t="str">
        <f t="shared" si="90"/>
        <v/>
      </c>
      <c r="AA46" s="61" t="str">
        <f t="shared" si="91"/>
        <v/>
      </c>
      <c r="AB46" s="61" t="str">
        <f t="shared" si="92"/>
        <v/>
      </c>
      <c r="AC46" s="64"/>
      <c r="AD46" s="62" t="str">
        <f t="shared" si="93"/>
        <v/>
      </c>
      <c r="AE46" s="62" t="str">
        <f t="shared" si="94"/>
        <v/>
      </c>
      <c r="AF46" s="62" t="str">
        <f t="shared" si="95"/>
        <v/>
      </c>
      <c r="AG46" s="60"/>
      <c r="AH46" s="19"/>
      <c r="AI46" s="19"/>
      <c r="AJ46" s="19"/>
      <c r="AK46" s="13" t="str">
        <f t="shared" si="0"/>
        <v/>
      </c>
      <c r="AL46" s="16" t="str">
        <f t="shared" si="1"/>
        <v/>
      </c>
      <c r="AM46" s="13" t="str">
        <f t="shared" si="2"/>
        <v/>
      </c>
      <c r="AN46" s="16" t="str">
        <f t="shared" si="3"/>
        <v/>
      </c>
      <c r="AO46" s="13" t="str">
        <f t="shared" si="4"/>
        <v/>
      </c>
      <c r="AP46" s="16" t="str">
        <f t="shared" si="5"/>
        <v/>
      </c>
      <c r="AQ46" s="13" t="str">
        <f t="shared" si="6"/>
        <v/>
      </c>
      <c r="AR46" s="16" t="str">
        <f t="shared" si="7"/>
        <v/>
      </c>
      <c r="AT46" s="5">
        <f t="shared" si="8"/>
        <v>0</v>
      </c>
      <c r="BC46" s="21" t="str">
        <f t="shared" si="9"/>
        <v/>
      </c>
      <c r="BD46" s="24" t="str">
        <f t="shared" si="10"/>
        <v/>
      </c>
      <c r="BE46" s="21" t="str">
        <f t="shared" si="11"/>
        <v/>
      </c>
      <c r="BG46" s="21" t="str">
        <f t="shared" si="12"/>
        <v/>
      </c>
      <c r="BH46" s="24" t="str">
        <f t="shared" si="13"/>
        <v/>
      </c>
      <c r="BI46" s="21" t="str">
        <f t="shared" si="14"/>
        <v/>
      </c>
      <c r="BK46" s="50" t="str">
        <f t="shared" si="15"/>
        <v/>
      </c>
      <c r="BL46" s="24" t="str">
        <f t="shared" si="16"/>
        <v/>
      </c>
      <c r="BM46" s="21" t="str">
        <f t="shared" si="17"/>
        <v/>
      </c>
      <c r="BO46" s="50" t="str">
        <f t="shared" si="18"/>
        <v/>
      </c>
      <c r="BP46" s="24" t="str">
        <f t="shared" si="19"/>
        <v/>
      </c>
      <c r="BQ46" s="21" t="str">
        <f t="shared" si="20"/>
        <v/>
      </c>
      <c r="CA46" s="27" t="str">
        <f t="shared" si="21"/>
        <v/>
      </c>
      <c r="CB46" s="27" t="str">
        <f t="shared" si="22"/>
        <v/>
      </c>
      <c r="CC46" s="27" t="str">
        <f t="shared" si="23"/>
        <v/>
      </c>
      <c r="CD46" s="29" t="str">
        <f t="shared" si="24"/>
        <v/>
      </c>
      <c r="CE46" s="27" t="str">
        <f t="shared" si="25"/>
        <v/>
      </c>
      <c r="CF46" s="27" t="str">
        <f t="shared" si="26"/>
        <v/>
      </c>
      <c r="CG46" s="27" t="str">
        <f t="shared" si="27"/>
        <v/>
      </c>
      <c r="CH46" s="27" t="str">
        <f t="shared" si="28"/>
        <v/>
      </c>
      <c r="CI46" s="29" t="str">
        <f t="shared" si="29"/>
        <v/>
      </c>
      <c r="CJ46" s="27" t="str">
        <f t="shared" si="30"/>
        <v/>
      </c>
      <c r="CK46" s="27" t="str">
        <f t="shared" si="31"/>
        <v/>
      </c>
      <c r="CL46" s="27" t="str">
        <f t="shared" si="32"/>
        <v/>
      </c>
      <c r="CM46" s="27" t="str">
        <f t="shared" si="33"/>
        <v/>
      </c>
      <c r="CN46" s="29" t="str">
        <f t="shared" si="34"/>
        <v/>
      </c>
      <c r="CO46" s="27" t="str">
        <f t="shared" si="35"/>
        <v/>
      </c>
      <c r="CT46" s="27"/>
      <c r="DA46" s="27" t="str">
        <f t="shared" si="36"/>
        <v/>
      </c>
      <c r="DB46" s="27" t="str">
        <f t="shared" si="37"/>
        <v/>
      </c>
      <c r="DC46" s="27" t="str">
        <f t="shared" si="38"/>
        <v/>
      </c>
      <c r="DD46" s="29" t="str">
        <f t="shared" si="39"/>
        <v/>
      </c>
      <c r="DE46" s="27" t="str">
        <f t="shared" si="40"/>
        <v/>
      </c>
      <c r="DF46" s="27" t="str">
        <f t="shared" si="41"/>
        <v/>
      </c>
      <c r="DG46" s="27" t="str">
        <f t="shared" si="42"/>
        <v/>
      </c>
      <c r="DH46" s="27" t="str">
        <f t="shared" si="43"/>
        <v/>
      </c>
      <c r="DI46" s="29" t="str">
        <f t="shared" si="44"/>
        <v/>
      </c>
      <c r="DJ46" s="27" t="str">
        <f t="shared" si="45"/>
        <v/>
      </c>
      <c r="DK46" s="27" t="str">
        <f t="shared" si="46"/>
        <v/>
      </c>
      <c r="DL46" s="27" t="str">
        <f t="shared" si="47"/>
        <v/>
      </c>
      <c r="DM46" s="27" t="str">
        <f t="shared" si="48"/>
        <v/>
      </c>
      <c r="DN46" s="29" t="str">
        <f t="shared" si="49"/>
        <v/>
      </c>
      <c r="DO46" s="27" t="str">
        <f t="shared" si="50"/>
        <v/>
      </c>
      <c r="DP46" s="27"/>
      <c r="DQ46" s="27"/>
      <c r="DR46" s="27"/>
      <c r="DS46" s="29"/>
      <c r="DT46" s="27"/>
      <c r="DU46" s="27"/>
      <c r="DV46" s="27"/>
      <c r="DW46" s="27"/>
      <c r="DX46" s="27"/>
      <c r="DY46" s="27"/>
      <c r="DZ46" s="27"/>
      <c r="EA46" s="27" t="str">
        <f t="shared" si="51"/>
        <v/>
      </c>
      <c r="EB46" s="27" t="str">
        <f t="shared" si="52"/>
        <v/>
      </c>
      <c r="EC46" s="27" t="str">
        <f t="shared" si="53"/>
        <v/>
      </c>
      <c r="ED46" s="29" t="str">
        <f t="shared" si="54"/>
        <v/>
      </c>
      <c r="EE46" s="27" t="str">
        <f t="shared" si="55"/>
        <v/>
      </c>
      <c r="EF46" s="27" t="str">
        <f t="shared" si="56"/>
        <v/>
      </c>
      <c r="EG46" s="27" t="str">
        <f t="shared" si="57"/>
        <v/>
      </c>
      <c r="EH46" s="27" t="str">
        <f t="shared" si="58"/>
        <v/>
      </c>
      <c r="EI46" s="29" t="str">
        <f t="shared" si="59"/>
        <v/>
      </c>
      <c r="EJ46" s="27" t="str">
        <f t="shared" si="60"/>
        <v/>
      </c>
      <c r="EK46" s="27" t="str">
        <f t="shared" si="61"/>
        <v/>
      </c>
      <c r="EL46" s="27" t="str">
        <f t="shared" si="62"/>
        <v/>
      </c>
      <c r="EM46" s="27" t="str">
        <f t="shared" si="63"/>
        <v/>
      </c>
      <c r="EN46" s="29" t="str">
        <f t="shared" si="64"/>
        <v/>
      </c>
      <c r="EO46" s="27" t="str">
        <f t="shared" si="65"/>
        <v/>
      </c>
      <c r="EP46" s="27"/>
      <c r="EQ46" s="27"/>
      <c r="ER46" s="27"/>
      <c r="ES46" s="27"/>
      <c r="ET46" s="27"/>
      <c r="EU46" s="27"/>
      <c r="EV46" s="27"/>
      <c r="EW46" s="27"/>
      <c r="EX46" s="27"/>
      <c r="EY46" s="27"/>
      <c r="EZ46" s="27"/>
      <c r="FA46" s="27" t="str">
        <f t="shared" si="66"/>
        <v/>
      </c>
      <c r="FB46" s="27" t="str">
        <f t="shared" si="67"/>
        <v/>
      </c>
      <c r="FC46" s="27" t="str">
        <f t="shared" si="68"/>
        <v/>
      </c>
      <c r="FD46" s="29" t="str">
        <f t="shared" si="69"/>
        <v/>
      </c>
      <c r="FE46" s="27" t="str">
        <f t="shared" si="70"/>
        <v/>
      </c>
      <c r="FF46" s="27" t="str">
        <f t="shared" si="71"/>
        <v/>
      </c>
      <c r="FG46" s="27" t="str">
        <f t="shared" si="72"/>
        <v/>
      </c>
      <c r="FH46" s="27" t="str">
        <f t="shared" si="73"/>
        <v/>
      </c>
      <c r="FI46" s="29" t="str">
        <f t="shared" si="74"/>
        <v/>
      </c>
      <c r="FJ46" s="27" t="str">
        <f t="shared" si="75"/>
        <v/>
      </c>
      <c r="FK46" s="27" t="str">
        <f t="shared" si="76"/>
        <v/>
      </c>
      <c r="FL46" s="27" t="str">
        <f t="shared" si="77"/>
        <v/>
      </c>
      <c r="FM46" s="27" t="str">
        <f t="shared" si="78"/>
        <v/>
      </c>
      <c r="FN46" s="29" t="str">
        <f t="shared" si="79"/>
        <v/>
      </c>
      <c r="FO46" s="27" t="str">
        <f t="shared" si="80"/>
        <v/>
      </c>
      <c r="FP46" s="27"/>
      <c r="FQ46" s="27"/>
      <c r="FR46" s="27"/>
      <c r="FS46" s="27"/>
      <c r="FT46" s="27"/>
      <c r="FU46" s="27"/>
      <c r="FV46" s="27"/>
      <c r="FW46" s="27"/>
      <c r="FX46" s="27"/>
      <c r="FY46" s="27"/>
      <c r="GA46" s="5">
        <f t="shared" si="81"/>
        <v>0</v>
      </c>
      <c r="GB46" s="5">
        <f>SUM($GA$26:$GA46)</f>
        <v>0</v>
      </c>
      <c r="GC46" s="41">
        <f t="shared" si="82"/>
        <v>0</v>
      </c>
    </row>
    <row r="47" spans="1:185" x14ac:dyDescent="0.25">
      <c r="A47" s="1">
        <f t="shared" si="83"/>
        <v>22</v>
      </c>
      <c r="B47" s="19"/>
      <c r="C47" s="57"/>
      <c r="D47" s="58"/>
      <c r="E47" s="59"/>
      <c r="F47" s="19"/>
      <c r="G47" s="19"/>
      <c r="H47" s="19"/>
      <c r="I47" s="19"/>
      <c r="J47" s="58"/>
      <c r="K47" s="19"/>
      <c r="L47" s="19"/>
      <c r="M47" s="19"/>
      <c r="N47" s="19"/>
      <c r="O47" s="19"/>
      <c r="P47" s="60"/>
      <c r="Q47" s="61" t="str">
        <f t="shared" si="84"/>
        <v/>
      </c>
      <c r="R47" s="61" t="str">
        <f t="shared" si="85"/>
        <v/>
      </c>
      <c r="S47" s="61" t="str">
        <f t="shared" si="86"/>
        <v/>
      </c>
      <c r="T47" s="60"/>
      <c r="U47" s="62" t="str">
        <f t="shared" si="87"/>
        <v/>
      </c>
      <c r="V47" s="62" t="str">
        <f t="shared" si="88"/>
        <v/>
      </c>
      <c r="W47" s="62" t="str">
        <f t="shared" si="89"/>
        <v/>
      </c>
      <c r="X47" s="63"/>
      <c r="Y47" s="60"/>
      <c r="Z47" s="61" t="str">
        <f t="shared" si="90"/>
        <v/>
      </c>
      <c r="AA47" s="61" t="str">
        <f t="shared" si="91"/>
        <v/>
      </c>
      <c r="AB47" s="61" t="str">
        <f t="shared" si="92"/>
        <v/>
      </c>
      <c r="AC47" s="64"/>
      <c r="AD47" s="62" t="str">
        <f t="shared" si="93"/>
        <v/>
      </c>
      <c r="AE47" s="62" t="str">
        <f t="shared" si="94"/>
        <v/>
      </c>
      <c r="AF47" s="62" t="str">
        <f t="shared" si="95"/>
        <v/>
      </c>
      <c r="AG47" s="60"/>
      <c r="AH47" s="19"/>
      <c r="AI47" s="19"/>
      <c r="AJ47" s="19"/>
      <c r="AK47" s="13" t="str">
        <f t="shared" si="0"/>
        <v/>
      </c>
      <c r="AL47" s="16" t="str">
        <f t="shared" si="1"/>
        <v/>
      </c>
      <c r="AM47" s="13" t="str">
        <f t="shared" si="2"/>
        <v/>
      </c>
      <c r="AN47" s="16" t="str">
        <f t="shared" si="3"/>
        <v/>
      </c>
      <c r="AO47" s="13" t="str">
        <f t="shared" si="4"/>
        <v/>
      </c>
      <c r="AP47" s="16" t="str">
        <f t="shared" si="5"/>
        <v/>
      </c>
      <c r="AQ47" s="13" t="str">
        <f t="shared" si="6"/>
        <v/>
      </c>
      <c r="AR47" s="16" t="str">
        <f t="shared" si="7"/>
        <v/>
      </c>
      <c r="AT47" s="5">
        <f t="shared" si="8"/>
        <v>0</v>
      </c>
      <c r="BC47" s="21" t="str">
        <f t="shared" si="9"/>
        <v/>
      </c>
      <c r="BD47" s="24" t="str">
        <f t="shared" si="10"/>
        <v/>
      </c>
      <c r="BE47" s="21" t="str">
        <f t="shared" si="11"/>
        <v/>
      </c>
      <c r="BG47" s="21" t="str">
        <f t="shared" si="12"/>
        <v/>
      </c>
      <c r="BH47" s="24" t="str">
        <f t="shared" si="13"/>
        <v/>
      </c>
      <c r="BI47" s="21" t="str">
        <f t="shared" si="14"/>
        <v/>
      </c>
      <c r="BK47" s="50" t="str">
        <f t="shared" si="15"/>
        <v/>
      </c>
      <c r="BL47" s="24" t="str">
        <f t="shared" si="16"/>
        <v/>
      </c>
      <c r="BM47" s="21" t="str">
        <f t="shared" si="17"/>
        <v/>
      </c>
      <c r="BO47" s="50" t="str">
        <f t="shared" si="18"/>
        <v/>
      </c>
      <c r="BP47" s="24" t="str">
        <f t="shared" si="19"/>
        <v/>
      </c>
      <c r="BQ47" s="21" t="str">
        <f t="shared" si="20"/>
        <v/>
      </c>
      <c r="CA47" s="27" t="str">
        <f t="shared" si="21"/>
        <v/>
      </c>
      <c r="CB47" s="27" t="str">
        <f t="shared" si="22"/>
        <v/>
      </c>
      <c r="CC47" s="27" t="str">
        <f t="shared" si="23"/>
        <v/>
      </c>
      <c r="CD47" s="29" t="str">
        <f t="shared" si="24"/>
        <v/>
      </c>
      <c r="CE47" s="27" t="str">
        <f t="shared" si="25"/>
        <v/>
      </c>
      <c r="CF47" s="27" t="str">
        <f t="shared" si="26"/>
        <v/>
      </c>
      <c r="CG47" s="27" t="str">
        <f t="shared" si="27"/>
        <v/>
      </c>
      <c r="CH47" s="27" t="str">
        <f t="shared" si="28"/>
        <v/>
      </c>
      <c r="CI47" s="29" t="str">
        <f t="shared" si="29"/>
        <v/>
      </c>
      <c r="CJ47" s="27" t="str">
        <f t="shared" si="30"/>
        <v/>
      </c>
      <c r="CK47" s="27" t="str">
        <f t="shared" si="31"/>
        <v/>
      </c>
      <c r="CL47" s="27" t="str">
        <f t="shared" si="32"/>
        <v/>
      </c>
      <c r="CM47" s="27" t="str">
        <f t="shared" si="33"/>
        <v/>
      </c>
      <c r="CN47" s="29" t="str">
        <f t="shared" si="34"/>
        <v/>
      </c>
      <c r="CO47" s="27" t="str">
        <f t="shared" si="35"/>
        <v/>
      </c>
      <c r="CT47" s="27"/>
      <c r="DA47" s="27" t="str">
        <f t="shared" si="36"/>
        <v/>
      </c>
      <c r="DB47" s="27" t="str">
        <f t="shared" si="37"/>
        <v/>
      </c>
      <c r="DC47" s="27" t="str">
        <f t="shared" si="38"/>
        <v/>
      </c>
      <c r="DD47" s="29" t="str">
        <f t="shared" si="39"/>
        <v/>
      </c>
      <c r="DE47" s="27" t="str">
        <f t="shared" si="40"/>
        <v/>
      </c>
      <c r="DF47" s="27" t="str">
        <f t="shared" si="41"/>
        <v/>
      </c>
      <c r="DG47" s="27" t="str">
        <f t="shared" si="42"/>
        <v/>
      </c>
      <c r="DH47" s="27" t="str">
        <f t="shared" si="43"/>
        <v/>
      </c>
      <c r="DI47" s="29" t="str">
        <f t="shared" si="44"/>
        <v/>
      </c>
      <c r="DJ47" s="27" t="str">
        <f t="shared" si="45"/>
        <v/>
      </c>
      <c r="DK47" s="27" t="str">
        <f t="shared" si="46"/>
        <v/>
      </c>
      <c r="DL47" s="27" t="str">
        <f t="shared" si="47"/>
        <v/>
      </c>
      <c r="DM47" s="27" t="str">
        <f t="shared" si="48"/>
        <v/>
      </c>
      <c r="DN47" s="29" t="str">
        <f t="shared" si="49"/>
        <v/>
      </c>
      <c r="DO47" s="27" t="str">
        <f t="shared" si="50"/>
        <v/>
      </c>
      <c r="DP47" s="27"/>
      <c r="DQ47" s="27"/>
      <c r="DR47" s="27"/>
      <c r="DS47" s="29"/>
      <c r="DT47" s="27"/>
      <c r="DU47" s="27"/>
      <c r="DV47" s="27"/>
      <c r="DW47" s="27"/>
      <c r="DX47" s="27"/>
      <c r="DY47" s="27"/>
      <c r="DZ47" s="27"/>
      <c r="EA47" s="27" t="str">
        <f t="shared" si="51"/>
        <v/>
      </c>
      <c r="EB47" s="27" t="str">
        <f t="shared" si="52"/>
        <v/>
      </c>
      <c r="EC47" s="27" t="str">
        <f t="shared" si="53"/>
        <v/>
      </c>
      <c r="ED47" s="29" t="str">
        <f t="shared" si="54"/>
        <v/>
      </c>
      <c r="EE47" s="27" t="str">
        <f t="shared" si="55"/>
        <v/>
      </c>
      <c r="EF47" s="27" t="str">
        <f t="shared" si="56"/>
        <v/>
      </c>
      <c r="EG47" s="27" t="str">
        <f t="shared" si="57"/>
        <v/>
      </c>
      <c r="EH47" s="27" t="str">
        <f t="shared" si="58"/>
        <v/>
      </c>
      <c r="EI47" s="29" t="str">
        <f t="shared" si="59"/>
        <v/>
      </c>
      <c r="EJ47" s="27" t="str">
        <f t="shared" si="60"/>
        <v/>
      </c>
      <c r="EK47" s="27" t="str">
        <f t="shared" si="61"/>
        <v/>
      </c>
      <c r="EL47" s="27" t="str">
        <f t="shared" si="62"/>
        <v/>
      </c>
      <c r="EM47" s="27" t="str">
        <f t="shared" si="63"/>
        <v/>
      </c>
      <c r="EN47" s="29" t="str">
        <f t="shared" si="64"/>
        <v/>
      </c>
      <c r="EO47" s="27" t="str">
        <f t="shared" si="65"/>
        <v/>
      </c>
      <c r="EP47" s="27"/>
      <c r="EQ47" s="27"/>
      <c r="ER47" s="27"/>
      <c r="ES47" s="27"/>
      <c r="ET47" s="27"/>
      <c r="EU47" s="27"/>
      <c r="EV47" s="27"/>
      <c r="EW47" s="27"/>
      <c r="EX47" s="27"/>
      <c r="EY47" s="27"/>
      <c r="EZ47" s="27"/>
      <c r="FA47" s="27" t="str">
        <f t="shared" si="66"/>
        <v/>
      </c>
      <c r="FB47" s="27" t="str">
        <f t="shared" si="67"/>
        <v/>
      </c>
      <c r="FC47" s="27" t="str">
        <f t="shared" si="68"/>
        <v/>
      </c>
      <c r="FD47" s="29" t="str">
        <f t="shared" si="69"/>
        <v/>
      </c>
      <c r="FE47" s="27" t="str">
        <f t="shared" si="70"/>
        <v/>
      </c>
      <c r="FF47" s="27" t="str">
        <f t="shared" si="71"/>
        <v/>
      </c>
      <c r="FG47" s="27" t="str">
        <f t="shared" si="72"/>
        <v/>
      </c>
      <c r="FH47" s="27" t="str">
        <f t="shared" si="73"/>
        <v/>
      </c>
      <c r="FI47" s="29" t="str">
        <f t="shared" si="74"/>
        <v/>
      </c>
      <c r="FJ47" s="27" t="str">
        <f t="shared" si="75"/>
        <v/>
      </c>
      <c r="FK47" s="27" t="str">
        <f t="shared" si="76"/>
        <v/>
      </c>
      <c r="FL47" s="27" t="str">
        <f t="shared" si="77"/>
        <v/>
      </c>
      <c r="FM47" s="27" t="str">
        <f t="shared" si="78"/>
        <v/>
      </c>
      <c r="FN47" s="29" t="str">
        <f t="shared" si="79"/>
        <v/>
      </c>
      <c r="FO47" s="27" t="str">
        <f t="shared" si="80"/>
        <v/>
      </c>
      <c r="FP47" s="27"/>
      <c r="FQ47" s="27"/>
      <c r="FR47" s="27"/>
      <c r="FS47" s="27"/>
      <c r="FT47" s="27"/>
      <c r="FU47" s="27"/>
      <c r="FV47" s="27"/>
      <c r="FW47" s="27"/>
      <c r="FX47" s="27"/>
      <c r="FY47" s="27"/>
      <c r="GA47" s="5">
        <f t="shared" si="81"/>
        <v>0</v>
      </c>
      <c r="GB47" s="5">
        <f>SUM($GA$26:$GA47)</f>
        <v>0</v>
      </c>
      <c r="GC47" s="41">
        <f t="shared" si="82"/>
        <v>0</v>
      </c>
    </row>
    <row r="48" spans="1:185" x14ac:dyDescent="0.25">
      <c r="A48" s="1">
        <f t="shared" si="83"/>
        <v>23</v>
      </c>
      <c r="B48" s="19"/>
      <c r="C48" s="57"/>
      <c r="D48" s="58"/>
      <c r="E48" s="59"/>
      <c r="F48" s="19"/>
      <c r="G48" s="19"/>
      <c r="H48" s="19"/>
      <c r="I48" s="19"/>
      <c r="J48" s="58"/>
      <c r="K48" s="19"/>
      <c r="L48" s="19"/>
      <c r="M48" s="19"/>
      <c r="N48" s="19"/>
      <c r="O48" s="19"/>
      <c r="P48" s="60"/>
      <c r="Q48" s="61" t="str">
        <f t="shared" si="84"/>
        <v/>
      </c>
      <c r="R48" s="61" t="str">
        <f t="shared" si="85"/>
        <v/>
      </c>
      <c r="S48" s="61" t="str">
        <f t="shared" si="86"/>
        <v/>
      </c>
      <c r="T48" s="60"/>
      <c r="U48" s="62" t="str">
        <f t="shared" si="87"/>
        <v/>
      </c>
      <c r="V48" s="62" t="str">
        <f t="shared" si="88"/>
        <v/>
      </c>
      <c r="W48" s="62" t="str">
        <f t="shared" si="89"/>
        <v/>
      </c>
      <c r="X48" s="63"/>
      <c r="Y48" s="60"/>
      <c r="Z48" s="61" t="str">
        <f t="shared" si="90"/>
        <v/>
      </c>
      <c r="AA48" s="61" t="str">
        <f t="shared" si="91"/>
        <v/>
      </c>
      <c r="AB48" s="61" t="str">
        <f t="shared" si="92"/>
        <v/>
      </c>
      <c r="AC48" s="64"/>
      <c r="AD48" s="62" t="str">
        <f t="shared" si="93"/>
        <v/>
      </c>
      <c r="AE48" s="62" t="str">
        <f t="shared" si="94"/>
        <v/>
      </c>
      <c r="AF48" s="62" t="str">
        <f t="shared" si="95"/>
        <v/>
      </c>
      <c r="AG48" s="60"/>
      <c r="AH48" s="19"/>
      <c r="AI48" s="19"/>
      <c r="AJ48" s="19"/>
      <c r="AK48" s="13" t="str">
        <f t="shared" si="0"/>
        <v/>
      </c>
      <c r="AL48" s="16" t="str">
        <f t="shared" si="1"/>
        <v/>
      </c>
      <c r="AM48" s="13" t="str">
        <f t="shared" si="2"/>
        <v/>
      </c>
      <c r="AN48" s="16" t="str">
        <f t="shared" si="3"/>
        <v/>
      </c>
      <c r="AO48" s="13" t="str">
        <f t="shared" si="4"/>
        <v/>
      </c>
      <c r="AP48" s="16" t="str">
        <f t="shared" si="5"/>
        <v/>
      </c>
      <c r="AQ48" s="13" t="str">
        <f t="shared" si="6"/>
        <v/>
      </c>
      <c r="AR48" s="16" t="str">
        <f t="shared" si="7"/>
        <v/>
      </c>
      <c r="AT48" s="5">
        <f t="shared" si="8"/>
        <v>0</v>
      </c>
      <c r="BC48" s="21" t="str">
        <f t="shared" si="9"/>
        <v/>
      </c>
      <c r="BD48" s="24" t="str">
        <f t="shared" si="10"/>
        <v/>
      </c>
      <c r="BE48" s="21" t="str">
        <f t="shared" si="11"/>
        <v/>
      </c>
      <c r="BG48" s="21" t="str">
        <f t="shared" si="12"/>
        <v/>
      </c>
      <c r="BH48" s="24" t="str">
        <f t="shared" si="13"/>
        <v/>
      </c>
      <c r="BI48" s="21" t="str">
        <f t="shared" si="14"/>
        <v/>
      </c>
      <c r="BK48" s="50" t="str">
        <f t="shared" si="15"/>
        <v/>
      </c>
      <c r="BL48" s="24" t="str">
        <f t="shared" si="16"/>
        <v/>
      </c>
      <c r="BM48" s="21" t="str">
        <f t="shared" si="17"/>
        <v/>
      </c>
      <c r="BO48" s="50" t="str">
        <f t="shared" si="18"/>
        <v/>
      </c>
      <c r="BP48" s="24" t="str">
        <f t="shared" si="19"/>
        <v/>
      </c>
      <c r="BQ48" s="21" t="str">
        <f t="shared" si="20"/>
        <v/>
      </c>
      <c r="CA48" s="27" t="str">
        <f t="shared" si="21"/>
        <v/>
      </c>
      <c r="CB48" s="27" t="str">
        <f t="shared" si="22"/>
        <v/>
      </c>
      <c r="CC48" s="27" t="str">
        <f t="shared" si="23"/>
        <v/>
      </c>
      <c r="CD48" s="29" t="str">
        <f t="shared" si="24"/>
        <v/>
      </c>
      <c r="CE48" s="27" t="str">
        <f t="shared" si="25"/>
        <v/>
      </c>
      <c r="CF48" s="27" t="str">
        <f t="shared" si="26"/>
        <v/>
      </c>
      <c r="CG48" s="27" t="str">
        <f t="shared" si="27"/>
        <v/>
      </c>
      <c r="CH48" s="27" t="str">
        <f t="shared" si="28"/>
        <v/>
      </c>
      <c r="CI48" s="29" t="str">
        <f t="shared" si="29"/>
        <v/>
      </c>
      <c r="CJ48" s="27" t="str">
        <f t="shared" si="30"/>
        <v/>
      </c>
      <c r="CK48" s="27" t="str">
        <f t="shared" si="31"/>
        <v/>
      </c>
      <c r="CL48" s="27" t="str">
        <f t="shared" si="32"/>
        <v/>
      </c>
      <c r="CM48" s="27" t="str">
        <f t="shared" si="33"/>
        <v/>
      </c>
      <c r="CN48" s="29" t="str">
        <f t="shared" si="34"/>
        <v/>
      </c>
      <c r="CO48" s="27" t="str">
        <f t="shared" si="35"/>
        <v/>
      </c>
      <c r="CT48" s="27"/>
      <c r="DA48" s="27" t="str">
        <f t="shared" si="36"/>
        <v/>
      </c>
      <c r="DB48" s="27" t="str">
        <f t="shared" si="37"/>
        <v/>
      </c>
      <c r="DC48" s="27" t="str">
        <f t="shared" si="38"/>
        <v/>
      </c>
      <c r="DD48" s="29" t="str">
        <f t="shared" si="39"/>
        <v/>
      </c>
      <c r="DE48" s="27" t="str">
        <f t="shared" si="40"/>
        <v/>
      </c>
      <c r="DF48" s="27" t="str">
        <f t="shared" si="41"/>
        <v/>
      </c>
      <c r="DG48" s="27" t="str">
        <f t="shared" si="42"/>
        <v/>
      </c>
      <c r="DH48" s="27" t="str">
        <f t="shared" si="43"/>
        <v/>
      </c>
      <c r="DI48" s="29" t="str">
        <f t="shared" si="44"/>
        <v/>
      </c>
      <c r="DJ48" s="27" t="str">
        <f t="shared" si="45"/>
        <v/>
      </c>
      <c r="DK48" s="27" t="str">
        <f t="shared" si="46"/>
        <v/>
      </c>
      <c r="DL48" s="27" t="str">
        <f t="shared" si="47"/>
        <v/>
      </c>
      <c r="DM48" s="27" t="str">
        <f t="shared" si="48"/>
        <v/>
      </c>
      <c r="DN48" s="29" t="str">
        <f t="shared" si="49"/>
        <v/>
      </c>
      <c r="DO48" s="27" t="str">
        <f t="shared" si="50"/>
        <v/>
      </c>
      <c r="DP48" s="27"/>
      <c r="DQ48" s="27"/>
      <c r="DR48" s="27"/>
      <c r="DS48" s="29"/>
      <c r="DT48" s="27"/>
      <c r="DU48" s="27"/>
      <c r="DV48" s="27"/>
      <c r="DW48" s="27"/>
      <c r="DX48" s="27"/>
      <c r="DY48" s="27"/>
      <c r="DZ48" s="27"/>
      <c r="EA48" s="27" t="str">
        <f t="shared" si="51"/>
        <v/>
      </c>
      <c r="EB48" s="27" t="str">
        <f t="shared" si="52"/>
        <v/>
      </c>
      <c r="EC48" s="27" t="str">
        <f t="shared" si="53"/>
        <v/>
      </c>
      <c r="ED48" s="29" t="str">
        <f t="shared" si="54"/>
        <v/>
      </c>
      <c r="EE48" s="27" t="str">
        <f t="shared" si="55"/>
        <v/>
      </c>
      <c r="EF48" s="27" t="str">
        <f t="shared" si="56"/>
        <v/>
      </c>
      <c r="EG48" s="27" t="str">
        <f t="shared" si="57"/>
        <v/>
      </c>
      <c r="EH48" s="27" t="str">
        <f t="shared" si="58"/>
        <v/>
      </c>
      <c r="EI48" s="29" t="str">
        <f t="shared" si="59"/>
        <v/>
      </c>
      <c r="EJ48" s="27" t="str">
        <f t="shared" si="60"/>
        <v/>
      </c>
      <c r="EK48" s="27" t="str">
        <f t="shared" si="61"/>
        <v/>
      </c>
      <c r="EL48" s="27" t="str">
        <f t="shared" si="62"/>
        <v/>
      </c>
      <c r="EM48" s="27" t="str">
        <f t="shared" si="63"/>
        <v/>
      </c>
      <c r="EN48" s="29" t="str">
        <f t="shared" si="64"/>
        <v/>
      </c>
      <c r="EO48" s="27" t="str">
        <f t="shared" si="65"/>
        <v/>
      </c>
      <c r="EP48" s="27"/>
      <c r="EQ48" s="27"/>
      <c r="ER48" s="27"/>
      <c r="ES48" s="27"/>
      <c r="ET48" s="27"/>
      <c r="EU48" s="27"/>
      <c r="EV48" s="27"/>
      <c r="EW48" s="27"/>
      <c r="EX48" s="27"/>
      <c r="EY48" s="27"/>
      <c r="EZ48" s="27"/>
      <c r="FA48" s="27" t="str">
        <f t="shared" si="66"/>
        <v/>
      </c>
      <c r="FB48" s="27" t="str">
        <f t="shared" si="67"/>
        <v/>
      </c>
      <c r="FC48" s="27" t="str">
        <f t="shared" si="68"/>
        <v/>
      </c>
      <c r="FD48" s="29" t="str">
        <f t="shared" si="69"/>
        <v/>
      </c>
      <c r="FE48" s="27" t="str">
        <f t="shared" si="70"/>
        <v/>
      </c>
      <c r="FF48" s="27" t="str">
        <f t="shared" si="71"/>
        <v/>
      </c>
      <c r="FG48" s="27" t="str">
        <f t="shared" si="72"/>
        <v/>
      </c>
      <c r="FH48" s="27" t="str">
        <f t="shared" si="73"/>
        <v/>
      </c>
      <c r="FI48" s="29" t="str">
        <f t="shared" si="74"/>
        <v/>
      </c>
      <c r="FJ48" s="27" t="str">
        <f t="shared" si="75"/>
        <v/>
      </c>
      <c r="FK48" s="27" t="str">
        <f t="shared" si="76"/>
        <v/>
      </c>
      <c r="FL48" s="27" t="str">
        <f t="shared" si="77"/>
        <v/>
      </c>
      <c r="FM48" s="27" t="str">
        <f t="shared" si="78"/>
        <v/>
      </c>
      <c r="FN48" s="29" t="str">
        <f t="shared" si="79"/>
        <v/>
      </c>
      <c r="FO48" s="27" t="str">
        <f t="shared" si="80"/>
        <v/>
      </c>
      <c r="FP48" s="27"/>
      <c r="FQ48" s="27"/>
      <c r="FR48" s="27"/>
      <c r="FS48" s="27"/>
      <c r="FT48" s="27"/>
      <c r="FU48" s="27"/>
      <c r="FV48" s="27"/>
      <c r="FW48" s="27"/>
      <c r="FX48" s="27"/>
      <c r="FY48" s="27"/>
      <c r="GA48" s="5">
        <f t="shared" si="81"/>
        <v>0</v>
      </c>
      <c r="GB48" s="5">
        <f>SUM($GA$26:$GA48)</f>
        <v>0</v>
      </c>
      <c r="GC48" s="41">
        <f t="shared" si="82"/>
        <v>0</v>
      </c>
    </row>
    <row r="49" spans="1:185" x14ac:dyDescent="0.25">
      <c r="A49" s="1">
        <f t="shared" si="83"/>
        <v>24</v>
      </c>
      <c r="B49" s="19"/>
      <c r="C49" s="57"/>
      <c r="D49" s="58"/>
      <c r="E49" s="59"/>
      <c r="F49" s="19"/>
      <c r="G49" s="19"/>
      <c r="H49" s="19"/>
      <c r="I49" s="19"/>
      <c r="J49" s="58"/>
      <c r="K49" s="19"/>
      <c r="L49" s="19"/>
      <c r="M49" s="19"/>
      <c r="N49" s="19"/>
      <c r="O49" s="19"/>
      <c r="P49" s="60"/>
      <c r="Q49" s="61" t="str">
        <f t="shared" si="84"/>
        <v/>
      </c>
      <c r="R49" s="61" t="str">
        <f t="shared" si="85"/>
        <v/>
      </c>
      <c r="S49" s="61" t="str">
        <f t="shared" si="86"/>
        <v/>
      </c>
      <c r="T49" s="60"/>
      <c r="U49" s="62" t="str">
        <f t="shared" si="87"/>
        <v/>
      </c>
      <c r="V49" s="62" t="str">
        <f t="shared" si="88"/>
        <v/>
      </c>
      <c r="W49" s="62" t="str">
        <f t="shared" si="89"/>
        <v/>
      </c>
      <c r="X49" s="63"/>
      <c r="Y49" s="60"/>
      <c r="Z49" s="61" t="str">
        <f t="shared" si="90"/>
        <v/>
      </c>
      <c r="AA49" s="61" t="str">
        <f t="shared" si="91"/>
        <v/>
      </c>
      <c r="AB49" s="61" t="str">
        <f t="shared" si="92"/>
        <v/>
      </c>
      <c r="AC49" s="64"/>
      <c r="AD49" s="62" t="str">
        <f t="shared" si="93"/>
        <v/>
      </c>
      <c r="AE49" s="62" t="str">
        <f t="shared" si="94"/>
        <v/>
      </c>
      <c r="AF49" s="62" t="str">
        <f t="shared" si="95"/>
        <v/>
      </c>
      <c r="AG49" s="60"/>
      <c r="AH49" s="19"/>
      <c r="AI49" s="19"/>
      <c r="AJ49" s="19"/>
      <c r="AK49" s="13" t="str">
        <f t="shared" si="0"/>
        <v/>
      </c>
      <c r="AL49" s="16" t="str">
        <f t="shared" si="1"/>
        <v/>
      </c>
      <c r="AM49" s="13" t="str">
        <f t="shared" si="2"/>
        <v/>
      </c>
      <c r="AN49" s="16" t="str">
        <f t="shared" si="3"/>
        <v/>
      </c>
      <c r="AO49" s="13" t="str">
        <f t="shared" si="4"/>
        <v/>
      </c>
      <c r="AP49" s="16" t="str">
        <f t="shared" si="5"/>
        <v/>
      </c>
      <c r="AQ49" s="13" t="str">
        <f t="shared" si="6"/>
        <v/>
      </c>
      <c r="AR49" s="16" t="str">
        <f t="shared" si="7"/>
        <v/>
      </c>
      <c r="AT49" s="5">
        <f t="shared" si="8"/>
        <v>0</v>
      </c>
      <c r="BC49" s="21" t="str">
        <f t="shared" si="9"/>
        <v/>
      </c>
      <c r="BD49" s="24" t="str">
        <f t="shared" si="10"/>
        <v/>
      </c>
      <c r="BE49" s="21" t="str">
        <f t="shared" si="11"/>
        <v/>
      </c>
      <c r="BG49" s="21" t="str">
        <f t="shared" si="12"/>
        <v/>
      </c>
      <c r="BH49" s="24" t="str">
        <f t="shared" si="13"/>
        <v/>
      </c>
      <c r="BI49" s="21" t="str">
        <f t="shared" si="14"/>
        <v/>
      </c>
      <c r="BK49" s="50" t="str">
        <f t="shared" si="15"/>
        <v/>
      </c>
      <c r="BL49" s="24" t="str">
        <f t="shared" si="16"/>
        <v/>
      </c>
      <c r="BM49" s="21" t="str">
        <f t="shared" si="17"/>
        <v/>
      </c>
      <c r="BO49" s="50" t="str">
        <f t="shared" si="18"/>
        <v/>
      </c>
      <c r="BP49" s="24" t="str">
        <f t="shared" si="19"/>
        <v/>
      </c>
      <c r="BQ49" s="21" t="str">
        <f t="shared" si="20"/>
        <v/>
      </c>
      <c r="CA49" s="27" t="str">
        <f t="shared" si="21"/>
        <v/>
      </c>
      <c r="CB49" s="27" t="str">
        <f t="shared" si="22"/>
        <v/>
      </c>
      <c r="CC49" s="27" t="str">
        <f t="shared" si="23"/>
        <v/>
      </c>
      <c r="CD49" s="29" t="str">
        <f t="shared" si="24"/>
        <v/>
      </c>
      <c r="CE49" s="27" t="str">
        <f t="shared" si="25"/>
        <v/>
      </c>
      <c r="CF49" s="27" t="str">
        <f t="shared" si="26"/>
        <v/>
      </c>
      <c r="CG49" s="27" t="str">
        <f t="shared" si="27"/>
        <v/>
      </c>
      <c r="CH49" s="27" t="str">
        <f t="shared" si="28"/>
        <v/>
      </c>
      <c r="CI49" s="29" t="str">
        <f t="shared" si="29"/>
        <v/>
      </c>
      <c r="CJ49" s="27" t="str">
        <f t="shared" si="30"/>
        <v/>
      </c>
      <c r="CK49" s="27" t="str">
        <f t="shared" si="31"/>
        <v/>
      </c>
      <c r="CL49" s="27" t="str">
        <f t="shared" si="32"/>
        <v/>
      </c>
      <c r="CM49" s="27" t="str">
        <f t="shared" si="33"/>
        <v/>
      </c>
      <c r="CN49" s="29" t="str">
        <f t="shared" si="34"/>
        <v/>
      </c>
      <c r="CO49" s="27" t="str">
        <f t="shared" si="35"/>
        <v/>
      </c>
      <c r="CT49" s="27"/>
      <c r="DA49" s="27" t="str">
        <f t="shared" si="36"/>
        <v/>
      </c>
      <c r="DB49" s="27" t="str">
        <f t="shared" si="37"/>
        <v/>
      </c>
      <c r="DC49" s="27" t="str">
        <f t="shared" si="38"/>
        <v/>
      </c>
      <c r="DD49" s="29" t="str">
        <f t="shared" si="39"/>
        <v/>
      </c>
      <c r="DE49" s="27" t="str">
        <f t="shared" si="40"/>
        <v/>
      </c>
      <c r="DF49" s="27" t="str">
        <f t="shared" si="41"/>
        <v/>
      </c>
      <c r="DG49" s="27" t="str">
        <f t="shared" si="42"/>
        <v/>
      </c>
      <c r="DH49" s="27" t="str">
        <f t="shared" si="43"/>
        <v/>
      </c>
      <c r="DI49" s="29" t="str">
        <f t="shared" si="44"/>
        <v/>
      </c>
      <c r="DJ49" s="27" t="str">
        <f t="shared" si="45"/>
        <v/>
      </c>
      <c r="DK49" s="27" t="str">
        <f t="shared" si="46"/>
        <v/>
      </c>
      <c r="DL49" s="27" t="str">
        <f t="shared" si="47"/>
        <v/>
      </c>
      <c r="DM49" s="27" t="str">
        <f t="shared" si="48"/>
        <v/>
      </c>
      <c r="DN49" s="29" t="str">
        <f t="shared" si="49"/>
        <v/>
      </c>
      <c r="DO49" s="27" t="str">
        <f t="shared" si="50"/>
        <v/>
      </c>
      <c r="DP49" s="27"/>
      <c r="DQ49" s="27"/>
      <c r="DR49" s="27"/>
      <c r="DS49" s="29"/>
      <c r="DT49" s="27"/>
      <c r="DU49" s="27"/>
      <c r="DV49" s="27"/>
      <c r="DW49" s="27"/>
      <c r="DX49" s="27"/>
      <c r="DY49" s="27"/>
      <c r="DZ49" s="27"/>
      <c r="EA49" s="27" t="str">
        <f t="shared" si="51"/>
        <v/>
      </c>
      <c r="EB49" s="27" t="str">
        <f t="shared" si="52"/>
        <v/>
      </c>
      <c r="EC49" s="27" t="str">
        <f t="shared" si="53"/>
        <v/>
      </c>
      <c r="ED49" s="29" t="str">
        <f t="shared" si="54"/>
        <v/>
      </c>
      <c r="EE49" s="27" t="str">
        <f t="shared" si="55"/>
        <v/>
      </c>
      <c r="EF49" s="27" t="str">
        <f t="shared" si="56"/>
        <v/>
      </c>
      <c r="EG49" s="27" t="str">
        <f t="shared" si="57"/>
        <v/>
      </c>
      <c r="EH49" s="27" t="str">
        <f t="shared" si="58"/>
        <v/>
      </c>
      <c r="EI49" s="29" t="str">
        <f t="shared" si="59"/>
        <v/>
      </c>
      <c r="EJ49" s="27" t="str">
        <f t="shared" si="60"/>
        <v/>
      </c>
      <c r="EK49" s="27" t="str">
        <f t="shared" si="61"/>
        <v/>
      </c>
      <c r="EL49" s="27" t="str">
        <f t="shared" si="62"/>
        <v/>
      </c>
      <c r="EM49" s="27" t="str">
        <f t="shared" si="63"/>
        <v/>
      </c>
      <c r="EN49" s="29" t="str">
        <f t="shared" si="64"/>
        <v/>
      </c>
      <c r="EO49" s="27" t="str">
        <f t="shared" si="65"/>
        <v/>
      </c>
      <c r="EP49" s="27"/>
      <c r="EQ49" s="27"/>
      <c r="ER49" s="27"/>
      <c r="ES49" s="27"/>
      <c r="ET49" s="27"/>
      <c r="EU49" s="27"/>
      <c r="EV49" s="27"/>
      <c r="EW49" s="27"/>
      <c r="EX49" s="27"/>
      <c r="EY49" s="27"/>
      <c r="EZ49" s="27"/>
      <c r="FA49" s="27" t="str">
        <f t="shared" si="66"/>
        <v/>
      </c>
      <c r="FB49" s="27" t="str">
        <f t="shared" si="67"/>
        <v/>
      </c>
      <c r="FC49" s="27" t="str">
        <f t="shared" si="68"/>
        <v/>
      </c>
      <c r="FD49" s="29" t="str">
        <f t="shared" si="69"/>
        <v/>
      </c>
      <c r="FE49" s="27" t="str">
        <f t="shared" si="70"/>
        <v/>
      </c>
      <c r="FF49" s="27" t="str">
        <f t="shared" si="71"/>
        <v/>
      </c>
      <c r="FG49" s="27" t="str">
        <f t="shared" si="72"/>
        <v/>
      </c>
      <c r="FH49" s="27" t="str">
        <f t="shared" si="73"/>
        <v/>
      </c>
      <c r="FI49" s="29" t="str">
        <f t="shared" si="74"/>
        <v/>
      </c>
      <c r="FJ49" s="27" t="str">
        <f t="shared" si="75"/>
        <v/>
      </c>
      <c r="FK49" s="27" t="str">
        <f t="shared" si="76"/>
        <v/>
      </c>
      <c r="FL49" s="27" t="str">
        <f t="shared" si="77"/>
        <v/>
      </c>
      <c r="FM49" s="27" t="str">
        <f t="shared" si="78"/>
        <v/>
      </c>
      <c r="FN49" s="29" t="str">
        <f t="shared" si="79"/>
        <v/>
      </c>
      <c r="FO49" s="27" t="str">
        <f t="shared" si="80"/>
        <v/>
      </c>
      <c r="FP49" s="27"/>
      <c r="FQ49" s="27"/>
      <c r="FR49" s="27"/>
      <c r="FS49" s="27"/>
      <c r="FT49" s="27"/>
      <c r="FU49" s="27"/>
      <c r="FV49" s="27"/>
      <c r="FW49" s="27"/>
      <c r="FX49" s="27"/>
      <c r="FY49" s="27"/>
      <c r="GA49" s="5">
        <f t="shared" si="81"/>
        <v>0</v>
      </c>
      <c r="GB49" s="5">
        <f>SUM($GA$26:$GA49)</f>
        <v>0</v>
      </c>
      <c r="GC49" s="41">
        <f t="shared" si="82"/>
        <v>0</v>
      </c>
    </row>
    <row r="50" spans="1:185" x14ac:dyDescent="0.25">
      <c r="A50" s="1">
        <f t="shared" si="83"/>
        <v>25</v>
      </c>
      <c r="B50" s="19"/>
      <c r="C50" s="57"/>
      <c r="D50" s="58"/>
      <c r="E50" s="59"/>
      <c r="F50" s="19"/>
      <c r="G50" s="19"/>
      <c r="H50" s="19"/>
      <c r="I50" s="19"/>
      <c r="J50" s="58"/>
      <c r="K50" s="19"/>
      <c r="L50" s="19"/>
      <c r="M50" s="19"/>
      <c r="N50" s="19"/>
      <c r="O50" s="19"/>
      <c r="P50" s="60"/>
      <c r="Q50" s="61" t="str">
        <f t="shared" si="84"/>
        <v/>
      </c>
      <c r="R50" s="61" t="str">
        <f t="shared" si="85"/>
        <v/>
      </c>
      <c r="S50" s="61" t="str">
        <f t="shared" si="86"/>
        <v/>
      </c>
      <c r="T50" s="60"/>
      <c r="U50" s="62" t="str">
        <f t="shared" si="87"/>
        <v/>
      </c>
      <c r="V50" s="62" t="str">
        <f t="shared" si="88"/>
        <v/>
      </c>
      <c r="W50" s="62" t="str">
        <f t="shared" si="89"/>
        <v/>
      </c>
      <c r="X50" s="63"/>
      <c r="Y50" s="60"/>
      <c r="Z50" s="61" t="str">
        <f t="shared" si="90"/>
        <v/>
      </c>
      <c r="AA50" s="61" t="str">
        <f t="shared" si="91"/>
        <v/>
      </c>
      <c r="AB50" s="61" t="str">
        <f t="shared" si="92"/>
        <v/>
      </c>
      <c r="AC50" s="64"/>
      <c r="AD50" s="62" t="str">
        <f t="shared" si="93"/>
        <v/>
      </c>
      <c r="AE50" s="62" t="str">
        <f t="shared" si="94"/>
        <v/>
      </c>
      <c r="AF50" s="62" t="str">
        <f t="shared" si="95"/>
        <v/>
      </c>
      <c r="AG50" s="60"/>
      <c r="AH50" s="19"/>
      <c r="AI50" s="19"/>
      <c r="AJ50" s="19"/>
      <c r="AK50" s="13" t="str">
        <f t="shared" si="0"/>
        <v/>
      </c>
      <c r="AL50" s="16" t="str">
        <f t="shared" si="1"/>
        <v/>
      </c>
      <c r="AM50" s="13" t="str">
        <f t="shared" si="2"/>
        <v/>
      </c>
      <c r="AN50" s="16" t="str">
        <f t="shared" si="3"/>
        <v/>
      </c>
      <c r="AO50" s="13" t="str">
        <f t="shared" si="4"/>
        <v/>
      </c>
      <c r="AP50" s="16" t="str">
        <f t="shared" si="5"/>
        <v/>
      </c>
      <c r="AQ50" s="13" t="str">
        <f t="shared" si="6"/>
        <v/>
      </c>
      <c r="AR50" s="16" t="str">
        <f t="shared" si="7"/>
        <v/>
      </c>
      <c r="AT50" s="5">
        <f t="shared" si="8"/>
        <v>0</v>
      </c>
      <c r="BC50" s="21" t="str">
        <f t="shared" si="9"/>
        <v/>
      </c>
      <c r="BD50" s="24" t="str">
        <f t="shared" si="10"/>
        <v/>
      </c>
      <c r="BE50" s="21" t="str">
        <f t="shared" si="11"/>
        <v/>
      </c>
      <c r="BG50" s="21" t="str">
        <f t="shared" si="12"/>
        <v/>
      </c>
      <c r="BH50" s="24" t="str">
        <f t="shared" si="13"/>
        <v/>
      </c>
      <c r="BI50" s="21" t="str">
        <f t="shared" si="14"/>
        <v/>
      </c>
      <c r="BK50" s="50" t="str">
        <f t="shared" si="15"/>
        <v/>
      </c>
      <c r="BL50" s="24" t="str">
        <f t="shared" si="16"/>
        <v/>
      </c>
      <c r="BM50" s="21" t="str">
        <f t="shared" si="17"/>
        <v/>
      </c>
      <c r="BO50" s="50" t="str">
        <f t="shared" si="18"/>
        <v/>
      </c>
      <c r="BP50" s="24" t="str">
        <f t="shared" si="19"/>
        <v/>
      </c>
      <c r="BQ50" s="21" t="str">
        <f t="shared" si="20"/>
        <v/>
      </c>
      <c r="CA50" s="27" t="str">
        <f t="shared" si="21"/>
        <v/>
      </c>
      <c r="CB50" s="27" t="str">
        <f t="shared" si="22"/>
        <v/>
      </c>
      <c r="CC50" s="27" t="str">
        <f t="shared" si="23"/>
        <v/>
      </c>
      <c r="CD50" s="29" t="str">
        <f t="shared" si="24"/>
        <v/>
      </c>
      <c r="CE50" s="27" t="str">
        <f t="shared" si="25"/>
        <v/>
      </c>
      <c r="CF50" s="27" t="str">
        <f t="shared" si="26"/>
        <v/>
      </c>
      <c r="CG50" s="27" t="str">
        <f t="shared" si="27"/>
        <v/>
      </c>
      <c r="CH50" s="27" t="str">
        <f t="shared" si="28"/>
        <v/>
      </c>
      <c r="CI50" s="29" t="str">
        <f t="shared" si="29"/>
        <v/>
      </c>
      <c r="CJ50" s="27" t="str">
        <f t="shared" si="30"/>
        <v/>
      </c>
      <c r="CK50" s="27" t="str">
        <f t="shared" si="31"/>
        <v/>
      </c>
      <c r="CL50" s="27" t="str">
        <f t="shared" si="32"/>
        <v/>
      </c>
      <c r="CM50" s="27" t="str">
        <f t="shared" si="33"/>
        <v/>
      </c>
      <c r="CN50" s="29" t="str">
        <f t="shared" si="34"/>
        <v/>
      </c>
      <c r="CO50" s="27" t="str">
        <f t="shared" si="35"/>
        <v/>
      </c>
      <c r="CT50" s="27"/>
      <c r="DA50" s="27" t="str">
        <f t="shared" si="36"/>
        <v/>
      </c>
      <c r="DB50" s="27" t="str">
        <f t="shared" si="37"/>
        <v/>
      </c>
      <c r="DC50" s="27" t="str">
        <f t="shared" si="38"/>
        <v/>
      </c>
      <c r="DD50" s="29" t="str">
        <f t="shared" si="39"/>
        <v/>
      </c>
      <c r="DE50" s="27" t="str">
        <f t="shared" si="40"/>
        <v/>
      </c>
      <c r="DF50" s="27" t="str">
        <f t="shared" si="41"/>
        <v/>
      </c>
      <c r="DG50" s="27" t="str">
        <f t="shared" si="42"/>
        <v/>
      </c>
      <c r="DH50" s="27" t="str">
        <f t="shared" si="43"/>
        <v/>
      </c>
      <c r="DI50" s="29" t="str">
        <f t="shared" si="44"/>
        <v/>
      </c>
      <c r="DJ50" s="27" t="str">
        <f t="shared" si="45"/>
        <v/>
      </c>
      <c r="DK50" s="27" t="str">
        <f t="shared" si="46"/>
        <v/>
      </c>
      <c r="DL50" s="27" t="str">
        <f t="shared" si="47"/>
        <v/>
      </c>
      <c r="DM50" s="27" t="str">
        <f t="shared" si="48"/>
        <v/>
      </c>
      <c r="DN50" s="29" t="str">
        <f t="shared" si="49"/>
        <v/>
      </c>
      <c r="DO50" s="27" t="str">
        <f t="shared" si="50"/>
        <v/>
      </c>
      <c r="DP50" s="27"/>
      <c r="DQ50" s="27"/>
      <c r="DR50" s="27"/>
      <c r="DS50" s="29"/>
      <c r="DT50" s="27"/>
      <c r="DU50" s="27"/>
      <c r="DV50" s="27"/>
      <c r="DW50" s="27"/>
      <c r="DX50" s="27"/>
      <c r="DY50" s="27"/>
      <c r="DZ50" s="27"/>
      <c r="EA50" s="27" t="str">
        <f t="shared" si="51"/>
        <v/>
      </c>
      <c r="EB50" s="27" t="str">
        <f t="shared" si="52"/>
        <v/>
      </c>
      <c r="EC50" s="27" t="str">
        <f t="shared" si="53"/>
        <v/>
      </c>
      <c r="ED50" s="29" t="str">
        <f t="shared" si="54"/>
        <v/>
      </c>
      <c r="EE50" s="27" t="str">
        <f t="shared" si="55"/>
        <v/>
      </c>
      <c r="EF50" s="27" t="str">
        <f t="shared" si="56"/>
        <v/>
      </c>
      <c r="EG50" s="27" t="str">
        <f t="shared" si="57"/>
        <v/>
      </c>
      <c r="EH50" s="27" t="str">
        <f t="shared" si="58"/>
        <v/>
      </c>
      <c r="EI50" s="29" t="str">
        <f t="shared" si="59"/>
        <v/>
      </c>
      <c r="EJ50" s="27" t="str">
        <f t="shared" si="60"/>
        <v/>
      </c>
      <c r="EK50" s="27" t="str">
        <f t="shared" si="61"/>
        <v/>
      </c>
      <c r="EL50" s="27" t="str">
        <f t="shared" si="62"/>
        <v/>
      </c>
      <c r="EM50" s="27" t="str">
        <f t="shared" si="63"/>
        <v/>
      </c>
      <c r="EN50" s="29" t="str">
        <f t="shared" si="64"/>
        <v/>
      </c>
      <c r="EO50" s="27" t="str">
        <f t="shared" si="65"/>
        <v/>
      </c>
      <c r="EP50" s="27"/>
      <c r="EQ50" s="27"/>
      <c r="ER50" s="27"/>
      <c r="ES50" s="27"/>
      <c r="ET50" s="27"/>
      <c r="EU50" s="27"/>
      <c r="EV50" s="27"/>
      <c r="EW50" s="27"/>
      <c r="EX50" s="27"/>
      <c r="EY50" s="27"/>
      <c r="EZ50" s="27"/>
      <c r="FA50" s="27" t="str">
        <f t="shared" si="66"/>
        <v/>
      </c>
      <c r="FB50" s="27" t="str">
        <f t="shared" si="67"/>
        <v/>
      </c>
      <c r="FC50" s="27" t="str">
        <f t="shared" si="68"/>
        <v/>
      </c>
      <c r="FD50" s="29" t="str">
        <f t="shared" si="69"/>
        <v/>
      </c>
      <c r="FE50" s="27" t="str">
        <f t="shared" si="70"/>
        <v/>
      </c>
      <c r="FF50" s="27" t="str">
        <f t="shared" si="71"/>
        <v/>
      </c>
      <c r="FG50" s="27" t="str">
        <f t="shared" si="72"/>
        <v/>
      </c>
      <c r="FH50" s="27" t="str">
        <f t="shared" si="73"/>
        <v/>
      </c>
      <c r="FI50" s="29" t="str">
        <f t="shared" si="74"/>
        <v/>
      </c>
      <c r="FJ50" s="27" t="str">
        <f t="shared" si="75"/>
        <v/>
      </c>
      <c r="FK50" s="27" t="str">
        <f t="shared" si="76"/>
        <v/>
      </c>
      <c r="FL50" s="27" t="str">
        <f t="shared" si="77"/>
        <v/>
      </c>
      <c r="FM50" s="27" t="str">
        <f t="shared" si="78"/>
        <v/>
      </c>
      <c r="FN50" s="29" t="str">
        <f t="shared" si="79"/>
        <v/>
      </c>
      <c r="FO50" s="27" t="str">
        <f t="shared" si="80"/>
        <v/>
      </c>
      <c r="FP50" s="27"/>
      <c r="FQ50" s="27"/>
      <c r="FR50" s="27"/>
      <c r="FS50" s="27"/>
      <c r="FT50" s="27"/>
      <c r="FU50" s="27"/>
      <c r="FV50" s="27"/>
      <c r="FW50" s="27"/>
      <c r="FX50" s="27"/>
      <c r="FY50" s="27"/>
      <c r="GA50" s="5">
        <f t="shared" si="81"/>
        <v>0</v>
      </c>
      <c r="GB50" s="5">
        <f>SUM($GA$26:$GA50)</f>
        <v>0</v>
      </c>
      <c r="GC50" s="41">
        <f t="shared" si="82"/>
        <v>0</v>
      </c>
    </row>
    <row r="51" spans="1:185" x14ac:dyDescent="0.25">
      <c r="A51" s="1">
        <f t="shared" si="83"/>
        <v>26</v>
      </c>
      <c r="B51" s="19"/>
      <c r="C51" s="57"/>
      <c r="D51" s="58"/>
      <c r="E51" s="59"/>
      <c r="F51" s="19"/>
      <c r="G51" s="19"/>
      <c r="H51" s="19"/>
      <c r="I51" s="19"/>
      <c r="J51" s="58"/>
      <c r="K51" s="19"/>
      <c r="L51" s="19"/>
      <c r="M51" s="19"/>
      <c r="N51" s="19"/>
      <c r="O51" s="19"/>
      <c r="P51" s="60"/>
      <c r="Q51" s="61" t="str">
        <f t="shared" si="84"/>
        <v/>
      </c>
      <c r="R51" s="61" t="str">
        <f t="shared" si="85"/>
        <v/>
      </c>
      <c r="S51" s="61" t="str">
        <f t="shared" si="86"/>
        <v/>
      </c>
      <c r="T51" s="60"/>
      <c r="U51" s="62" t="str">
        <f t="shared" si="87"/>
        <v/>
      </c>
      <c r="V51" s="62" t="str">
        <f t="shared" si="88"/>
        <v/>
      </c>
      <c r="W51" s="62" t="str">
        <f t="shared" si="89"/>
        <v/>
      </c>
      <c r="X51" s="63"/>
      <c r="Y51" s="60"/>
      <c r="Z51" s="61" t="str">
        <f t="shared" si="90"/>
        <v/>
      </c>
      <c r="AA51" s="61" t="str">
        <f t="shared" si="91"/>
        <v/>
      </c>
      <c r="AB51" s="61" t="str">
        <f t="shared" si="92"/>
        <v/>
      </c>
      <c r="AC51" s="64"/>
      <c r="AD51" s="62" t="str">
        <f t="shared" si="93"/>
        <v/>
      </c>
      <c r="AE51" s="62" t="str">
        <f t="shared" si="94"/>
        <v/>
      </c>
      <c r="AF51" s="62" t="str">
        <f t="shared" si="95"/>
        <v/>
      </c>
      <c r="AG51" s="60"/>
      <c r="AH51" s="19"/>
      <c r="AI51" s="19"/>
      <c r="AJ51" s="19"/>
      <c r="AK51" s="13" t="str">
        <f t="shared" si="0"/>
        <v/>
      </c>
      <c r="AL51" s="16" t="str">
        <f t="shared" si="1"/>
        <v/>
      </c>
      <c r="AM51" s="13" t="str">
        <f t="shared" si="2"/>
        <v/>
      </c>
      <c r="AN51" s="16" t="str">
        <f t="shared" si="3"/>
        <v/>
      </c>
      <c r="AO51" s="13" t="str">
        <f t="shared" si="4"/>
        <v/>
      </c>
      <c r="AP51" s="16" t="str">
        <f t="shared" si="5"/>
        <v/>
      </c>
      <c r="AQ51" s="13" t="str">
        <f t="shared" si="6"/>
        <v/>
      </c>
      <c r="AR51" s="16" t="str">
        <f t="shared" si="7"/>
        <v/>
      </c>
      <c r="AT51" s="5">
        <f t="shared" si="8"/>
        <v>0</v>
      </c>
      <c r="BC51" s="21" t="str">
        <f t="shared" si="9"/>
        <v/>
      </c>
      <c r="BD51" s="24" t="str">
        <f t="shared" si="10"/>
        <v/>
      </c>
      <c r="BE51" s="21" t="str">
        <f t="shared" si="11"/>
        <v/>
      </c>
      <c r="BG51" s="21" t="str">
        <f t="shared" si="12"/>
        <v/>
      </c>
      <c r="BH51" s="24" t="str">
        <f t="shared" si="13"/>
        <v/>
      </c>
      <c r="BI51" s="21" t="str">
        <f t="shared" si="14"/>
        <v/>
      </c>
      <c r="BK51" s="50" t="str">
        <f t="shared" si="15"/>
        <v/>
      </c>
      <c r="BL51" s="24" t="str">
        <f t="shared" si="16"/>
        <v/>
      </c>
      <c r="BM51" s="21" t="str">
        <f t="shared" si="17"/>
        <v/>
      </c>
      <c r="BO51" s="50" t="str">
        <f t="shared" si="18"/>
        <v/>
      </c>
      <c r="BP51" s="24" t="str">
        <f t="shared" si="19"/>
        <v/>
      </c>
      <c r="BQ51" s="21" t="str">
        <f t="shared" si="20"/>
        <v/>
      </c>
      <c r="CA51" s="27" t="str">
        <f t="shared" si="21"/>
        <v/>
      </c>
      <c r="CB51" s="27" t="str">
        <f t="shared" si="22"/>
        <v/>
      </c>
      <c r="CC51" s="27" t="str">
        <f t="shared" si="23"/>
        <v/>
      </c>
      <c r="CD51" s="29" t="str">
        <f t="shared" si="24"/>
        <v/>
      </c>
      <c r="CE51" s="27" t="str">
        <f t="shared" si="25"/>
        <v/>
      </c>
      <c r="CF51" s="27" t="str">
        <f t="shared" si="26"/>
        <v/>
      </c>
      <c r="CG51" s="27" t="str">
        <f t="shared" si="27"/>
        <v/>
      </c>
      <c r="CH51" s="27" t="str">
        <f t="shared" si="28"/>
        <v/>
      </c>
      <c r="CI51" s="29" t="str">
        <f t="shared" si="29"/>
        <v/>
      </c>
      <c r="CJ51" s="27" t="str">
        <f t="shared" si="30"/>
        <v/>
      </c>
      <c r="CK51" s="27" t="str">
        <f t="shared" si="31"/>
        <v/>
      </c>
      <c r="CL51" s="27" t="str">
        <f t="shared" si="32"/>
        <v/>
      </c>
      <c r="CM51" s="27" t="str">
        <f t="shared" si="33"/>
        <v/>
      </c>
      <c r="CN51" s="29" t="str">
        <f t="shared" si="34"/>
        <v/>
      </c>
      <c r="CO51" s="27" t="str">
        <f t="shared" si="35"/>
        <v/>
      </c>
      <c r="CT51" s="27"/>
      <c r="DA51" s="27" t="str">
        <f t="shared" si="36"/>
        <v/>
      </c>
      <c r="DB51" s="27" t="str">
        <f t="shared" si="37"/>
        <v/>
      </c>
      <c r="DC51" s="27" t="str">
        <f t="shared" si="38"/>
        <v/>
      </c>
      <c r="DD51" s="29" t="str">
        <f t="shared" si="39"/>
        <v/>
      </c>
      <c r="DE51" s="27" t="str">
        <f t="shared" si="40"/>
        <v/>
      </c>
      <c r="DF51" s="27" t="str">
        <f t="shared" si="41"/>
        <v/>
      </c>
      <c r="DG51" s="27" t="str">
        <f t="shared" si="42"/>
        <v/>
      </c>
      <c r="DH51" s="27" t="str">
        <f t="shared" si="43"/>
        <v/>
      </c>
      <c r="DI51" s="29" t="str">
        <f t="shared" si="44"/>
        <v/>
      </c>
      <c r="DJ51" s="27" t="str">
        <f t="shared" si="45"/>
        <v/>
      </c>
      <c r="DK51" s="27" t="str">
        <f t="shared" si="46"/>
        <v/>
      </c>
      <c r="DL51" s="27" t="str">
        <f t="shared" si="47"/>
        <v/>
      </c>
      <c r="DM51" s="27" t="str">
        <f t="shared" si="48"/>
        <v/>
      </c>
      <c r="DN51" s="29" t="str">
        <f t="shared" si="49"/>
        <v/>
      </c>
      <c r="DO51" s="27" t="str">
        <f t="shared" si="50"/>
        <v/>
      </c>
      <c r="DP51" s="27"/>
      <c r="DQ51" s="27"/>
      <c r="DR51" s="27"/>
      <c r="DS51" s="29"/>
      <c r="DT51" s="27"/>
      <c r="DU51" s="27"/>
      <c r="DV51" s="27"/>
      <c r="DW51" s="27"/>
      <c r="DX51" s="27"/>
      <c r="DY51" s="27"/>
      <c r="DZ51" s="27"/>
      <c r="EA51" s="27" t="str">
        <f t="shared" si="51"/>
        <v/>
      </c>
      <c r="EB51" s="27" t="str">
        <f t="shared" si="52"/>
        <v/>
      </c>
      <c r="EC51" s="27" t="str">
        <f t="shared" si="53"/>
        <v/>
      </c>
      <c r="ED51" s="29" t="str">
        <f t="shared" si="54"/>
        <v/>
      </c>
      <c r="EE51" s="27" t="str">
        <f t="shared" si="55"/>
        <v/>
      </c>
      <c r="EF51" s="27" t="str">
        <f t="shared" si="56"/>
        <v/>
      </c>
      <c r="EG51" s="27" t="str">
        <f t="shared" si="57"/>
        <v/>
      </c>
      <c r="EH51" s="27" t="str">
        <f t="shared" si="58"/>
        <v/>
      </c>
      <c r="EI51" s="29" t="str">
        <f t="shared" si="59"/>
        <v/>
      </c>
      <c r="EJ51" s="27" t="str">
        <f t="shared" si="60"/>
        <v/>
      </c>
      <c r="EK51" s="27" t="str">
        <f t="shared" si="61"/>
        <v/>
      </c>
      <c r="EL51" s="27" t="str">
        <f t="shared" si="62"/>
        <v/>
      </c>
      <c r="EM51" s="27" t="str">
        <f t="shared" si="63"/>
        <v/>
      </c>
      <c r="EN51" s="29" t="str">
        <f t="shared" si="64"/>
        <v/>
      </c>
      <c r="EO51" s="27" t="str">
        <f t="shared" si="65"/>
        <v/>
      </c>
      <c r="EP51" s="27"/>
      <c r="EQ51" s="27"/>
      <c r="ER51" s="27"/>
      <c r="ES51" s="27"/>
      <c r="ET51" s="27"/>
      <c r="EU51" s="27"/>
      <c r="EV51" s="27"/>
      <c r="EW51" s="27"/>
      <c r="EX51" s="27"/>
      <c r="EY51" s="27"/>
      <c r="EZ51" s="27"/>
      <c r="FA51" s="27" t="str">
        <f t="shared" si="66"/>
        <v/>
      </c>
      <c r="FB51" s="27" t="str">
        <f t="shared" si="67"/>
        <v/>
      </c>
      <c r="FC51" s="27" t="str">
        <f t="shared" si="68"/>
        <v/>
      </c>
      <c r="FD51" s="29" t="str">
        <f t="shared" si="69"/>
        <v/>
      </c>
      <c r="FE51" s="27" t="str">
        <f t="shared" si="70"/>
        <v/>
      </c>
      <c r="FF51" s="27" t="str">
        <f t="shared" si="71"/>
        <v/>
      </c>
      <c r="FG51" s="27" t="str">
        <f t="shared" si="72"/>
        <v/>
      </c>
      <c r="FH51" s="27" t="str">
        <f t="shared" si="73"/>
        <v/>
      </c>
      <c r="FI51" s="29" t="str">
        <f t="shared" si="74"/>
        <v/>
      </c>
      <c r="FJ51" s="27" t="str">
        <f t="shared" si="75"/>
        <v/>
      </c>
      <c r="FK51" s="27" t="str">
        <f t="shared" si="76"/>
        <v/>
      </c>
      <c r="FL51" s="27" t="str">
        <f t="shared" si="77"/>
        <v/>
      </c>
      <c r="FM51" s="27" t="str">
        <f t="shared" si="78"/>
        <v/>
      </c>
      <c r="FN51" s="29" t="str">
        <f t="shared" si="79"/>
        <v/>
      </c>
      <c r="FO51" s="27" t="str">
        <f t="shared" si="80"/>
        <v/>
      </c>
      <c r="FP51" s="27"/>
      <c r="FQ51" s="27"/>
      <c r="FR51" s="27"/>
      <c r="FS51" s="27"/>
      <c r="FT51" s="27"/>
      <c r="FU51" s="27"/>
      <c r="FV51" s="27"/>
      <c r="FW51" s="27"/>
      <c r="FX51" s="27"/>
      <c r="FY51" s="27"/>
      <c r="GA51" s="5">
        <f t="shared" si="81"/>
        <v>0</v>
      </c>
      <c r="GB51" s="5">
        <f>SUM($GA$26:$GA51)</f>
        <v>0</v>
      </c>
      <c r="GC51" s="41">
        <f t="shared" si="82"/>
        <v>0</v>
      </c>
    </row>
    <row r="52" spans="1:185" x14ac:dyDescent="0.25">
      <c r="A52" s="1">
        <f t="shared" si="83"/>
        <v>27</v>
      </c>
      <c r="B52" s="19"/>
      <c r="C52" s="57"/>
      <c r="D52" s="58"/>
      <c r="E52" s="59"/>
      <c r="F52" s="19"/>
      <c r="G52" s="19"/>
      <c r="H52" s="19"/>
      <c r="I52" s="19"/>
      <c r="J52" s="58"/>
      <c r="K52" s="19"/>
      <c r="L52" s="19"/>
      <c r="M52" s="19"/>
      <c r="N52" s="19"/>
      <c r="O52" s="19"/>
      <c r="P52" s="60"/>
      <c r="Q52" s="61" t="str">
        <f t="shared" si="84"/>
        <v/>
      </c>
      <c r="R52" s="61" t="str">
        <f t="shared" si="85"/>
        <v/>
      </c>
      <c r="S52" s="61" t="str">
        <f t="shared" si="86"/>
        <v/>
      </c>
      <c r="T52" s="60"/>
      <c r="U52" s="62" t="str">
        <f t="shared" si="87"/>
        <v/>
      </c>
      <c r="V52" s="62" t="str">
        <f t="shared" si="88"/>
        <v/>
      </c>
      <c r="W52" s="62" t="str">
        <f t="shared" si="89"/>
        <v/>
      </c>
      <c r="X52" s="63"/>
      <c r="Y52" s="60"/>
      <c r="Z52" s="61" t="str">
        <f t="shared" si="90"/>
        <v/>
      </c>
      <c r="AA52" s="61" t="str">
        <f t="shared" si="91"/>
        <v/>
      </c>
      <c r="AB52" s="61" t="str">
        <f t="shared" si="92"/>
        <v/>
      </c>
      <c r="AC52" s="64"/>
      <c r="AD52" s="62" t="str">
        <f t="shared" si="93"/>
        <v/>
      </c>
      <c r="AE52" s="62" t="str">
        <f t="shared" si="94"/>
        <v/>
      </c>
      <c r="AF52" s="62" t="str">
        <f t="shared" si="95"/>
        <v/>
      </c>
      <c r="AG52" s="60"/>
      <c r="AH52" s="19"/>
      <c r="AI52" s="19"/>
      <c r="AJ52" s="19"/>
      <c r="AK52" s="13" t="str">
        <f t="shared" si="0"/>
        <v/>
      </c>
      <c r="AL52" s="16" t="str">
        <f t="shared" si="1"/>
        <v/>
      </c>
      <c r="AM52" s="13" t="str">
        <f t="shared" si="2"/>
        <v/>
      </c>
      <c r="AN52" s="16" t="str">
        <f t="shared" si="3"/>
        <v/>
      </c>
      <c r="AO52" s="13" t="str">
        <f t="shared" si="4"/>
        <v/>
      </c>
      <c r="AP52" s="16" t="str">
        <f t="shared" si="5"/>
        <v/>
      </c>
      <c r="AQ52" s="13" t="str">
        <f t="shared" si="6"/>
        <v/>
      </c>
      <c r="AR52" s="16" t="str">
        <f t="shared" si="7"/>
        <v/>
      </c>
      <c r="AT52" s="5">
        <f t="shared" si="8"/>
        <v>0</v>
      </c>
      <c r="BC52" s="21" t="str">
        <f t="shared" si="9"/>
        <v/>
      </c>
      <c r="BD52" s="24" t="str">
        <f t="shared" si="10"/>
        <v/>
      </c>
      <c r="BE52" s="21" t="str">
        <f t="shared" si="11"/>
        <v/>
      </c>
      <c r="BG52" s="21" t="str">
        <f t="shared" si="12"/>
        <v/>
      </c>
      <c r="BH52" s="24" t="str">
        <f t="shared" si="13"/>
        <v/>
      </c>
      <c r="BI52" s="21" t="str">
        <f t="shared" si="14"/>
        <v/>
      </c>
      <c r="BK52" s="50" t="str">
        <f t="shared" si="15"/>
        <v/>
      </c>
      <c r="BL52" s="24" t="str">
        <f t="shared" si="16"/>
        <v/>
      </c>
      <c r="BM52" s="21" t="str">
        <f t="shared" si="17"/>
        <v/>
      </c>
      <c r="BO52" s="50" t="str">
        <f t="shared" si="18"/>
        <v/>
      </c>
      <c r="BP52" s="24" t="str">
        <f t="shared" si="19"/>
        <v/>
      </c>
      <c r="BQ52" s="21" t="str">
        <f t="shared" si="20"/>
        <v/>
      </c>
      <c r="CA52" s="27" t="str">
        <f t="shared" si="21"/>
        <v/>
      </c>
      <c r="CB52" s="27" t="str">
        <f t="shared" si="22"/>
        <v/>
      </c>
      <c r="CC52" s="27" t="str">
        <f t="shared" si="23"/>
        <v/>
      </c>
      <c r="CD52" s="29" t="str">
        <f t="shared" si="24"/>
        <v/>
      </c>
      <c r="CE52" s="27" t="str">
        <f t="shared" si="25"/>
        <v/>
      </c>
      <c r="CF52" s="27" t="str">
        <f t="shared" si="26"/>
        <v/>
      </c>
      <c r="CG52" s="27" t="str">
        <f t="shared" si="27"/>
        <v/>
      </c>
      <c r="CH52" s="27" t="str">
        <f t="shared" si="28"/>
        <v/>
      </c>
      <c r="CI52" s="29" t="str">
        <f t="shared" si="29"/>
        <v/>
      </c>
      <c r="CJ52" s="27" t="str">
        <f t="shared" si="30"/>
        <v/>
      </c>
      <c r="CK52" s="27" t="str">
        <f t="shared" si="31"/>
        <v/>
      </c>
      <c r="CL52" s="27" t="str">
        <f t="shared" si="32"/>
        <v/>
      </c>
      <c r="CM52" s="27" t="str">
        <f t="shared" si="33"/>
        <v/>
      </c>
      <c r="CN52" s="29" t="str">
        <f t="shared" si="34"/>
        <v/>
      </c>
      <c r="CO52" s="27" t="str">
        <f t="shared" si="35"/>
        <v/>
      </c>
      <c r="CT52" s="27"/>
      <c r="DA52" s="27" t="str">
        <f t="shared" si="36"/>
        <v/>
      </c>
      <c r="DB52" s="27" t="str">
        <f t="shared" si="37"/>
        <v/>
      </c>
      <c r="DC52" s="27" t="str">
        <f t="shared" si="38"/>
        <v/>
      </c>
      <c r="DD52" s="29" t="str">
        <f t="shared" si="39"/>
        <v/>
      </c>
      <c r="DE52" s="27" t="str">
        <f t="shared" si="40"/>
        <v/>
      </c>
      <c r="DF52" s="27" t="str">
        <f t="shared" si="41"/>
        <v/>
      </c>
      <c r="DG52" s="27" t="str">
        <f t="shared" si="42"/>
        <v/>
      </c>
      <c r="DH52" s="27" t="str">
        <f t="shared" si="43"/>
        <v/>
      </c>
      <c r="DI52" s="29" t="str">
        <f t="shared" si="44"/>
        <v/>
      </c>
      <c r="DJ52" s="27" t="str">
        <f t="shared" si="45"/>
        <v/>
      </c>
      <c r="DK52" s="27" t="str">
        <f t="shared" si="46"/>
        <v/>
      </c>
      <c r="DL52" s="27" t="str">
        <f t="shared" si="47"/>
        <v/>
      </c>
      <c r="DM52" s="27" t="str">
        <f t="shared" si="48"/>
        <v/>
      </c>
      <c r="DN52" s="29" t="str">
        <f t="shared" si="49"/>
        <v/>
      </c>
      <c r="DO52" s="27" t="str">
        <f t="shared" si="50"/>
        <v/>
      </c>
      <c r="DP52" s="27"/>
      <c r="DQ52" s="27"/>
      <c r="DR52" s="27"/>
      <c r="DS52" s="29"/>
      <c r="DT52" s="27"/>
      <c r="DU52" s="27"/>
      <c r="DV52" s="27"/>
      <c r="DW52" s="27"/>
      <c r="DX52" s="27"/>
      <c r="DY52" s="27"/>
      <c r="DZ52" s="27"/>
      <c r="EA52" s="27" t="str">
        <f t="shared" si="51"/>
        <v/>
      </c>
      <c r="EB52" s="27" t="str">
        <f t="shared" si="52"/>
        <v/>
      </c>
      <c r="EC52" s="27" t="str">
        <f t="shared" si="53"/>
        <v/>
      </c>
      <c r="ED52" s="29" t="str">
        <f t="shared" si="54"/>
        <v/>
      </c>
      <c r="EE52" s="27" t="str">
        <f t="shared" si="55"/>
        <v/>
      </c>
      <c r="EF52" s="27" t="str">
        <f t="shared" si="56"/>
        <v/>
      </c>
      <c r="EG52" s="27" t="str">
        <f t="shared" si="57"/>
        <v/>
      </c>
      <c r="EH52" s="27" t="str">
        <f t="shared" si="58"/>
        <v/>
      </c>
      <c r="EI52" s="29" t="str">
        <f t="shared" si="59"/>
        <v/>
      </c>
      <c r="EJ52" s="27" t="str">
        <f t="shared" si="60"/>
        <v/>
      </c>
      <c r="EK52" s="27" t="str">
        <f t="shared" si="61"/>
        <v/>
      </c>
      <c r="EL52" s="27" t="str">
        <f t="shared" si="62"/>
        <v/>
      </c>
      <c r="EM52" s="27" t="str">
        <f t="shared" si="63"/>
        <v/>
      </c>
      <c r="EN52" s="29" t="str">
        <f t="shared" si="64"/>
        <v/>
      </c>
      <c r="EO52" s="27" t="str">
        <f t="shared" si="65"/>
        <v/>
      </c>
      <c r="EP52" s="27"/>
      <c r="EQ52" s="27"/>
      <c r="ER52" s="27"/>
      <c r="ES52" s="27"/>
      <c r="ET52" s="27"/>
      <c r="EU52" s="27"/>
      <c r="EV52" s="27"/>
      <c r="EW52" s="27"/>
      <c r="EX52" s="27"/>
      <c r="EY52" s="27"/>
      <c r="EZ52" s="27"/>
      <c r="FA52" s="27" t="str">
        <f t="shared" si="66"/>
        <v/>
      </c>
      <c r="FB52" s="27" t="str">
        <f t="shared" si="67"/>
        <v/>
      </c>
      <c r="FC52" s="27" t="str">
        <f t="shared" si="68"/>
        <v/>
      </c>
      <c r="FD52" s="29" t="str">
        <f t="shared" si="69"/>
        <v/>
      </c>
      <c r="FE52" s="27" t="str">
        <f t="shared" si="70"/>
        <v/>
      </c>
      <c r="FF52" s="27" t="str">
        <f t="shared" si="71"/>
        <v/>
      </c>
      <c r="FG52" s="27" t="str">
        <f t="shared" si="72"/>
        <v/>
      </c>
      <c r="FH52" s="27" t="str">
        <f t="shared" si="73"/>
        <v/>
      </c>
      <c r="FI52" s="29" t="str">
        <f t="shared" si="74"/>
        <v/>
      </c>
      <c r="FJ52" s="27" t="str">
        <f t="shared" si="75"/>
        <v/>
      </c>
      <c r="FK52" s="27" t="str">
        <f t="shared" si="76"/>
        <v/>
      </c>
      <c r="FL52" s="27" t="str">
        <f t="shared" si="77"/>
        <v/>
      </c>
      <c r="FM52" s="27" t="str">
        <f t="shared" si="78"/>
        <v/>
      </c>
      <c r="FN52" s="29" t="str">
        <f t="shared" si="79"/>
        <v/>
      </c>
      <c r="FO52" s="27" t="str">
        <f t="shared" si="80"/>
        <v/>
      </c>
      <c r="FP52" s="27"/>
      <c r="FQ52" s="27"/>
      <c r="FR52" s="27"/>
      <c r="FS52" s="27"/>
      <c r="FT52" s="27"/>
      <c r="FU52" s="27"/>
      <c r="FV52" s="27"/>
      <c r="FW52" s="27"/>
      <c r="FX52" s="27"/>
      <c r="FY52" s="27"/>
      <c r="GA52" s="5">
        <f t="shared" si="81"/>
        <v>0</v>
      </c>
      <c r="GB52" s="5">
        <f>SUM($GA$26:$GA52)</f>
        <v>0</v>
      </c>
      <c r="GC52" s="41">
        <f t="shared" si="82"/>
        <v>0</v>
      </c>
    </row>
    <row r="53" spans="1:185" x14ac:dyDescent="0.25">
      <c r="A53" s="1">
        <f t="shared" si="83"/>
        <v>28</v>
      </c>
      <c r="B53" s="19"/>
      <c r="C53" s="57"/>
      <c r="D53" s="58"/>
      <c r="E53" s="59"/>
      <c r="F53" s="19"/>
      <c r="G53" s="19"/>
      <c r="H53" s="19"/>
      <c r="I53" s="19"/>
      <c r="J53" s="58"/>
      <c r="K53" s="19"/>
      <c r="L53" s="19"/>
      <c r="M53" s="19"/>
      <c r="N53" s="19"/>
      <c r="O53" s="19"/>
      <c r="P53" s="60"/>
      <c r="Q53" s="61" t="str">
        <f t="shared" si="84"/>
        <v/>
      </c>
      <c r="R53" s="61" t="str">
        <f t="shared" si="85"/>
        <v/>
      </c>
      <c r="S53" s="61" t="str">
        <f t="shared" si="86"/>
        <v/>
      </c>
      <c r="T53" s="60"/>
      <c r="U53" s="62" t="str">
        <f t="shared" si="87"/>
        <v/>
      </c>
      <c r="V53" s="62" t="str">
        <f t="shared" si="88"/>
        <v/>
      </c>
      <c r="W53" s="62" t="str">
        <f t="shared" si="89"/>
        <v/>
      </c>
      <c r="X53" s="63"/>
      <c r="Y53" s="60"/>
      <c r="Z53" s="61" t="str">
        <f t="shared" si="90"/>
        <v/>
      </c>
      <c r="AA53" s="61" t="str">
        <f t="shared" si="91"/>
        <v/>
      </c>
      <c r="AB53" s="61" t="str">
        <f t="shared" si="92"/>
        <v/>
      </c>
      <c r="AC53" s="64"/>
      <c r="AD53" s="62" t="str">
        <f t="shared" si="93"/>
        <v/>
      </c>
      <c r="AE53" s="62" t="str">
        <f t="shared" si="94"/>
        <v/>
      </c>
      <c r="AF53" s="62" t="str">
        <f t="shared" si="95"/>
        <v/>
      </c>
      <c r="AG53" s="60"/>
      <c r="AH53" s="19"/>
      <c r="AI53" s="19"/>
      <c r="AJ53" s="19"/>
      <c r="AK53" s="13" t="str">
        <f t="shared" si="0"/>
        <v/>
      </c>
      <c r="AL53" s="16" t="str">
        <f t="shared" si="1"/>
        <v/>
      </c>
      <c r="AM53" s="13" t="str">
        <f t="shared" si="2"/>
        <v/>
      </c>
      <c r="AN53" s="16" t="str">
        <f t="shared" si="3"/>
        <v/>
      </c>
      <c r="AO53" s="13" t="str">
        <f t="shared" si="4"/>
        <v/>
      </c>
      <c r="AP53" s="16" t="str">
        <f t="shared" si="5"/>
        <v/>
      </c>
      <c r="AQ53" s="13" t="str">
        <f t="shared" si="6"/>
        <v/>
      </c>
      <c r="AR53" s="16" t="str">
        <f t="shared" si="7"/>
        <v/>
      </c>
      <c r="AT53" s="5">
        <f t="shared" si="8"/>
        <v>0</v>
      </c>
      <c r="BC53" s="21" t="str">
        <f t="shared" si="9"/>
        <v/>
      </c>
      <c r="BD53" s="24" t="str">
        <f t="shared" si="10"/>
        <v/>
      </c>
      <c r="BE53" s="21" t="str">
        <f t="shared" si="11"/>
        <v/>
      </c>
      <c r="BG53" s="21" t="str">
        <f t="shared" si="12"/>
        <v/>
      </c>
      <c r="BH53" s="24" t="str">
        <f t="shared" si="13"/>
        <v/>
      </c>
      <c r="BI53" s="21" t="str">
        <f t="shared" si="14"/>
        <v/>
      </c>
      <c r="BK53" s="50" t="str">
        <f t="shared" si="15"/>
        <v/>
      </c>
      <c r="BL53" s="24" t="str">
        <f t="shared" si="16"/>
        <v/>
      </c>
      <c r="BM53" s="21" t="str">
        <f t="shared" si="17"/>
        <v/>
      </c>
      <c r="BO53" s="50" t="str">
        <f t="shared" si="18"/>
        <v/>
      </c>
      <c r="BP53" s="24" t="str">
        <f t="shared" si="19"/>
        <v/>
      </c>
      <c r="BQ53" s="21" t="str">
        <f t="shared" si="20"/>
        <v/>
      </c>
      <c r="CA53" s="27" t="str">
        <f t="shared" si="21"/>
        <v/>
      </c>
      <c r="CB53" s="27" t="str">
        <f t="shared" si="22"/>
        <v/>
      </c>
      <c r="CC53" s="27" t="str">
        <f t="shared" si="23"/>
        <v/>
      </c>
      <c r="CD53" s="29" t="str">
        <f t="shared" si="24"/>
        <v/>
      </c>
      <c r="CE53" s="27" t="str">
        <f t="shared" si="25"/>
        <v/>
      </c>
      <c r="CF53" s="27" t="str">
        <f t="shared" si="26"/>
        <v/>
      </c>
      <c r="CG53" s="27" t="str">
        <f t="shared" si="27"/>
        <v/>
      </c>
      <c r="CH53" s="27" t="str">
        <f t="shared" si="28"/>
        <v/>
      </c>
      <c r="CI53" s="29" t="str">
        <f t="shared" si="29"/>
        <v/>
      </c>
      <c r="CJ53" s="27" t="str">
        <f t="shared" si="30"/>
        <v/>
      </c>
      <c r="CK53" s="27" t="str">
        <f t="shared" si="31"/>
        <v/>
      </c>
      <c r="CL53" s="27" t="str">
        <f t="shared" si="32"/>
        <v/>
      </c>
      <c r="CM53" s="27" t="str">
        <f t="shared" si="33"/>
        <v/>
      </c>
      <c r="CN53" s="29" t="str">
        <f t="shared" si="34"/>
        <v/>
      </c>
      <c r="CO53" s="27" t="str">
        <f t="shared" si="35"/>
        <v/>
      </c>
      <c r="CT53" s="27"/>
      <c r="DA53" s="27" t="str">
        <f t="shared" si="36"/>
        <v/>
      </c>
      <c r="DB53" s="27" t="str">
        <f t="shared" si="37"/>
        <v/>
      </c>
      <c r="DC53" s="27" t="str">
        <f t="shared" si="38"/>
        <v/>
      </c>
      <c r="DD53" s="29" t="str">
        <f t="shared" si="39"/>
        <v/>
      </c>
      <c r="DE53" s="27" t="str">
        <f t="shared" si="40"/>
        <v/>
      </c>
      <c r="DF53" s="27" t="str">
        <f t="shared" si="41"/>
        <v/>
      </c>
      <c r="DG53" s="27" t="str">
        <f t="shared" si="42"/>
        <v/>
      </c>
      <c r="DH53" s="27" t="str">
        <f t="shared" si="43"/>
        <v/>
      </c>
      <c r="DI53" s="29" t="str">
        <f t="shared" si="44"/>
        <v/>
      </c>
      <c r="DJ53" s="27" t="str">
        <f t="shared" si="45"/>
        <v/>
      </c>
      <c r="DK53" s="27" t="str">
        <f t="shared" si="46"/>
        <v/>
      </c>
      <c r="DL53" s="27" t="str">
        <f t="shared" si="47"/>
        <v/>
      </c>
      <c r="DM53" s="27" t="str">
        <f t="shared" si="48"/>
        <v/>
      </c>
      <c r="DN53" s="29" t="str">
        <f t="shared" si="49"/>
        <v/>
      </c>
      <c r="DO53" s="27" t="str">
        <f t="shared" si="50"/>
        <v/>
      </c>
      <c r="DP53" s="27"/>
      <c r="DQ53" s="27"/>
      <c r="DR53" s="27"/>
      <c r="DS53" s="29"/>
      <c r="DT53" s="27"/>
      <c r="DU53" s="27"/>
      <c r="DV53" s="27"/>
      <c r="DW53" s="27"/>
      <c r="DX53" s="27"/>
      <c r="DY53" s="27"/>
      <c r="DZ53" s="27"/>
      <c r="EA53" s="27" t="str">
        <f t="shared" si="51"/>
        <v/>
      </c>
      <c r="EB53" s="27" t="str">
        <f t="shared" si="52"/>
        <v/>
      </c>
      <c r="EC53" s="27" t="str">
        <f t="shared" si="53"/>
        <v/>
      </c>
      <c r="ED53" s="29" t="str">
        <f t="shared" si="54"/>
        <v/>
      </c>
      <c r="EE53" s="27" t="str">
        <f t="shared" si="55"/>
        <v/>
      </c>
      <c r="EF53" s="27" t="str">
        <f t="shared" si="56"/>
        <v/>
      </c>
      <c r="EG53" s="27" t="str">
        <f t="shared" si="57"/>
        <v/>
      </c>
      <c r="EH53" s="27" t="str">
        <f t="shared" si="58"/>
        <v/>
      </c>
      <c r="EI53" s="29" t="str">
        <f t="shared" si="59"/>
        <v/>
      </c>
      <c r="EJ53" s="27" t="str">
        <f t="shared" si="60"/>
        <v/>
      </c>
      <c r="EK53" s="27" t="str">
        <f t="shared" si="61"/>
        <v/>
      </c>
      <c r="EL53" s="27" t="str">
        <f t="shared" si="62"/>
        <v/>
      </c>
      <c r="EM53" s="27" t="str">
        <f t="shared" si="63"/>
        <v/>
      </c>
      <c r="EN53" s="29" t="str">
        <f t="shared" si="64"/>
        <v/>
      </c>
      <c r="EO53" s="27" t="str">
        <f t="shared" si="65"/>
        <v/>
      </c>
      <c r="EP53" s="27"/>
      <c r="EQ53" s="27"/>
      <c r="ER53" s="27"/>
      <c r="ES53" s="27"/>
      <c r="ET53" s="27"/>
      <c r="EU53" s="27"/>
      <c r="EV53" s="27"/>
      <c r="EW53" s="27"/>
      <c r="EX53" s="27"/>
      <c r="EY53" s="27"/>
      <c r="EZ53" s="27"/>
      <c r="FA53" s="27" t="str">
        <f t="shared" si="66"/>
        <v/>
      </c>
      <c r="FB53" s="27" t="str">
        <f t="shared" si="67"/>
        <v/>
      </c>
      <c r="FC53" s="27" t="str">
        <f t="shared" si="68"/>
        <v/>
      </c>
      <c r="FD53" s="29" t="str">
        <f t="shared" si="69"/>
        <v/>
      </c>
      <c r="FE53" s="27" t="str">
        <f t="shared" si="70"/>
        <v/>
      </c>
      <c r="FF53" s="27" t="str">
        <f t="shared" si="71"/>
        <v/>
      </c>
      <c r="FG53" s="27" t="str">
        <f t="shared" si="72"/>
        <v/>
      </c>
      <c r="FH53" s="27" t="str">
        <f t="shared" si="73"/>
        <v/>
      </c>
      <c r="FI53" s="29" t="str">
        <f t="shared" si="74"/>
        <v/>
      </c>
      <c r="FJ53" s="27" t="str">
        <f t="shared" si="75"/>
        <v/>
      </c>
      <c r="FK53" s="27" t="str">
        <f t="shared" si="76"/>
        <v/>
      </c>
      <c r="FL53" s="27" t="str">
        <f t="shared" si="77"/>
        <v/>
      </c>
      <c r="FM53" s="27" t="str">
        <f t="shared" si="78"/>
        <v/>
      </c>
      <c r="FN53" s="29" t="str">
        <f t="shared" si="79"/>
        <v/>
      </c>
      <c r="FO53" s="27" t="str">
        <f t="shared" si="80"/>
        <v/>
      </c>
      <c r="FP53" s="27"/>
      <c r="FQ53" s="27"/>
      <c r="FR53" s="27"/>
      <c r="FS53" s="27"/>
      <c r="FT53" s="27"/>
      <c r="FU53" s="27"/>
      <c r="FV53" s="27"/>
      <c r="FW53" s="27"/>
      <c r="FX53" s="27"/>
      <c r="FY53" s="27"/>
      <c r="GA53" s="5">
        <f t="shared" si="81"/>
        <v>0</v>
      </c>
      <c r="GB53" s="5">
        <f>SUM($GA$26:$GA53)</f>
        <v>0</v>
      </c>
      <c r="GC53" s="41">
        <f t="shared" si="82"/>
        <v>0</v>
      </c>
    </row>
    <row r="54" spans="1:185" x14ac:dyDescent="0.25">
      <c r="A54" s="1">
        <f t="shared" si="83"/>
        <v>29</v>
      </c>
      <c r="B54" s="19"/>
      <c r="C54" s="57"/>
      <c r="D54" s="58"/>
      <c r="E54" s="59"/>
      <c r="F54" s="19"/>
      <c r="G54" s="19"/>
      <c r="H54" s="19"/>
      <c r="I54" s="19"/>
      <c r="J54" s="58"/>
      <c r="K54" s="19"/>
      <c r="L54" s="19"/>
      <c r="M54" s="19"/>
      <c r="N54" s="19"/>
      <c r="O54" s="19"/>
      <c r="P54" s="60"/>
      <c r="Q54" s="61" t="str">
        <f t="shared" si="84"/>
        <v/>
      </c>
      <c r="R54" s="61" t="str">
        <f t="shared" si="85"/>
        <v/>
      </c>
      <c r="S54" s="61" t="str">
        <f t="shared" si="86"/>
        <v/>
      </c>
      <c r="T54" s="60"/>
      <c r="U54" s="62" t="str">
        <f t="shared" si="87"/>
        <v/>
      </c>
      <c r="V54" s="62" t="str">
        <f t="shared" si="88"/>
        <v/>
      </c>
      <c r="W54" s="62" t="str">
        <f t="shared" si="89"/>
        <v/>
      </c>
      <c r="X54" s="63"/>
      <c r="Y54" s="60"/>
      <c r="Z54" s="61" t="str">
        <f t="shared" si="90"/>
        <v/>
      </c>
      <c r="AA54" s="61" t="str">
        <f t="shared" si="91"/>
        <v/>
      </c>
      <c r="AB54" s="61" t="str">
        <f t="shared" si="92"/>
        <v/>
      </c>
      <c r="AC54" s="64"/>
      <c r="AD54" s="62" t="str">
        <f t="shared" si="93"/>
        <v/>
      </c>
      <c r="AE54" s="62" t="str">
        <f t="shared" si="94"/>
        <v/>
      </c>
      <c r="AF54" s="62" t="str">
        <f t="shared" si="95"/>
        <v/>
      </c>
      <c r="AG54" s="60"/>
      <c r="AH54" s="19"/>
      <c r="AI54" s="19"/>
      <c r="AJ54" s="19"/>
      <c r="AK54" s="13" t="str">
        <f t="shared" si="0"/>
        <v/>
      </c>
      <c r="AL54" s="16" t="str">
        <f t="shared" si="1"/>
        <v/>
      </c>
      <c r="AM54" s="13" t="str">
        <f t="shared" si="2"/>
        <v/>
      </c>
      <c r="AN54" s="16" t="str">
        <f t="shared" si="3"/>
        <v/>
      </c>
      <c r="AO54" s="13" t="str">
        <f t="shared" si="4"/>
        <v/>
      </c>
      <c r="AP54" s="16" t="str">
        <f t="shared" si="5"/>
        <v/>
      </c>
      <c r="AQ54" s="13" t="str">
        <f t="shared" si="6"/>
        <v/>
      </c>
      <c r="AR54" s="16" t="str">
        <f t="shared" si="7"/>
        <v/>
      </c>
      <c r="AT54" s="5">
        <f t="shared" si="8"/>
        <v>0</v>
      </c>
      <c r="BC54" s="21" t="str">
        <f t="shared" si="9"/>
        <v/>
      </c>
      <c r="BD54" s="24" t="str">
        <f t="shared" si="10"/>
        <v/>
      </c>
      <c r="BE54" s="21" t="str">
        <f t="shared" si="11"/>
        <v/>
      </c>
      <c r="BG54" s="21" t="str">
        <f t="shared" si="12"/>
        <v/>
      </c>
      <c r="BH54" s="24" t="str">
        <f t="shared" si="13"/>
        <v/>
      </c>
      <c r="BI54" s="21" t="str">
        <f t="shared" si="14"/>
        <v/>
      </c>
      <c r="BK54" s="50" t="str">
        <f t="shared" si="15"/>
        <v/>
      </c>
      <c r="BL54" s="24" t="str">
        <f t="shared" si="16"/>
        <v/>
      </c>
      <c r="BM54" s="21" t="str">
        <f t="shared" si="17"/>
        <v/>
      </c>
      <c r="BO54" s="50" t="str">
        <f t="shared" si="18"/>
        <v/>
      </c>
      <c r="BP54" s="24" t="str">
        <f t="shared" si="19"/>
        <v/>
      </c>
      <c r="BQ54" s="21" t="str">
        <f t="shared" si="20"/>
        <v/>
      </c>
      <c r="CA54" s="27" t="str">
        <f t="shared" si="21"/>
        <v/>
      </c>
      <c r="CB54" s="27" t="str">
        <f t="shared" si="22"/>
        <v/>
      </c>
      <c r="CC54" s="27" t="str">
        <f t="shared" si="23"/>
        <v/>
      </c>
      <c r="CD54" s="29" t="str">
        <f t="shared" si="24"/>
        <v/>
      </c>
      <c r="CE54" s="27" t="str">
        <f t="shared" si="25"/>
        <v/>
      </c>
      <c r="CF54" s="27" t="str">
        <f t="shared" si="26"/>
        <v/>
      </c>
      <c r="CG54" s="27" t="str">
        <f t="shared" si="27"/>
        <v/>
      </c>
      <c r="CH54" s="27" t="str">
        <f t="shared" si="28"/>
        <v/>
      </c>
      <c r="CI54" s="29" t="str">
        <f t="shared" si="29"/>
        <v/>
      </c>
      <c r="CJ54" s="27" t="str">
        <f t="shared" si="30"/>
        <v/>
      </c>
      <c r="CK54" s="27" t="str">
        <f t="shared" si="31"/>
        <v/>
      </c>
      <c r="CL54" s="27" t="str">
        <f t="shared" si="32"/>
        <v/>
      </c>
      <c r="CM54" s="27" t="str">
        <f t="shared" si="33"/>
        <v/>
      </c>
      <c r="CN54" s="29" t="str">
        <f t="shared" si="34"/>
        <v/>
      </c>
      <c r="CO54" s="27" t="str">
        <f t="shared" si="35"/>
        <v/>
      </c>
      <c r="CT54" s="27"/>
      <c r="DA54" s="27" t="str">
        <f t="shared" si="36"/>
        <v/>
      </c>
      <c r="DB54" s="27" t="str">
        <f t="shared" si="37"/>
        <v/>
      </c>
      <c r="DC54" s="27" t="str">
        <f t="shared" si="38"/>
        <v/>
      </c>
      <c r="DD54" s="29" t="str">
        <f t="shared" si="39"/>
        <v/>
      </c>
      <c r="DE54" s="27" t="str">
        <f t="shared" si="40"/>
        <v/>
      </c>
      <c r="DF54" s="27" t="str">
        <f t="shared" si="41"/>
        <v/>
      </c>
      <c r="DG54" s="27" t="str">
        <f t="shared" si="42"/>
        <v/>
      </c>
      <c r="DH54" s="27" t="str">
        <f t="shared" si="43"/>
        <v/>
      </c>
      <c r="DI54" s="29" t="str">
        <f t="shared" si="44"/>
        <v/>
      </c>
      <c r="DJ54" s="27" t="str">
        <f t="shared" si="45"/>
        <v/>
      </c>
      <c r="DK54" s="27" t="str">
        <f t="shared" si="46"/>
        <v/>
      </c>
      <c r="DL54" s="27" t="str">
        <f t="shared" si="47"/>
        <v/>
      </c>
      <c r="DM54" s="27" t="str">
        <f t="shared" si="48"/>
        <v/>
      </c>
      <c r="DN54" s="29" t="str">
        <f t="shared" si="49"/>
        <v/>
      </c>
      <c r="DO54" s="27" t="str">
        <f t="shared" si="50"/>
        <v/>
      </c>
      <c r="DP54" s="27"/>
      <c r="DQ54" s="27"/>
      <c r="DR54" s="27"/>
      <c r="DS54" s="29"/>
      <c r="DT54" s="27"/>
      <c r="DU54" s="27"/>
      <c r="DV54" s="27"/>
      <c r="DW54" s="27"/>
      <c r="DX54" s="27"/>
      <c r="DY54" s="27"/>
      <c r="DZ54" s="27"/>
      <c r="EA54" s="27" t="str">
        <f t="shared" si="51"/>
        <v/>
      </c>
      <c r="EB54" s="27" t="str">
        <f t="shared" si="52"/>
        <v/>
      </c>
      <c r="EC54" s="27" t="str">
        <f t="shared" si="53"/>
        <v/>
      </c>
      <c r="ED54" s="29" t="str">
        <f t="shared" si="54"/>
        <v/>
      </c>
      <c r="EE54" s="27" t="str">
        <f t="shared" si="55"/>
        <v/>
      </c>
      <c r="EF54" s="27" t="str">
        <f t="shared" si="56"/>
        <v/>
      </c>
      <c r="EG54" s="27" t="str">
        <f t="shared" si="57"/>
        <v/>
      </c>
      <c r="EH54" s="27" t="str">
        <f t="shared" si="58"/>
        <v/>
      </c>
      <c r="EI54" s="29" t="str">
        <f t="shared" si="59"/>
        <v/>
      </c>
      <c r="EJ54" s="27" t="str">
        <f t="shared" si="60"/>
        <v/>
      </c>
      <c r="EK54" s="27" t="str">
        <f t="shared" si="61"/>
        <v/>
      </c>
      <c r="EL54" s="27" t="str">
        <f t="shared" si="62"/>
        <v/>
      </c>
      <c r="EM54" s="27" t="str">
        <f t="shared" si="63"/>
        <v/>
      </c>
      <c r="EN54" s="29" t="str">
        <f t="shared" si="64"/>
        <v/>
      </c>
      <c r="EO54" s="27" t="str">
        <f t="shared" si="65"/>
        <v/>
      </c>
      <c r="EP54" s="27"/>
      <c r="EQ54" s="27"/>
      <c r="ER54" s="27"/>
      <c r="ES54" s="27"/>
      <c r="ET54" s="27"/>
      <c r="EU54" s="27"/>
      <c r="EV54" s="27"/>
      <c r="EW54" s="27"/>
      <c r="EX54" s="27"/>
      <c r="EY54" s="27"/>
      <c r="EZ54" s="27"/>
      <c r="FA54" s="27" t="str">
        <f t="shared" si="66"/>
        <v/>
      </c>
      <c r="FB54" s="27" t="str">
        <f t="shared" si="67"/>
        <v/>
      </c>
      <c r="FC54" s="27" t="str">
        <f t="shared" si="68"/>
        <v/>
      </c>
      <c r="FD54" s="29" t="str">
        <f t="shared" si="69"/>
        <v/>
      </c>
      <c r="FE54" s="27" t="str">
        <f t="shared" si="70"/>
        <v/>
      </c>
      <c r="FF54" s="27" t="str">
        <f t="shared" si="71"/>
        <v/>
      </c>
      <c r="FG54" s="27" t="str">
        <f t="shared" si="72"/>
        <v/>
      </c>
      <c r="FH54" s="27" t="str">
        <f t="shared" si="73"/>
        <v/>
      </c>
      <c r="FI54" s="29" t="str">
        <f t="shared" si="74"/>
        <v/>
      </c>
      <c r="FJ54" s="27" t="str">
        <f t="shared" si="75"/>
        <v/>
      </c>
      <c r="FK54" s="27" t="str">
        <f t="shared" si="76"/>
        <v/>
      </c>
      <c r="FL54" s="27" t="str">
        <f t="shared" si="77"/>
        <v/>
      </c>
      <c r="FM54" s="27" t="str">
        <f t="shared" si="78"/>
        <v/>
      </c>
      <c r="FN54" s="29" t="str">
        <f t="shared" si="79"/>
        <v/>
      </c>
      <c r="FO54" s="27" t="str">
        <f t="shared" si="80"/>
        <v/>
      </c>
      <c r="FP54" s="27"/>
      <c r="FQ54" s="27"/>
      <c r="FR54" s="27"/>
      <c r="FS54" s="27"/>
      <c r="FT54" s="27"/>
      <c r="FU54" s="27"/>
      <c r="FV54" s="27"/>
      <c r="FW54" s="27"/>
      <c r="FX54" s="27"/>
      <c r="FY54" s="27"/>
      <c r="GA54" s="5">
        <f t="shared" si="81"/>
        <v>0</v>
      </c>
      <c r="GB54" s="5">
        <f>SUM($GA$26:$GA54)</f>
        <v>0</v>
      </c>
      <c r="GC54" s="41">
        <f t="shared" si="82"/>
        <v>0</v>
      </c>
    </row>
    <row r="55" spans="1:185" x14ac:dyDescent="0.25">
      <c r="A55" s="1">
        <f t="shared" si="83"/>
        <v>30</v>
      </c>
      <c r="B55" s="19"/>
      <c r="C55" s="57"/>
      <c r="D55" s="58"/>
      <c r="E55" s="59"/>
      <c r="F55" s="19"/>
      <c r="G55" s="19"/>
      <c r="H55" s="19"/>
      <c r="I55" s="19"/>
      <c r="J55" s="58"/>
      <c r="K55" s="19"/>
      <c r="L55" s="19"/>
      <c r="M55" s="19"/>
      <c r="N55" s="19"/>
      <c r="O55" s="19"/>
      <c r="P55" s="60"/>
      <c r="Q55" s="61" t="str">
        <f t="shared" si="84"/>
        <v/>
      </c>
      <c r="R55" s="61" t="str">
        <f t="shared" si="85"/>
        <v/>
      </c>
      <c r="S55" s="61" t="str">
        <f t="shared" si="86"/>
        <v/>
      </c>
      <c r="T55" s="60"/>
      <c r="U55" s="62" t="str">
        <f t="shared" si="87"/>
        <v/>
      </c>
      <c r="V55" s="62" t="str">
        <f t="shared" si="88"/>
        <v/>
      </c>
      <c r="W55" s="62" t="str">
        <f t="shared" si="89"/>
        <v/>
      </c>
      <c r="X55" s="63"/>
      <c r="Y55" s="60"/>
      <c r="Z55" s="61" t="str">
        <f t="shared" si="90"/>
        <v/>
      </c>
      <c r="AA55" s="61" t="str">
        <f t="shared" si="91"/>
        <v/>
      </c>
      <c r="AB55" s="61" t="str">
        <f t="shared" si="92"/>
        <v/>
      </c>
      <c r="AC55" s="64"/>
      <c r="AD55" s="62" t="str">
        <f t="shared" si="93"/>
        <v/>
      </c>
      <c r="AE55" s="62" t="str">
        <f t="shared" si="94"/>
        <v/>
      </c>
      <c r="AF55" s="62" t="str">
        <f t="shared" si="95"/>
        <v/>
      </c>
      <c r="AG55" s="60"/>
      <c r="AH55" s="19"/>
      <c r="AI55" s="19"/>
      <c r="AJ55" s="19"/>
      <c r="AK55" s="13" t="str">
        <f t="shared" si="0"/>
        <v/>
      </c>
      <c r="AL55" s="16" t="str">
        <f t="shared" si="1"/>
        <v/>
      </c>
      <c r="AM55" s="13" t="str">
        <f t="shared" si="2"/>
        <v/>
      </c>
      <c r="AN55" s="16" t="str">
        <f t="shared" si="3"/>
        <v/>
      </c>
      <c r="AO55" s="13" t="str">
        <f t="shared" si="4"/>
        <v/>
      </c>
      <c r="AP55" s="16" t="str">
        <f t="shared" si="5"/>
        <v/>
      </c>
      <c r="AQ55" s="13" t="str">
        <f t="shared" si="6"/>
        <v/>
      </c>
      <c r="AR55" s="16" t="str">
        <f t="shared" si="7"/>
        <v/>
      </c>
      <c r="AT55" s="5">
        <f t="shared" si="8"/>
        <v>0</v>
      </c>
      <c r="BC55" s="22" t="str">
        <f t="shared" si="9"/>
        <v/>
      </c>
      <c r="BD55" s="24" t="str">
        <f t="shared" si="10"/>
        <v/>
      </c>
      <c r="BE55" s="21" t="str">
        <f t="shared" si="11"/>
        <v/>
      </c>
      <c r="BG55" s="21" t="str">
        <f t="shared" si="12"/>
        <v/>
      </c>
      <c r="BH55" s="24" t="str">
        <f t="shared" si="13"/>
        <v/>
      </c>
      <c r="BI55" s="21" t="str">
        <f t="shared" si="14"/>
        <v/>
      </c>
      <c r="BK55" s="50" t="str">
        <f t="shared" si="15"/>
        <v/>
      </c>
      <c r="BL55" s="24" t="str">
        <f t="shared" si="16"/>
        <v/>
      </c>
      <c r="BM55" s="21" t="str">
        <f t="shared" si="17"/>
        <v/>
      </c>
      <c r="BO55" s="50" t="str">
        <f t="shared" si="18"/>
        <v/>
      </c>
      <c r="BP55" s="24" t="str">
        <f t="shared" si="19"/>
        <v/>
      </c>
      <c r="BQ55" s="21" t="str">
        <f t="shared" si="20"/>
        <v/>
      </c>
      <c r="CA55" s="27" t="str">
        <f t="shared" si="21"/>
        <v/>
      </c>
      <c r="CB55" s="27" t="str">
        <f t="shared" si="22"/>
        <v/>
      </c>
      <c r="CC55" s="27" t="str">
        <f t="shared" si="23"/>
        <v/>
      </c>
      <c r="CD55" s="29" t="str">
        <f t="shared" si="24"/>
        <v/>
      </c>
      <c r="CE55" s="27" t="str">
        <f t="shared" si="25"/>
        <v/>
      </c>
      <c r="CF55" s="27" t="str">
        <f t="shared" si="26"/>
        <v/>
      </c>
      <c r="CG55" s="27" t="str">
        <f t="shared" si="27"/>
        <v/>
      </c>
      <c r="CH55" s="27" t="str">
        <f t="shared" si="28"/>
        <v/>
      </c>
      <c r="CI55" s="29" t="str">
        <f t="shared" si="29"/>
        <v/>
      </c>
      <c r="CJ55" s="27" t="str">
        <f t="shared" si="30"/>
        <v/>
      </c>
      <c r="CK55" s="27" t="str">
        <f t="shared" si="31"/>
        <v/>
      </c>
      <c r="CL55" s="27" t="str">
        <f t="shared" si="32"/>
        <v/>
      </c>
      <c r="CM55" s="27" t="str">
        <f t="shared" si="33"/>
        <v/>
      </c>
      <c r="CN55" s="29" t="str">
        <f t="shared" si="34"/>
        <v/>
      </c>
      <c r="CO55" s="27" t="str">
        <f t="shared" si="35"/>
        <v/>
      </c>
      <c r="CT55" s="27"/>
      <c r="DA55" s="27" t="str">
        <f t="shared" si="36"/>
        <v/>
      </c>
      <c r="DB55" s="27" t="str">
        <f t="shared" si="37"/>
        <v/>
      </c>
      <c r="DC55" s="27" t="str">
        <f t="shared" si="38"/>
        <v/>
      </c>
      <c r="DD55" s="29" t="str">
        <f t="shared" si="39"/>
        <v/>
      </c>
      <c r="DE55" s="27" t="str">
        <f t="shared" si="40"/>
        <v/>
      </c>
      <c r="DF55" s="27" t="str">
        <f t="shared" si="41"/>
        <v/>
      </c>
      <c r="DG55" s="27" t="str">
        <f t="shared" si="42"/>
        <v/>
      </c>
      <c r="DH55" s="27" t="str">
        <f t="shared" si="43"/>
        <v/>
      </c>
      <c r="DI55" s="29" t="str">
        <f t="shared" si="44"/>
        <v/>
      </c>
      <c r="DJ55" s="27" t="str">
        <f t="shared" si="45"/>
        <v/>
      </c>
      <c r="DK55" s="27" t="str">
        <f t="shared" si="46"/>
        <v/>
      </c>
      <c r="DL55" s="27" t="str">
        <f t="shared" si="47"/>
        <v/>
      </c>
      <c r="DM55" s="27" t="str">
        <f t="shared" si="48"/>
        <v/>
      </c>
      <c r="DN55" s="29" t="str">
        <f t="shared" si="49"/>
        <v/>
      </c>
      <c r="DO55" s="27" t="str">
        <f t="shared" si="50"/>
        <v/>
      </c>
      <c r="DP55" s="27"/>
      <c r="DQ55" s="27"/>
      <c r="DR55" s="27"/>
      <c r="DS55" s="29"/>
      <c r="DT55" s="27"/>
      <c r="DU55" s="27"/>
      <c r="DV55" s="27"/>
      <c r="DW55" s="27"/>
      <c r="DX55" s="27"/>
      <c r="DY55" s="27"/>
      <c r="DZ55" s="27"/>
      <c r="EA55" s="27" t="str">
        <f t="shared" si="51"/>
        <v/>
      </c>
      <c r="EB55" s="27" t="str">
        <f t="shared" si="52"/>
        <v/>
      </c>
      <c r="EC55" s="27" t="str">
        <f t="shared" si="53"/>
        <v/>
      </c>
      <c r="ED55" s="29" t="str">
        <f t="shared" si="54"/>
        <v/>
      </c>
      <c r="EE55" s="27" t="str">
        <f t="shared" si="55"/>
        <v/>
      </c>
      <c r="EF55" s="27" t="str">
        <f t="shared" si="56"/>
        <v/>
      </c>
      <c r="EG55" s="27" t="str">
        <f t="shared" si="57"/>
        <v/>
      </c>
      <c r="EH55" s="27" t="str">
        <f t="shared" si="58"/>
        <v/>
      </c>
      <c r="EI55" s="29" t="str">
        <f t="shared" si="59"/>
        <v/>
      </c>
      <c r="EJ55" s="27" t="str">
        <f t="shared" si="60"/>
        <v/>
      </c>
      <c r="EK55" s="27" t="str">
        <f t="shared" si="61"/>
        <v/>
      </c>
      <c r="EL55" s="27" t="str">
        <f t="shared" si="62"/>
        <v/>
      </c>
      <c r="EM55" s="27" t="str">
        <f t="shared" si="63"/>
        <v/>
      </c>
      <c r="EN55" s="29" t="str">
        <f t="shared" si="64"/>
        <v/>
      </c>
      <c r="EO55" s="27" t="str">
        <f t="shared" si="65"/>
        <v/>
      </c>
      <c r="EP55" s="27"/>
      <c r="EQ55" s="27"/>
      <c r="ER55" s="27"/>
      <c r="ES55" s="27"/>
      <c r="ET55" s="27"/>
      <c r="EU55" s="27"/>
      <c r="EV55" s="27"/>
      <c r="EW55" s="27"/>
      <c r="EX55" s="27"/>
      <c r="EY55" s="27"/>
      <c r="EZ55" s="27"/>
      <c r="FA55" s="27" t="str">
        <f t="shared" si="66"/>
        <v/>
      </c>
      <c r="FB55" s="27" t="str">
        <f t="shared" si="67"/>
        <v/>
      </c>
      <c r="FC55" s="27" t="str">
        <f t="shared" si="68"/>
        <v/>
      </c>
      <c r="FD55" s="29" t="str">
        <f t="shared" si="69"/>
        <v/>
      </c>
      <c r="FE55" s="27" t="str">
        <f t="shared" si="70"/>
        <v/>
      </c>
      <c r="FF55" s="27" t="str">
        <f t="shared" si="71"/>
        <v/>
      </c>
      <c r="FG55" s="27" t="str">
        <f t="shared" si="72"/>
        <v/>
      </c>
      <c r="FH55" s="27" t="str">
        <f t="shared" si="73"/>
        <v/>
      </c>
      <c r="FI55" s="29" t="str">
        <f t="shared" si="74"/>
        <v/>
      </c>
      <c r="FJ55" s="27" t="str">
        <f t="shared" si="75"/>
        <v/>
      </c>
      <c r="FK55" s="27" t="str">
        <f t="shared" si="76"/>
        <v/>
      </c>
      <c r="FL55" s="27" t="str">
        <f t="shared" si="77"/>
        <v/>
      </c>
      <c r="FM55" s="27" t="str">
        <f t="shared" si="78"/>
        <v/>
      </c>
      <c r="FN55" s="29" t="str">
        <f t="shared" si="79"/>
        <v/>
      </c>
      <c r="FO55" s="27" t="str">
        <f t="shared" si="80"/>
        <v/>
      </c>
      <c r="FP55" s="27"/>
      <c r="FQ55" s="27"/>
      <c r="FR55" s="27"/>
      <c r="FS55" s="27"/>
      <c r="FT55" s="27"/>
      <c r="FU55" s="27"/>
      <c r="FV55" s="27"/>
      <c r="FW55" s="27"/>
      <c r="FX55" s="27"/>
      <c r="FY55" s="27"/>
      <c r="GA55" s="5">
        <f t="shared" si="81"/>
        <v>0</v>
      </c>
      <c r="GB55" s="5">
        <f>SUM($GA$26:$GA55)</f>
        <v>0</v>
      </c>
      <c r="GC55" s="41">
        <f t="shared" si="82"/>
        <v>0</v>
      </c>
    </row>
    <row r="56" spans="1:185" x14ac:dyDescent="0.25">
      <c r="A56" s="1">
        <f t="shared" si="83"/>
        <v>31</v>
      </c>
      <c r="B56" s="19"/>
      <c r="C56" s="57"/>
      <c r="D56" s="58"/>
      <c r="E56" s="59"/>
      <c r="F56" s="19"/>
      <c r="G56" s="19"/>
      <c r="H56" s="19"/>
      <c r="I56" s="19"/>
      <c r="J56" s="58"/>
      <c r="K56" s="19"/>
      <c r="L56" s="19"/>
      <c r="M56" s="19"/>
      <c r="N56" s="19"/>
      <c r="O56" s="19"/>
      <c r="P56" s="60"/>
      <c r="Q56" s="61" t="str">
        <f t="shared" si="84"/>
        <v/>
      </c>
      <c r="R56" s="61" t="str">
        <f t="shared" si="85"/>
        <v/>
      </c>
      <c r="S56" s="61" t="str">
        <f t="shared" si="86"/>
        <v/>
      </c>
      <c r="T56" s="60"/>
      <c r="U56" s="62" t="str">
        <f t="shared" si="87"/>
        <v/>
      </c>
      <c r="V56" s="62" t="str">
        <f t="shared" si="88"/>
        <v/>
      </c>
      <c r="W56" s="62" t="str">
        <f t="shared" si="89"/>
        <v/>
      </c>
      <c r="X56" s="63"/>
      <c r="Y56" s="60"/>
      <c r="Z56" s="61" t="str">
        <f t="shared" si="90"/>
        <v/>
      </c>
      <c r="AA56" s="61" t="str">
        <f t="shared" si="91"/>
        <v/>
      </c>
      <c r="AB56" s="61" t="str">
        <f t="shared" si="92"/>
        <v/>
      </c>
      <c r="AC56" s="64"/>
      <c r="AD56" s="62" t="str">
        <f t="shared" si="93"/>
        <v/>
      </c>
      <c r="AE56" s="62" t="str">
        <f t="shared" si="94"/>
        <v/>
      </c>
      <c r="AF56" s="62" t="str">
        <f t="shared" si="95"/>
        <v/>
      </c>
      <c r="AG56" s="60"/>
      <c r="AH56" s="19"/>
      <c r="AI56" s="19"/>
      <c r="AJ56" s="19"/>
      <c r="AK56" s="13" t="str">
        <f t="shared" si="0"/>
        <v/>
      </c>
      <c r="AL56" s="16" t="str">
        <f t="shared" si="1"/>
        <v/>
      </c>
      <c r="AM56" s="13" t="str">
        <f t="shared" si="2"/>
        <v/>
      </c>
      <c r="AN56" s="16" t="str">
        <f t="shared" si="3"/>
        <v/>
      </c>
      <c r="AO56" s="13" t="str">
        <f t="shared" si="4"/>
        <v/>
      </c>
      <c r="AP56" s="16" t="str">
        <f t="shared" si="5"/>
        <v/>
      </c>
      <c r="AQ56" s="13" t="str">
        <f t="shared" si="6"/>
        <v/>
      </c>
      <c r="AR56" s="16" t="str">
        <f t="shared" si="7"/>
        <v/>
      </c>
      <c r="AT56" s="5">
        <f t="shared" si="8"/>
        <v>0</v>
      </c>
      <c r="BC56" s="21" t="str">
        <f t="shared" si="9"/>
        <v/>
      </c>
      <c r="BD56" s="24" t="str">
        <f t="shared" si="10"/>
        <v/>
      </c>
      <c r="BE56" s="21" t="str">
        <f t="shared" si="11"/>
        <v/>
      </c>
      <c r="BG56" s="21" t="str">
        <f t="shared" si="12"/>
        <v/>
      </c>
      <c r="BH56" s="24" t="str">
        <f t="shared" si="13"/>
        <v/>
      </c>
      <c r="BI56" s="21" t="str">
        <f t="shared" si="14"/>
        <v/>
      </c>
      <c r="BK56" s="50" t="str">
        <f t="shared" si="15"/>
        <v/>
      </c>
      <c r="BL56" s="24" t="str">
        <f t="shared" si="16"/>
        <v/>
      </c>
      <c r="BM56" s="21" t="str">
        <f t="shared" si="17"/>
        <v/>
      </c>
      <c r="BO56" s="50" t="str">
        <f t="shared" si="18"/>
        <v/>
      </c>
      <c r="BP56" s="24" t="str">
        <f t="shared" si="19"/>
        <v/>
      </c>
      <c r="BQ56" s="21" t="str">
        <f t="shared" si="20"/>
        <v/>
      </c>
      <c r="CA56" s="27" t="str">
        <f t="shared" si="21"/>
        <v/>
      </c>
      <c r="CB56" s="27" t="str">
        <f t="shared" si="22"/>
        <v/>
      </c>
      <c r="CC56" s="27" t="str">
        <f t="shared" si="23"/>
        <v/>
      </c>
      <c r="CD56" s="29" t="str">
        <f t="shared" si="24"/>
        <v/>
      </c>
      <c r="CE56" s="27" t="str">
        <f t="shared" si="25"/>
        <v/>
      </c>
      <c r="CF56" s="27" t="str">
        <f t="shared" si="26"/>
        <v/>
      </c>
      <c r="CG56" s="27" t="str">
        <f t="shared" si="27"/>
        <v/>
      </c>
      <c r="CH56" s="27" t="str">
        <f t="shared" si="28"/>
        <v/>
      </c>
      <c r="CI56" s="29" t="str">
        <f t="shared" si="29"/>
        <v/>
      </c>
      <c r="CJ56" s="27" t="str">
        <f t="shared" si="30"/>
        <v/>
      </c>
      <c r="CK56" s="27" t="str">
        <f t="shared" si="31"/>
        <v/>
      </c>
      <c r="CL56" s="27" t="str">
        <f t="shared" si="32"/>
        <v/>
      </c>
      <c r="CM56" s="27" t="str">
        <f t="shared" si="33"/>
        <v/>
      </c>
      <c r="CN56" s="29" t="str">
        <f t="shared" si="34"/>
        <v/>
      </c>
      <c r="CO56" s="27" t="str">
        <f t="shared" si="35"/>
        <v/>
      </c>
      <c r="CT56" s="27"/>
      <c r="DA56" s="27" t="str">
        <f t="shared" si="36"/>
        <v/>
      </c>
      <c r="DB56" s="27" t="str">
        <f t="shared" si="37"/>
        <v/>
      </c>
      <c r="DC56" s="27" t="str">
        <f t="shared" si="38"/>
        <v/>
      </c>
      <c r="DD56" s="29" t="str">
        <f t="shared" si="39"/>
        <v/>
      </c>
      <c r="DE56" s="27" t="str">
        <f t="shared" si="40"/>
        <v/>
      </c>
      <c r="DF56" s="27" t="str">
        <f t="shared" si="41"/>
        <v/>
      </c>
      <c r="DG56" s="27" t="str">
        <f t="shared" si="42"/>
        <v/>
      </c>
      <c r="DH56" s="27" t="str">
        <f t="shared" si="43"/>
        <v/>
      </c>
      <c r="DI56" s="29" t="str">
        <f t="shared" si="44"/>
        <v/>
      </c>
      <c r="DJ56" s="27" t="str">
        <f t="shared" si="45"/>
        <v/>
      </c>
      <c r="DK56" s="27" t="str">
        <f t="shared" si="46"/>
        <v/>
      </c>
      <c r="DL56" s="27" t="str">
        <f t="shared" si="47"/>
        <v/>
      </c>
      <c r="DM56" s="27" t="str">
        <f t="shared" si="48"/>
        <v/>
      </c>
      <c r="DN56" s="29" t="str">
        <f t="shared" si="49"/>
        <v/>
      </c>
      <c r="DO56" s="27" t="str">
        <f t="shared" si="50"/>
        <v/>
      </c>
      <c r="DP56" s="27"/>
      <c r="DQ56" s="27"/>
      <c r="DR56" s="27"/>
      <c r="DS56" s="29"/>
      <c r="DT56" s="27"/>
      <c r="DU56" s="27"/>
      <c r="DV56" s="27"/>
      <c r="DW56" s="27"/>
      <c r="DX56" s="27"/>
      <c r="DY56" s="27"/>
      <c r="DZ56" s="27"/>
      <c r="EA56" s="27" t="str">
        <f t="shared" si="51"/>
        <v/>
      </c>
      <c r="EB56" s="27" t="str">
        <f t="shared" si="52"/>
        <v/>
      </c>
      <c r="EC56" s="27" t="str">
        <f t="shared" si="53"/>
        <v/>
      </c>
      <c r="ED56" s="29" t="str">
        <f t="shared" si="54"/>
        <v/>
      </c>
      <c r="EE56" s="27" t="str">
        <f t="shared" si="55"/>
        <v/>
      </c>
      <c r="EF56" s="27" t="str">
        <f t="shared" si="56"/>
        <v/>
      </c>
      <c r="EG56" s="27" t="str">
        <f t="shared" si="57"/>
        <v/>
      </c>
      <c r="EH56" s="27" t="str">
        <f t="shared" si="58"/>
        <v/>
      </c>
      <c r="EI56" s="29" t="str">
        <f t="shared" si="59"/>
        <v/>
      </c>
      <c r="EJ56" s="27" t="str">
        <f t="shared" si="60"/>
        <v/>
      </c>
      <c r="EK56" s="27" t="str">
        <f t="shared" si="61"/>
        <v/>
      </c>
      <c r="EL56" s="27" t="str">
        <f t="shared" si="62"/>
        <v/>
      </c>
      <c r="EM56" s="27" t="str">
        <f t="shared" si="63"/>
        <v/>
      </c>
      <c r="EN56" s="29" t="str">
        <f t="shared" si="64"/>
        <v/>
      </c>
      <c r="EO56" s="27" t="str">
        <f t="shared" si="65"/>
        <v/>
      </c>
      <c r="EP56" s="27"/>
      <c r="EQ56" s="27"/>
      <c r="ER56" s="27"/>
      <c r="ES56" s="27"/>
      <c r="ET56" s="27"/>
      <c r="EU56" s="27"/>
      <c r="EV56" s="27"/>
      <c r="EW56" s="27"/>
      <c r="EX56" s="27"/>
      <c r="EY56" s="27"/>
      <c r="EZ56" s="27"/>
      <c r="FA56" s="27" t="str">
        <f t="shared" si="66"/>
        <v/>
      </c>
      <c r="FB56" s="27" t="str">
        <f t="shared" si="67"/>
        <v/>
      </c>
      <c r="FC56" s="27" t="str">
        <f t="shared" si="68"/>
        <v/>
      </c>
      <c r="FD56" s="29" t="str">
        <f t="shared" si="69"/>
        <v/>
      </c>
      <c r="FE56" s="27" t="str">
        <f t="shared" si="70"/>
        <v/>
      </c>
      <c r="FF56" s="27" t="str">
        <f t="shared" si="71"/>
        <v/>
      </c>
      <c r="FG56" s="27" t="str">
        <f t="shared" si="72"/>
        <v/>
      </c>
      <c r="FH56" s="27" t="str">
        <f t="shared" si="73"/>
        <v/>
      </c>
      <c r="FI56" s="29" t="str">
        <f t="shared" si="74"/>
        <v/>
      </c>
      <c r="FJ56" s="27" t="str">
        <f t="shared" si="75"/>
        <v/>
      </c>
      <c r="FK56" s="27" t="str">
        <f t="shared" si="76"/>
        <v/>
      </c>
      <c r="FL56" s="27" t="str">
        <f t="shared" si="77"/>
        <v/>
      </c>
      <c r="FM56" s="27" t="str">
        <f t="shared" si="78"/>
        <v/>
      </c>
      <c r="FN56" s="29" t="str">
        <f t="shared" si="79"/>
        <v/>
      </c>
      <c r="FO56" s="27" t="str">
        <f t="shared" si="80"/>
        <v/>
      </c>
      <c r="FP56" s="27"/>
      <c r="FQ56" s="27"/>
      <c r="FR56" s="27"/>
      <c r="FS56" s="27"/>
      <c r="FT56" s="27"/>
      <c r="FU56" s="27"/>
      <c r="FV56" s="27"/>
      <c r="FW56" s="27"/>
      <c r="FX56" s="27"/>
      <c r="FY56" s="27"/>
      <c r="GA56" s="5">
        <f t="shared" si="81"/>
        <v>0</v>
      </c>
      <c r="GB56" s="5">
        <f>SUM($GA$26:$GA56)</f>
        <v>0</v>
      </c>
      <c r="GC56" s="41">
        <f t="shared" si="82"/>
        <v>0</v>
      </c>
    </row>
    <row r="57" spans="1:185" x14ac:dyDescent="0.25">
      <c r="A57" s="1">
        <f t="shared" si="83"/>
        <v>32</v>
      </c>
      <c r="B57" s="19"/>
      <c r="C57" s="57"/>
      <c r="D57" s="58"/>
      <c r="E57" s="59"/>
      <c r="F57" s="19"/>
      <c r="G57" s="19"/>
      <c r="H57" s="19"/>
      <c r="I57" s="19"/>
      <c r="J57" s="58"/>
      <c r="K57" s="19"/>
      <c r="L57" s="19"/>
      <c r="M57" s="19"/>
      <c r="N57" s="19"/>
      <c r="O57" s="19"/>
      <c r="P57" s="60"/>
      <c r="Q57" s="61" t="str">
        <f t="shared" si="84"/>
        <v/>
      </c>
      <c r="R57" s="61" t="str">
        <f t="shared" si="85"/>
        <v/>
      </c>
      <c r="S57" s="61" t="str">
        <f t="shared" si="86"/>
        <v/>
      </c>
      <c r="T57" s="60"/>
      <c r="U57" s="62" t="str">
        <f t="shared" si="87"/>
        <v/>
      </c>
      <c r="V57" s="62" t="str">
        <f t="shared" si="88"/>
        <v/>
      </c>
      <c r="W57" s="62" t="str">
        <f t="shared" si="89"/>
        <v/>
      </c>
      <c r="X57" s="63"/>
      <c r="Y57" s="60"/>
      <c r="Z57" s="61" t="str">
        <f t="shared" si="90"/>
        <v/>
      </c>
      <c r="AA57" s="61" t="str">
        <f t="shared" si="91"/>
        <v/>
      </c>
      <c r="AB57" s="61" t="str">
        <f t="shared" si="92"/>
        <v/>
      </c>
      <c r="AC57" s="64"/>
      <c r="AD57" s="62" t="str">
        <f t="shared" si="93"/>
        <v/>
      </c>
      <c r="AE57" s="62" t="str">
        <f t="shared" si="94"/>
        <v/>
      </c>
      <c r="AF57" s="62" t="str">
        <f t="shared" si="95"/>
        <v/>
      </c>
      <c r="AG57" s="60"/>
      <c r="AH57" s="19"/>
      <c r="AI57" s="19"/>
      <c r="AJ57" s="19"/>
      <c r="AK57" s="13" t="str">
        <f t="shared" si="0"/>
        <v/>
      </c>
      <c r="AL57" s="16" t="str">
        <f t="shared" si="1"/>
        <v/>
      </c>
      <c r="AM57" s="13" t="str">
        <f t="shared" si="2"/>
        <v/>
      </c>
      <c r="AN57" s="16" t="str">
        <f t="shared" si="3"/>
        <v/>
      </c>
      <c r="AO57" s="13" t="str">
        <f t="shared" si="4"/>
        <v/>
      </c>
      <c r="AP57" s="16" t="str">
        <f t="shared" si="5"/>
        <v/>
      </c>
      <c r="AQ57" s="13" t="str">
        <f t="shared" si="6"/>
        <v/>
      </c>
      <c r="AR57" s="16" t="str">
        <f t="shared" si="7"/>
        <v/>
      </c>
      <c r="AT57" s="5">
        <f t="shared" si="8"/>
        <v>0</v>
      </c>
      <c r="BC57" s="21" t="str">
        <f t="shared" si="9"/>
        <v/>
      </c>
      <c r="BD57" s="24" t="str">
        <f t="shared" si="10"/>
        <v/>
      </c>
      <c r="BE57" s="21" t="str">
        <f t="shared" si="11"/>
        <v/>
      </c>
      <c r="BG57" s="21" t="str">
        <f t="shared" si="12"/>
        <v/>
      </c>
      <c r="BH57" s="24" t="str">
        <f t="shared" si="13"/>
        <v/>
      </c>
      <c r="BI57" s="21" t="str">
        <f t="shared" si="14"/>
        <v/>
      </c>
      <c r="BK57" s="50" t="str">
        <f t="shared" si="15"/>
        <v/>
      </c>
      <c r="BL57" s="24" t="str">
        <f t="shared" si="16"/>
        <v/>
      </c>
      <c r="BM57" s="21" t="str">
        <f t="shared" si="17"/>
        <v/>
      </c>
      <c r="BO57" s="50" t="str">
        <f t="shared" si="18"/>
        <v/>
      </c>
      <c r="BP57" s="24" t="str">
        <f t="shared" si="19"/>
        <v/>
      </c>
      <c r="BQ57" s="21" t="str">
        <f t="shared" si="20"/>
        <v/>
      </c>
      <c r="CA57" s="27" t="str">
        <f t="shared" si="21"/>
        <v/>
      </c>
      <c r="CB57" s="27" t="str">
        <f t="shared" si="22"/>
        <v/>
      </c>
      <c r="CC57" s="27" t="str">
        <f t="shared" si="23"/>
        <v/>
      </c>
      <c r="CD57" s="29" t="str">
        <f t="shared" si="24"/>
        <v/>
      </c>
      <c r="CE57" s="27" t="str">
        <f t="shared" si="25"/>
        <v/>
      </c>
      <c r="CF57" s="27" t="str">
        <f t="shared" si="26"/>
        <v/>
      </c>
      <c r="CG57" s="27" t="str">
        <f t="shared" si="27"/>
        <v/>
      </c>
      <c r="CH57" s="27" t="str">
        <f t="shared" si="28"/>
        <v/>
      </c>
      <c r="CI57" s="29" t="str">
        <f t="shared" si="29"/>
        <v/>
      </c>
      <c r="CJ57" s="27" t="str">
        <f t="shared" si="30"/>
        <v/>
      </c>
      <c r="CK57" s="27" t="str">
        <f t="shared" si="31"/>
        <v/>
      </c>
      <c r="CL57" s="27" t="str">
        <f t="shared" si="32"/>
        <v/>
      </c>
      <c r="CM57" s="27" t="str">
        <f t="shared" si="33"/>
        <v/>
      </c>
      <c r="CN57" s="29" t="str">
        <f t="shared" si="34"/>
        <v/>
      </c>
      <c r="CO57" s="27" t="str">
        <f t="shared" si="35"/>
        <v/>
      </c>
      <c r="CT57" s="27"/>
      <c r="DA57" s="27" t="str">
        <f t="shared" si="36"/>
        <v/>
      </c>
      <c r="DB57" s="27" t="str">
        <f t="shared" si="37"/>
        <v/>
      </c>
      <c r="DC57" s="27" t="str">
        <f t="shared" si="38"/>
        <v/>
      </c>
      <c r="DD57" s="29" t="str">
        <f t="shared" si="39"/>
        <v/>
      </c>
      <c r="DE57" s="27" t="str">
        <f t="shared" si="40"/>
        <v/>
      </c>
      <c r="DF57" s="27" t="str">
        <f t="shared" si="41"/>
        <v/>
      </c>
      <c r="DG57" s="27" t="str">
        <f t="shared" si="42"/>
        <v/>
      </c>
      <c r="DH57" s="27" t="str">
        <f t="shared" si="43"/>
        <v/>
      </c>
      <c r="DI57" s="29" t="str">
        <f t="shared" si="44"/>
        <v/>
      </c>
      <c r="DJ57" s="27" t="str">
        <f t="shared" si="45"/>
        <v/>
      </c>
      <c r="DK57" s="27" t="str">
        <f t="shared" si="46"/>
        <v/>
      </c>
      <c r="DL57" s="27" t="str">
        <f t="shared" si="47"/>
        <v/>
      </c>
      <c r="DM57" s="27" t="str">
        <f t="shared" si="48"/>
        <v/>
      </c>
      <c r="DN57" s="29" t="str">
        <f t="shared" si="49"/>
        <v/>
      </c>
      <c r="DO57" s="27" t="str">
        <f t="shared" si="50"/>
        <v/>
      </c>
      <c r="DP57" s="27"/>
      <c r="DQ57" s="27"/>
      <c r="DR57" s="27"/>
      <c r="DS57" s="29"/>
      <c r="DT57" s="27"/>
      <c r="DU57" s="27"/>
      <c r="DV57" s="27"/>
      <c r="DW57" s="27"/>
      <c r="DX57" s="27"/>
      <c r="DY57" s="27"/>
      <c r="DZ57" s="27"/>
      <c r="EA57" s="27" t="str">
        <f t="shared" si="51"/>
        <v/>
      </c>
      <c r="EB57" s="27" t="str">
        <f t="shared" si="52"/>
        <v/>
      </c>
      <c r="EC57" s="27" t="str">
        <f t="shared" si="53"/>
        <v/>
      </c>
      <c r="ED57" s="29" t="str">
        <f t="shared" si="54"/>
        <v/>
      </c>
      <c r="EE57" s="27" t="str">
        <f t="shared" si="55"/>
        <v/>
      </c>
      <c r="EF57" s="27" t="str">
        <f t="shared" si="56"/>
        <v/>
      </c>
      <c r="EG57" s="27" t="str">
        <f t="shared" si="57"/>
        <v/>
      </c>
      <c r="EH57" s="27" t="str">
        <f t="shared" si="58"/>
        <v/>
      </c>
      <c r="EI57" s="29" t="str">
        <f t="shared" si="59"/>
        <v/>
      </c>
      <c r="EJ57" s="27" t="str">
        <f t="shared" si="60"/>
        <v/>
      </c>
      <c r="EK57" s="27" t="str">
        <f t="shared" si="61"/>
        <v/>
      </c>
      <c r="EL57" s="27" t="str">
        <f t="shared" si="62"/>
        <v/>
      </c>
      <c r="EM57" s="27" t="str">
        <f t="shared" si="63"/>
        <v/>
      </c>
      <c r="EN57" s="29" t="str">
        <f t="shared" si="64"/>
        <v/>
      </c>
      <c r="EO57" s="27" t="str">
        <f t="shared" si="65"/>
        <v/>
      </c>
      <c r="EP57" s="27"/>
      <c r="EQ57" s="27"/>
      <c r="ER57" s="27"/>
      <c r="ES57" s="27"/>
      <c r="ET57" s="27"/>
      <c r="EU57" s="27"/>
      <c r="EV57" s="27"/>
      <c r="EW57" s="27"/>
      <c r="EX57" s="27"/>
      <c r="EY57" s="27"/>
      <c r="EZ57" s="27"/>
      <c r="FA57" s="27" t="str">
        <f t="shared" si="66"/>
        <v/>
      </c>
      <c r="FB57" s="27" t="str">
        <f t="shared" si="67"/>
        <v/>
      </c>
      <c r="FC57" s="27" t="str">
        <f t="shared" si="68"/>
        <v/>
      </c>
      <c r="FD57" s="29" t="str">
        <f t="shared" si="69"/>
        <v/>
      </c>
      <c r="FE57" s="27" t="str">
        <f t="shared" si="70"/>
        <v/>
      </c>
      <c r="FF57" s="27" t="str">
        <f t="shared" si="71"/>
        <v/>
      </c>
      <c r="FG57" s="27" t="str">
        <f t="shared" si="72"/>
        <v/>
      </c>
      <c r="FH57" s="27" t="str">
        <f t="shared" si="73"/>
        <v/>
      </c>
      <c r="FI57" s="29" t="str">
        <f t="shared" si="74"/>
        <v/>
      </c>
      <c r="FJ57" s="27" t="str">
        <f t="shared" si="75"/>
        <v/>
      </c>
      <c r="FK57" s="27" t="str">
        <f t="shared" si="76"/>
        <v/>
      </c>
      <c r="FL57" s="27" t="str">
        <f t="shared" si="77"/>
        <v/>
      </c>
      <c r="FM57" s="27" t="str">
        <f t="shared" si="78"/>
        <v/>
      </c>
      <c r="FN57" s="29" t="str">
        <f t="shared" si="79"/>
        <v/>
      </c>
      <c r="FO57" s="27" t="str">
        <f t="shared" si="80"/>
        <v/>
      </c>
      <c r="FP57" s="27"/>
      <c r="FQ57" s="27"/>
      <c r="FR57" s="27"/>
      <c r="FS57" s="27"/>
      <c r="FT57" s="27"/>
      <c r="FU57" s="27"/>
      <c r="FV57" s="27"/>
      <c r="FW57" s="27"/>
      <c r="FX57" s="27"/>
      <c r="FY57" s="27"/>
      <c r="GA57" s="5">
        <f t="shared" si="81"/>
        <v>0</v>
      </c>
      <c r="GB57" s="5">
        <f>SUM($GA$26:$GA57)</f>
        <v>0</v>
      </c>
      <c r="GC57" s="41">
        <f t="shared" si="82"/>
        <v>0</v>
      </c>
    </row>
    <row r="58" spans="1:185" x14ac:dyDescent="0.25">
      <c r="A58" s="1">
        <f t="shared" si="83"/>
        <v>33</v>
      </c>
      <c r="B58" s="19"/>
      <c r="C58" s="57"/>
      <c r="D58" s="58"/>
      <c r="E58" s="59"/>
      <c r="F58" s="19"/>
      <c r="G58" s="19"/>
      <c r="H58" s="19"/>
      <c r="I58" s="19"/>
      <c r="J58" s="58"/>
      <c r="K58" s="19"/>
      <c r="L58" s="19"/>
      <c r="M58" s="19"/>
      <c r="N58" s="19"/>
      <c r="O58" s="19"/>
      <c r="P58" s="60"/>
      <c r="Q58" s="61" t="str">
        <f t="shared" si="84"/>
        <v/>
      </c>
      <c r="R58" s="61" t="str">
        <f t="shared" si="85"/>
        <v/>
      </c>
      <c r="S58" s="61" t="str">
        <f t="shared" si="86"/>
        <v/>
      </c>
      <c r="T58" s="60"/>
      <c r="U58" s="62" t="str">
        <f t="shared" si="87"/>
        <v/>
      </c>
      <c r="V58" s="62" t="str">
        <f t="shared" si="88"/>
        <v/>
      </c>
      <c r="W58" s="62" t="str">
        <f t="shared" si="89"/>
        <v/>
      </c>
      <c r="X58" s="63"/>
      <c r="Y58" s="60"/>
      <c r="Z58" s="61" t="str">
        <f t="shared" si="90"/>
        <v/>
      </c>
      <c r="AA58" s="61" t="str">
        <f t="shared" si="91"/>
        <v/>
      </c>
      <c r="AB58" s="61" t="str">
        <f t="shared" si="92"/>
        <v/>
      </c>
      <c r="AC58" s="64"/>
      <c r="AD58" s="62" t="str">
        <f t="shared" si="93"/>
        <v/>
      </c>
      <c r="AE58" s="62" t="str">
        <f t="shared" si="94"/>
        <v/>
      </c>
      <c r="AF58" s="62" t="str">
        <f t="shared" si="95"/>
        <v/>
      </c>
      <c r="AG58" s="60"/>
      <c r="AH58" s="19"/>
      <c r="AI58" s="19"/>
      <c r="AJ58" s="19"/>
      <c r="AK58" s="13" t="str">
        <f t="shared" ref="AK58:AK75" si="96">IF($B58="N",IF(AND($AK57&lt;&gt;"",$Q58&lt;&gt;""),$AK57+$Q58,""),IF($B58="Y",0,""))</f>
        <v/>
      </c>
      <c r="AL58" s="16" t="str">
        <f t="shared" ref="AL58:AL75" si="97">IF($B58="N",AL57+1,IF($B58="Y",0,""))</f>
        <v/>
      </c>
      <c r="AM58" s="13" t="str">
        <f t="shared" ref="AM58:AM75" si="98">IF($B58="N",IF(AND($AM57&lt;&gt;"",$U58&lt;&gt;""),$AM57+$U58,""),IF($B58="Y",0,""))</f>
        <v/>
      </c>
      <c r="AN58" s="16" t="str">
        <f t="shared" ref="AN58:AN75" si="99">IF($B58="N",AN57+1,IF($B58="Y",0,""))</f>
        <v/>
      </c>
      <c r="AO58" s="13" t="str">
        <f t="shared" ref="AO58:AO75" si="100">IF($B58="N",IF(AND($AO57&lt;&gt;"",$Z58&lt;&gt;""),$AO57+$Z58,""),IF($B58="Y",0,""))</f>
        <v/>
      </c>
      <c r="AP58" s="16" t="str">
        <f t="shared" ref="AP58:AP75" si="101">IF($B58="N",AP57+1,IF($B58="Y",0,""))</f>
        <v/>
      </c>
      <c r="AQ58" s="13" t="str">
        <f t="shared" ref="AQ58:AQ75" si="102">IF($B58="N",IF(AND($AQ57&lt;&gt;"",$AD58&lt;&gt;""),$AQ57+$AD58,""),IF($B58="Y",0,""))</f>
        <v/>
      </c>
      <c r="AR58" s="16" t="str">
        <f t="shared" ref="AR58:AR75" si="103">IF($B58="N",AR57+1,IF($B58="Y",0,""))</f>
        <v/>
      </c>
      <c r="AT58" s="5">
        <f t="shared" ref="AT58:AT75" si="104">IF(AND(B58&lt;&gt;"",C58&lt;&gt;"",D58&lt;&gt;"",E58&lt;&gt;"",F58&lt;&gt;"",G58&lt;&gt;"",H58&lt;&gt;"",I58&lt;&gt;"",J58&lt;&gt;"",K58&lt;&gt;"",M58&lt;&gt;"",N58&lt;&gt;"",O58&lt;&gt;""),1,0)</f>
        <v>0</v>
      </c>
      <c r="BC58" s="21" t="str">
        <f t="shared" ref="BC58:BC75" si="105">IF(AND($P58&lt;&gt;"",$AT58=1),$P58,"")</f>
        <v/>
      </c>
      <c r="BD58" s="24" t="str">
        <f t="shared" ref="BD58:BD75" si="106">IF($B58="Y",IF(AND($Q58&lt;&gt;"",$AK57&lt;&gt;"",$AL57&lt;&gt;""),($Q58+$AK57)/($AL57+1),""),"")</f>
        <v/>
      </c>
      <c r="BE58" s="21" t="str">
        <f t="shared" ref="BE58:BE75" si="107">IF(AND($B58="Y",$R58&lt;&gt;"",$R$18&lt;&gt;""),IF($R$19="additive",$R58+$R$18,IF($R$19="multiplicative",$R58*$R$18,"")),"")</f>
        <v/>
      </c>
      <c r="BG58" s="21" t="str">
        <f t="shared" ref="BG58:BG75" si="108">IF(AND($T58&lt;&gt;"",$AT58=1),$T58,"")</f>
        <v/>
      </c>
      <c r="BH58" s="24" t="str">
        <f t="shared" ref="BH58:BH75" si="109">IF($B58="Y",IF(AND($U58&lt;&gt;"",$AM57&lt;&gt;"",$AN57&lt;&gt;""),($U58+$AM57)/($AN57+1),""),"")</f>
        <v/>
      </c>
      <c r="BI58" s="21" t="str">
        <f t="shared" ref="BI58:BI75" si="110">IF(AND($B58="Y",$V58&lt;&gt;"",$V$18&lt;&gt;""),IF($V$19="additive",$V58+$V$18,IF($V$19="multiplicative",$V58*$V$18,"")),"")</f>
        <v/>
      </c>
      <c r="BK58" s="50" t="str">
        <f t="shared" ref="BK58:BK75" si="111">IF(AND($Y58&lt;&gt;"",$AT58=1),$Y58,"")</f>
        <v/>
      </c>
      <c r="BL58" s="24" t="str">
        <f t="shared" ref="BL58:BL75" si="112">IF($B58="Y",IF(AND($Z58&lt;&gt;"",$AO57&lt;&gt;"",$AP57&lt;&gt;""),($Z58+$AO57)/($AP57+1),""),"")</f>
        <v/>
      </c>
      <c r="BM58" s="21" t="str">
        <f t="shared" ref="BM58:BM75" si="113">IF(AND($B58="Y",$AA58&lt;&gt;"",$AA$18&lt;&gt;""),IF($AA$19="additive",$AA58+$AA$18,IF($AA$19="multiplicative",$AA58*$AA$18,"")),"")</f>
        <v/>
      </c>
      <c r="BO58" s="50" t="str">
        <f t="shared" ref="BO58:BO75" si="114">IF(AND($AC58&lt;&gt;"",$AT58=1),$AC58,"")</f>
        <v/>
      </c>
      <c r="BP58" s="24" t="str">
        <f t="shared" ref="BP58:BP75" si="115">IF($B58="Y",IF(AND($AD58&lt;&gt;"",$AQ57&lt;&gt;"",$AR57&lt;&gt;""),($AD58+$AQ57)/($AR57+1),""),"")</f>
        <v/>
      </c>
      <c r="BQ58" s="21" t="str">
        <f t="shared" ref="BQ58:BQ75" si="116">IF(AND($B58="Y",$AE58&lt;&gt;"",$AE$18&lt;&gt;""),IF($AE$19="additive",$AE58+$AE$18,IF($AE$19="multiplicative",$AE58*$AE$18,"")),"")</f>
        <v/>
      </c>
      <c r="CA58" s="27" t="str">
        <f t="shared" ref="CA58:CA75" si="117">IF($BC58&lt;&gt;"",TRUNC($BC58*1000),"")</f>
        <v/>
      </c>
      <c r="CB58" s="27" t="str">
        <f t="shared" ref="CB58:CB75" si="118">IF($BC58&lt;&gt;"",RIGHT($CA58),"")</f>
        <v/>
      </c>
      <c r="CC58" s="27" t="str">
        <f t="shared" ref="CC58:CC75" si="119">IF($BC58&lt;&gt;"",$BC58*1000-$CA58,"")</f>
        <v/>
      </c>
      <c r="CD58" s="29" t="str">
        <f t="shared" ref="CD58:CD75" si="120">IF($BC58&lt;&gt;"",MOD(RIGHT(TRUNC($BC58*100)),2),"")</f>
        <v/>
      </c>
      <c r="CE58" s="27" t="str">
        <f t="shared" ref="CE58:CE75" si="121">IF($BC58&lt;&gt;"",IF($CB58&lt;&gt;"5",ROUND($BC58,2),IF($CC58&gt;0.00000000001,ROUND($BC58,2),IF($CD58=0,ROUNDDOWN($BC58,2),ROUNDUP($BC58,2)))),"")</f>
        <v/>
      </c>
      <c r="CF58" s="27" t="str">
        <f t="shared" ref="CF58:CF75" si="122">IF($BD58&lt;&gt;"",TRUNC($BD58*1000),"")</f>
        <v/>
      </c>
      <c r="CG58" s="27" t="str">
        <f t="shared" ref="CG58:CG75" si="123">IF($BD58&lt;&gt;"",RIGHT($CF58),"")</f>
        <v/>
      </c>
      <c r="CH58" s="27" t="str">
        <f t="shared" ref="CH58:CH75" si="124">IF($BD58&lt;&gt;"",$BD58*1000-$CF58,"")</f>
        <v/>
      </c>
      <c r="CI58" s="29" t="str">
        <f t="shared" ref="CI58:CI75" si="125">IF($BD58&lt;&gt;"",MOD(RIGHT(TRUNC($BD58*100)),2),"")</f>
        <v/>
      </c>
      <c r="CJ58" s="27" t="str">
        <f t="shared" ref="CJ58:CJ75" si="126">IF($BD58&lt;&gt;"",IF($CG58&lt;&gt;"5",ROUND($BD58,2),IF($CH58&gt;0.00000000001,ROUND($BD58,2),IF($CI58=0,ROUNDDOWN($BD58,2),ROUNDUP($BD58,2)))),"")</f>
        <v/>
      </c>
      <c r="CK58" s="27" t="str">
        <f t="shared" ref="CK58:CK75" si="127">IF($BE58&lt;&gt;"",TRUNC($BE58*1000),"")</f>
        <v/>
      </c>
      <c r="CL58" s="27" t="str">
        <f t="shared" ref="CL58:CL75" si="128">IF($BE58&lt;&gt;"",RIGHT($CK58),"")</f>
        <v/>
      </c>
      <c r="CM58" s="27" t="str">
        <f t="shared" ref="CM58:CM75" si="129">IF($BE58&lt;&gt;"",$BE58*1000-$CK58,"")</f>
        <v/>
      </c>
      <c r="CN58" s="29" t="str">
        <f t="shared" ref="CN58:CN75" si="130">IF($BE58&lt;&gt;"",MOD(RIGHT(TRUNC($BE58*100)),2),"")</f>
        <v/>
      </c>
      <c r="CO58" s="27" t="str">
        <f t="shared" ref="CO58:CO75" si="131">IF($BE58&lt;&gt;"",IF($CL58&lt;&gt;"5",ROUND($BE58,2),IF($CM58&gt;0.00000000001,ROUND($BE58,2),IF($CN58=0,ROUNDDOWN($BE58,2),ROUNDUP($BE58,2)))),"")</f>
        <v/>
      </c>
      <c r="CT58" s="27"/>
      <c r="DA58" s="27" t="str">
        <f t="shared" ref="DA58:DA75" si="132">IF($BG58&lt;&gt;"",TRUNC($BG58*10000),"")</f>
        <v/>
      </c>
      <c r="DB58" s="27" t="str">
        <f t="shared" ref="DB58:DB75" si="133">IF($BG58&lt;&gt;"",RIGHT($DA58),"")</f>
        <v/>
      </c>
      <c r="DC58" s="27" t="str">
        <f t="shared" ref="DC58:DC75" si="134">IF($BG58&lt;&gt;"",$BG58*10000-$DA58,"")</f>
        <v/>
      </c>
      <c r="DD58" s="29" t="str">
        <f t="shared" ref="DD58:DD75" si="135">IF($BG58&lt;&gt;"",MOD(RIGHT(TRUNC($BG58*1000)),2),"")</f>
        <v/>
      </c>
      <c r="DE58" s="27" t="str">
        <f t="shared" ref="DE58:DE75" si="136">IF($BG58&lt;&gt;"",IF($DB58&lt;&gt;"5",ROUND($BG58,3),IF($DC58&gt;0.00000000001,ROUND($BG58,3),IF($DD58=0,ROUNDDOWN($BG58,3),ROUNDUP($BG58,3)))),"")</f>
        <v/>
      </c>
      <c r="DF58" s="27" t="str">
        <f t="shared" ref="DF58:DF75" si="137">IF($BH58&lt;&gt;"",TRUNC($BH58*10000),"")</f>
        <v/>
      </c>
      <c r="DG58" s="27" t="str">
        <f t="shared" ref="DG58:DG75" si="138">IF($BH58&lt;&gt;"",RIGHT($DF58),"")</f>
        <v/>
      </c>
      <c r="DH58" s="27" t="str">
        <f t="shared" ref="DH58:DH75" si="139">IF($BH58&lt;&gt;"",$BH58*10000-$DF58,"")</f>
        <v/>
      </c>
      <c r="DI58" s="29" t="str">
        <f t="shared" ref="DI58:DI75" si="140">IF($BH58&lt;&gt;"",MOD(RIGHT(TRUNC($BH58*1000)),2),"")</f>
        <v/>
      </c>
      <c r="DJ58" s="27" t="str">
        <f t="shared" ref="DJ58:DJ75" si="141">IF($BH58&lt;&gt;"",IF($DG58&lt;&gt;"5",ROUND($BH58,3),IF($DH58&gt;0.00000000001,ROUND($BH58,3),IF($DI58=0,ROUNDDOWN($BH58,3),ROUNDUP($BH58,3)))),"")</f>
        <v/>
      </c>
      <c r="DK58" s="27" t="str">
        <f t="shared" ref="DK58:DK75" si="142">IF($BI58&lt;&gt;"",TRUNC($BI58*10000),"")</f>
        <v/>
      </c>
      <c r="DL58" s="27" t="str">
        <f t="shared" ref="DL58:DL75" si="143">IF($BI58&lt;&gt;"",RIGHT($DK58),"")</f>
        <v/>
      </c>
      <c r="DM58" s="27" t="str">
        <f t="shared" ref="DM58:DM75" si="144">IF($BI58&lt;&gt;"",$BI58*10000-$DK58,"")</f>
        <v/>
      </c>
      <c r="DN58" s="29" t="str">
        <f t="shared" ref="DN58:DN75" si="145">IF($BI58&lt;&gt;"",MOD(RIGHT(TRUNC($BI58*1000)),2),"")</f>
        <v/>
      </c>
      <c r="DO58" s="27" t="str">
        <f t="shared" ref="DO58:DO75" si="146">IF($BI58&lt;&gt;"",IF($DL58&lt;&gt;"5",ROUND($BI58,3),IF($DM58&gt;0.00000000001,ROUND($BI58,3),IF($DN58=0,ROUNDDOWN($BI58,3),ROUNDUP($BI58,3)))),"")</f>
        <v/>
      </c>
      <c r="DP58" s="27"/>
      <c r="DQ58" s="27"/>
      <c r="DR58" s="27"/>
      <c r="DS58" s="29"/>
      <c r="DT58" s="27"/>
      <c r="DU58" s="27"/>
      <c r="DV58" s="27"/>
      <c r="DW58" s="27"/>
      <c r="DX58" s="27"/>
      <c r="DY58" s="27"/>
      <c r="DZ58" s="27"/>
      <c r="EA58" s="27" t="str">
        <f t="shared" ref="EA58:EA75" si="147">IF($BK58&lt;&gt;"",TRUNC($BK58*1000),"")</f>
        <v/>
      </c>
      <c r="EB58" s="27" t="str">
        <f t="shared" ref="EB58:EB75" si="148">IF($BK58&lt;&gt;"",RIGHT($EA58),"")</f>
        <v/>
      </c>
      <c r="EC58" s="27" t="str">
        <f t="shared" ref="EC58:EC75" si="149">IF($BK58&lt;&gt;"",$BK58*1000-$EA58,"")</f>
        <v/>
      </c>
      <c r="ED58" s="29" t="str">
        <f t="shared" ref="ED58:ED75" si="150">IF($BK58&lt;&gt;"",MOD(RIGHT(TRUNC($BK58*100)),2),"")</f>
        <v/>
      </c>
      <c r="EE58" s="27" t="str">
        <f t="shared" ref="EE58:EE75" si="151">IF($BK58&lt;&gt;"",IF($EB58&lt;&gt;"5",ROUND($BK58,2),IF($EC58&gt;0.00000000001,ROUND($BK58,2),IF($ED58=0,ROUNDDOWN($BK58,2),ROUNDUP($BK58,2)))),"")</f>
        <v/>
      </c>
      <c r="EF58" s="27" t="str">
        <f t="shared" ref="EF58:EF75" si="152">IF($BL58&lt;&gt;"",TRUNC($BL58*1000),"")</f>
        <v/>
      </c>
      <c r="EG58" s="27" t="str">
        <f t="shared" ref="EG58:EG75" si="153">IF($BL58&lt;&gt;"",RIGHT($EF58),"")</f>
        <v/>
      </c>
      <c r="EH58" s="27" t="str">
        <f t="shared" ref="EH58:EH75" si="154">IF($BL58&lt;&gt;"",$BL58*1000-$EF58,"")</f>
        <v/>
      </c>
      <c r="EI58" s="29" t="str">
        <f t="shared" ref="EI58:EI75" si="155">IF($BL58&lt;&gt;"",MOD(RIGHT(TRUNC($BL58*100)),2),"")</f>
        <v/>
      </c>
      <c r="EJ58" s="27" t="str">
        <f t="shared" ref="EJ58:EJ75" si="156">IF($BL58&lt;&gt;"",IF($EG58&lt;&gt;"5",ROUND($BL58,2),IF($EH58&gt;0.00000000001,ROUND($BL58,2),IF($EI58=0,ROUNDDOWN($BL58,2),ROUNDUP($BL58,2)))),"")</f>
        <v/>
      </c>
      <c r="EK58" s="27" t="str">
        <f t="shared" ref="EK58:EK75" si="157">IF($BM58&lt;&gt;"",TRUNC($BM58*1000),"")</f>
        <v/>
      </c>
      <c r="EL58" s="27" t="str">
        <f t="shared" ref="EL58:EL75" si="158">IF($BM58&lt;&gt;"",RIGHT($EK58),"")</f>
        <v/>
      </c>
      <c r="EM58" s="27" t="str">
        <f t="shared" ref="EM58:EM75" si="159">IF($BM58&lt;&gt;"",$BM58*1000-$EK58,"")</f>
        <v/>
      </c>
      <c r="EN58" s="29" t="str">
        <f t="shared" ref="EN58:EN75" si="160">IF($BM58&lt;&gt;"",MOD(RIGHT(TRUNC($BM58*100)),2),"")</f>
        <v/>
      </c>
      <c r="EO58" s="27" t="str">
        <f t="shared" ref="EO58:EO75" si="161">IF($BM58&lt;&gt;"",IF($EL58&lt;&gt;"5",ROUND($BM58,2),IF($EM58&gt;0.00000000001,ROUND($BM58,2),IF($EN58=0,ROUNDDOWN($BM58,2),ROUNDUP($BM58,2)))),"")</f>
        <v/>
      </c>
      <c r="EP58" s="27"/>
      <c r="EQ58" s="27"/>
      <c r="ER58" s="27"/>
      <c r="ES58" s="27"/>
      <c r="ET58" s="27"/>
      <c r="EU58" s="27"/>
      <c r="EV58" s="27"/>
      <c r="EW58" s="27"/>
      <c r="EX58" s="27"/>
      <c r="EY58" s="27"/>
      <c r="EZ58" s="27"/>
      <c r="FA58" s="27" t="str">
        <f t="shared" ref="FA58:FA75" si="162">IF($BO58&lt;&gt;"",TRUNC($BO58*10000),"")</f>
        <v/>
      </c>
      <c r="FB58" s="27" t="str">
        <f t="shared" ref="FB58:FB75" si="163">IF($BO58&lt;&gt;"",RIGHT($FA58),"")</f>
        <v/>
      </c>
      <c r="FC58" s="27" t="str">
        <f t="shared" ref="FC58:FC75" si="164">IF($BO58&lt;&gt;"",$BO58*10000-$FA58,"")</f>
        <v/>
      </c>
      <c r="FD58" s="29" t="str">
        <f t="shared" ref="FD58:FD75" si="165">IF($BO58&lt;&gt;"",MOD(RIGHT(TRUNC($BO58*1000)),2),"")</f>
        <v/>
      </c>
      <c r="FE58" s="27" t="str">
        <f t="shared" ref="FE58:FE75" si="166">IF($BO58&lt;&gt;"",IF($FB58&lt;&gt;"5",ROUND($BO58,3),IF($FC58&gt;0.00000000001,ROUND($BO58,3),IF($FD58=0,ROUNDDOWN($BO58,3),ROUNDUP($BO58,3)))),"")</f>
        <v/>
      </c>
      <c r="FF58" s="27" t="str">
        <f t="shared" ref="FF58:FF75" si="167">IF($BP58&lt;&gt;"",TRUNC($BP58*10000),"")</f>
        <v/>
      </c>
      <c r="FG58" s="27" t="str">
        <f t="shared" ref="FG58:FG75" si="168">IF($BP58&lt;&gt;"",RIGHT($FF58),"")</f>
        <v/>
      </c>
      <c r="FH58" s="27" t="str">
        <f t="shared" ref="FH58:FH75" si="169">IF($BP58&lt;&gt;"",$BP58*10000-$FF58,"")</f>
        <v/>
      </c>
      <c r="FI58" s="29" t="str">
        <f t="shared" ref="FI58:FI75" si="170">IF($BP58&lt;&gt;"",MOD(RIGHT(TRUNC($BP58*1000)),2),"")</f>
        <v/>
      </c>
      <c r="FJ58" s="27" t="str">
        <f t="shared" ref="FJ58:FJ75" si="171">IF($BP58&lt;&gt;"",IF($FG58&lt;&gt;"5",ROUND($BP58,3),IF($FH58&gt;0.00000000001,ROUND($BP58,3),IF($FI58=0,ROUNDDOWN($BP58,3),ROUNDUP($BP58,3)))),"")</f>
        <v/>
      </c>
      <c r="FK58" s="27" t="str">
        <f t="shared" ref="FK58:FK75" si="172">IF($BQ58&lt;&gt;"",TRUNC($BQ58*10000),"")</f>
        <v/>
      </c>
      <c r="FL58" s="27" t="str">
        <f t="shared" ref="FL58:FL75" si="173">IF($BQ58&lt;&gt;"",RIGHT($FK58),"")</f>
        <v/>
      </c>
      <c r="FM58" s="27" t="str">
        <f t="shared" ref="FM58:FM75" si="174">IF($BQ58&lt;&gt;"",$BQ58*10000-$FK58,"")</f>
        <v/>
      </c>
      <c r="FN58" s="29" t="str">
        <f t="shared" ref="FN58:FN75" si="175">IF($BQ58&lt;&gt;"",MOD(RIGHT(TRUNC($BQ58*1000)),2),"")</f>
        <v/>
      </c>
      <c r="FO58" s="27" t="str">
        <f t="shared" ref="FO58:FO75" si="176">IF($BQ58&lt;&gt;"",IF($FL58&lt;&gt;"5",ROUND($BQ58,3),IF($FM58&gt;0.00000000001,ROUND($BQ58,3),IF($FN58=0,ROUNDDOWN($BQ58,3),ROUNDUP($BQ58,3)))),"")</f>
        <v/>
      </c>
      <c r="FP58" s="27"/>
      <c r="FQ58" s="27"/>
      <c r="FR58" s="27"/>
      <c r="FS58" s="27"/>
      <c r="FT58" s="27"/>
      <c r="FU58" s="27"/>
      <c r="FV58" s="27"/>
      <c r="FW58" s="27"/>
      <c r="FX58" s="27"/>
      <c r="FY58" s="27"/>
      <c r="GA58" s="5">
        <f t="shared" ref="GA58:GA75" si="177">IF(AND($B58="Y",$S58&lt;&gt;"",$W58&lt;&gt;"",$AB58&lt;&gt;"",$AF58&lt;&gt;""),1,0)</f>
        <v>0</v>
      </c>
      <c r="GB58" s="5">
        <f>SUM($GA$26:$GA58)</f>
        <v>0</v>
      </c>
      <c r="GC58" s="41">
        <f t="shared" ref="GC58:GC75" si="178">IF(AND($GB58=1,$GA58=1),IF(OR($S58&gt;$R$16,$W58&gt;$V$16,$AB58&gt;$AA$16,$AF58&gt;$AE$16),3,1),0)</f>
        <v>0</v>
      </c>
    </row>
    <row r="59" spans="1:185" x14ac:dyDescent="0.25">
      <c r="A59" s="1">
        <f t="shared" ref="A59:A75" si="179">A58+1</f>
        <v>34</v>
      </c>
      <c r="B59" s="19"/>
      <c r="C59" s="57"/>
      <c r="D59" s="58"/>
      <c r="E59" s="59"/>
      <c r="F59" s="19"/>
      <c r="G59" s="19"/>
      <c r="H59" s="19"/>
      <c r="I59" s="19"/>
      <c r="J59" s="58"/>
      <c r="K59" s="19"/>
      <c r="L59" s="19"/>
      <c r="M59" s="19"/>
      <c r="N59" s="19"/>
      <c r="O59" s="19"/>
      <c r="P59" s="60"/>
      <c r="Q59" s="61" t="str">
        <f t="shared" si="84"/>
        <v/>
      </c>
      <c r="R59" s="61" t="str">
        <f t="shared" si="85"/>
        <v/>
      </c>
      <c r="S59" s="61" t="str">
        <f t="shared" si="86"/>
        <v/>
      </c>
      <c r="T59" s="60"/>
      <c r="U59" s="62" t="str">
        <f t="shared" si="87"/>
        <v/>
      </c>
      <c r="V59" s="62" t="str">
        <f t="shared" si="88"/>
        <v/>
      </c>
      <c r="W59" s="62" t="str">
        <f t="shared" si="89"/>
        <v/>
      </c>
      <c r="X59" s="63"/>
      <c r="Y59" s="60"/>
      <c r="Z59" s="61" t="str">
        <f t="shared" si="90"/>
        <v/>
      </c>
      <c r="AA59" s="61" t="str">
        <f t="shared" si="91"/>
        <v/>
      </c>
      <c r="AB59" s="61" t="str">
        <f t="shared" si="92"/>
        <v/>
      </c>
      <c r="AC59" s="64"/>
      <c r="AD59" s="62" t="str">
        <f t="shared" si="93"/>
        <v/>
      </c>
      <c r="AE59" s="62" t="str">
        <f t="shared" si="94"/>
        <v/>
      </c>
      <c r="AF59" s="62" t="str">
        <f t="shared" si="95"/>
        <v/>
      </c>
      <c r="AG59" s="60"/>
      <c r="AH59" s="19"/>
      <c r="AI59" s="19"/>
      <c r="AJ59" s="19"/>
      <c r="AK59" s="13" t="str">
        <f t="shared" si="96"/>
        <v/>
      </c>
      <c r="AL59" s="16" t="str">
        <f t="shared" si="97"/>
        <v/>
      </c>
      <c r="AM59" s="13" t="str">
        <f t="shared" si="98"/>
        <v/>
      </c>
      <c r="AN59" s="16" t="str">
        <f t="shared" si="99"/>
        <v/>
      </c>
      <c r="AO59" s="13" t="str">
        <f t="shared" si="100"/>
        <v/>
      </c>
      <c r="AP59" s="16" t="str">
        <f t="shared" si="101"/>
        <v/>
      </c>
      <c r="AQ59" s="13" t="str">
        <f t="shared" si="102"/>
        <v/>
      </c>
      <c r="AR59" s="16" t="str">
        <f t="shared" si="103"/>
        <v/>
      </c>
      <c r="AT59" s="5">
        <f t="shared" si="104"/>
        <v>0</v>
      </c>
      <c r="BC59" s="21" t="str">
        <f t="shared" si="105"/>
        <v/>
      </c>
      <c r="BD59" s="24" t="str">
        <f t="shared" si="106"/>
        <v/>
      </c>
      <c r="BE59" s="21" t="str">
        <f t="shared" si="107"/>
        <v/>
      </c>
      <c r="BG59" s="21" t="str">
        <f t="shared" si="108"/>
        <v/>
      </c>
      <c r="BH59" s="24" t="str">
        <f t="shared" si="109"/>
        <v/>
      </c>
      <c r="BI59" s="21" t="str">
        <f t="shared" si="110"/>
        <v/>
      </c>
      <c r="BK59" s="50" t="str">
        <f t="shared" si="111"/>
        <v/>
      </c>
      <c r="BL59" s="24" t="str">
        <f t="shared" si="112"/>
        <v/>
      </c>
      <c r="BM59" s="21" t="str">
        <f t="shared" si="113"/>
        <v/>
      </c>
      <c r="BO59" s="50" t="str">
        <f t="shared" si="114"/>
        <v/>
      </c>
      <c r="BP59" s="24" t="str">
        <f t="shared" si="115"/>
        <v/>
      </c>
      <c r="BQ59" s="21" t="str">
        <f t="shared" si="116"/>
        <v/>
      </c>
      <c r="CA59" s="27" t="str">
        <f t="shared" si="117"/>
        <v/>
      </c>
      <c r="CB59" s="27" t="str">
        <f t="shared" si="118"/>
        <v/>
      </c>
      <c r="CC59" s="27" t="str">
        <f t="shared" si="119"/>
        <v/>
      </c>
      <c r="CD59" s="29" t="str">
        <f t="shared" si="120"/>
        <v/>
      </c>
      <c r="CE59" s="27" t="str">
        <f t="shared" si="121"/>
        <v/>
      </c>
      <c r="CF59" s="27" t="str">
        <f t="shared" si="122"/>
        <v/>
      </c>
      <c r="CG59" s="27" t="str">
        <f t="shared" si="123"/>
        <v/>
      </c>
      <c r="CH59" s="27" t="str">
        <f t="shared" si="124"/>
        <v/>
      </c>
      <c r="CI59" s="29" t="str">
        <f t="shared" si="125"/>
        <v/>
      </c>
      <c r="CJ59" s="27" t="str">
        <f t="shared" si="126"/>
        <v/>
      </c>
      <c r="CK59" s="27" t="str">
        <f t="shared" si="127"/>
        <v/>
      </c>
      <c r="CL59" s="27" t="str">
        <f t="shared" si="128"/>
        <v/>
      </c>
      <c r="CM59" s="27" t="str">
        <f t="shared" si="129"/>
        <v/>
      </c>
      <c r="CN59" s="29" t="str">
        <f t="shared" si="130"/>
        <v/>
      </c>
      <c r="CO59" s="27" t="str">
        <f t="shared" si="131"/>
        <v/>
      </c>
      <c r="CT59" s="27"/>
      <c r="DA59" s="27" t="str">
        <f t="shared" si="132"/>
        <v/>
      </c>
      <c r="DB59" s="27" t="str">
        <f t="shared" si="133"/>
        <v/>
      </c>
      <c r="DC59" s="27" t="str">
        <f t="shared" si="134"/>
        <v/>
      </c>
      <c r="DD59" s="29" t="str">
        <f t="shared" si="135"/>
        <v/>
      </c>
      <c r="DE59" s="27" t="str">
        <f t="shared" si="136"/>
        <v/>
      </c>
      <c r="DF59" s="27" t="str">
        <f t="shared" si="137"/>
        <v/>
      </c>
      <c r="DG59" s="27" t="str">
        <f t="shared" si="138"/>
        <v/>
      </c>
      <c r="DH59" s="27" t="str">
        <f t="shared" si="139"/>
        <v/>
      </c>
      <c r="DI59" s="29" t="str">
        <f t="shared" si="140"/>
        <v/>
      </c>
      <c r="DJ59" s="27" t="str">
        <f t="shared" si="141"/>
        <v/>
      </c>
      <c r="DK59" s="27" t="str">
        <f t="shared" si="142"/>
        <v/>
      </c>
      <c r="DL59" s="27" t="str">
        <f t="shared" si="143"/>
        <v/>
      </c>
      <c r="DM59" s="27" t="str">
        <f t="shared" si="144"/>
        <v/>
      </c>
      <c r="DN59" s="29" t="str">
        <f t="shared" si="145"/>
        <v/>
      </c>
      <c r="DO59" s="27" t="str">
        <f t="shared" si="146"/>
        <v/>
      </c>
      <c r="DP59" s="27"/>
      <c r="DQ59" s="27"/>
      <c r="DR59" s="27"/>
      <c r="DS59" s="29"/>
      <c r="DT59" s="27"/>
      <c r="DU59" s="27"/>
      <c r="DV59" s="27"/>
      <c r="DW59" s="27"/>
      <c r="DX59" s="27"/>
      <c r="DY59" s="27"/>
      <c r="DZ59" s="27"/>
      <c r="EA59" s="27" t="str">
        <f t="shared" si="147"/>
        <v/>
      </c>
      <c r="EB59" s="27" t="str">
        <f t="shared" si="148"/>
        <v/>
      </c>
      <c r="EC59" s="27" t="str">
        <f t="shared" si="149"/>
        <v/>
      </c>
      <c r="ED59" s="29" t="str">
        <f t="shared" si="150"/>
        <v/>
      </c>
      <c r="EE59" s="27" t="str">
        <f t="shared" si="151"/>
        <v/>
      </c>
      <c r="EF59" s="27" t="str">
        <f t="shared" si="152"/>
        <v/>
      </c>
      <c r="EG59" s="27" t="str">
        <f t="shared" si="153"/>
        <v/>
      </c>
      <c r="EH59" s="27" t="str">
        <f t="shared" si="154"/>
        <v/>
      </c>
      <c r="EI59" s="29" t="str">
        <f t="shared" si="155"/>
        <v/>
      </c>
      <c r="EJ59" s="27" t="str">
        <f t="shared" si="156"/>
        <v/>
      </c>
      <c r="EK59" s="27" t="str">
        <f t="shared" si="157"/>
        <v/>
      </c>
      <c r="EL59" s="27" t="str">
        <f t="shared" si="158"/>
        <v/>
      </c>
      <c r="EM59" s="27" t="str">
        <f t="shared" si="159"/>
        <v/>
      </c>
      <c r="EN59" s="29" t="str">
        <f t="shared" si="160"/>
        <v/>
      </c>
      <c r="EO59" s="27" t="str">
        <f t="shared" si="161"/>
        <v/>
      </c>
      <c r="EP59" s="27"/>
      <c r="EQ59" s="27"/>
      <c r="ER59" s="27"/>
      <c r="ES59" s="27"/>
      <c r="ET59" s="27"/>
      <c r="EU59" s="27"/>
      <c r="EV59" s="27"/>
      <c r="EW59" s="27"/>
      <c r="EX59" s="27"/>
      <c r="EY59" s="27"/>
      <c r="EZ59" s="27"/>
      <c r="FA59" s="27" t="str">
        <f t="shared" si="162"/>
        <v/>
      </c>
      <c r="FB59" s="27" t="str">
        <f t="shared" si="163"/>
        <v/>
      </c>
      <c r="FC59" s="27" t="str">
        <f t="shared" si="164"/>
        <v/>
      </c>
      <c r="FD59" s="29" t="str">
        <f t="shared" si="165"/>
        <v/>
      </c>
      <c r="FE59" s="27" t="str">
        <f t="shared" si="166"/>
        <v/>
      </c>
      <c r="FF59" s="27" t="str">
        <f t="shared" si="167"/>
        <v/>
      </c>
      <c r="FG59" s="27" t="str">
        <f t="shared" si="168"/>
        <v/>
      </c>
      <c r="FH59" s="27" t="str">
        <f t="shared" si="169"/>
        <v/>
      </c>
      <c r="FI59" s="29" t="str">
        <f t="shared" si="170"/>
        <v/>
      </c>
      <c r="FJ59" s="27" t="str">
        <f t="shared" si="171"/>
        <v/>
      </c>
      <c r="FK59" s="27" t="str">
        <f t="shared" si="172"/>
        <v/>
      </c>
      <c r="FL59" s="27" t="str">
        <f t="shared" si="173"/>
        <v/>
      </c>
      <c r="FM59" s="27" t="str">
        <f t="shared" si="174"/>
        <v/>
      </c>
      <c r="FN59" s="29" t="str">
        <f t="shared" si="175"/>
        <v/>
      </c>
      <c r="FO59" s="27" t="str">
        <f t="shared" si="176"/>
        <v/>
      </c>
      <c r="FP59" s="27"/>
      <c r="FQ59" s="27"/>
      <c r="FR59" s="27"/>
      <c r="FS59" s="27"/>
      <c r="FT59" s="27"/>
      <c r="FU59" s="27"/>
      <c r="FV59" s="27"/>
      <c r="FW59" s="27"/>
      <c r="FX59" s="27"/>
      <c r="FY59" s="27"/>
      <c r="GA59" s="5">
        <f t="shared" si="177"/>
        <v>0</v>
      </c>
      <c r="GB59" s="5">
        <f>SUM($GA$26:$GA59)</f>
        <v>0</v>
      </c>
      <c r="GC59" s="41">
        <f t="shared" si="178"/>
        <v>0</v>
      </c>
    </row>
    <row r="60" spans="1:185" x14ac:dyDescent="0.25">
      <c r="A60" s="1">
        <f t="shared" si="179"/>
        <v>35</v>
      </c>
      <c r="B60" s="19"/>
      <c r="C60" s="57"/>
      <c r="D60" s="58"/>
      <c r="E60" s="59"/>
      <c r="F60" s="19"/>
      <c r="G60" s="19"/>
      <c r="H60" s="19"/>
      <c r="I60" s="19"/>
      <c r="J60" s="58"/>
      <c r="K60" s="19"/>
      <c r="L60" s="19"/>
      <c r="M60" s="19"/>
      <c r="N60" s="19"/>
      <c r="O60" s="19"/>
      <c r="P60" s="60"/>
      <c r="Q60" s="61" t="str">
        <f t="shared" si="84"/>
        <v/>
      </c>
      <c r="R60" s="61" t="str">
        <f t="shared" si="85"/>
        <v/>
      </c>
      <c r="S60" s="61" t="str">
        <f t="shared" si="86"/>
        <v/>
      </c>
      <c r="T60" s="60"/>
      <c r="U60" s="62" t="str">
        <f t="shared" si="87"/>
        <v/>
      </c>
      <c r="V60" s="62" t="str">
        <f t="shared" si="88"/>
        <v/>
      </c>
      <c r="W60" s="62" t="str">
        <f t="shared" si="89"/>
        <v/>
      </c>
      <c r="X60" s="63"/>
      <c r="Y60" s="60"/>
      <c r="Z60" s="61" t="str">
        <f t="shared" si="90"/>
        <v/>
      </c>
      <c r="AA60" s="61" t="str">
        <f t="shared" si="91"/>
        <v/>
      </c>
      <c r="AB60" s="61" t="str">
        <f t="shared" si="92"/>
        <v/>
      </c>
      <c r="AC60" s="64"/>
      <c r="AD60" s="62" t="str">
        <f t="shared" si="93"/>
        <v/>
      </c>
      <c r="AE60" s="62" t="str">
        <f t="shared" si="94"/>
        <v/>
      </c>
      <c r="AF60" s="62" t="str">
        <f t="shared" si="95"/>
        <v/>
      </c>
      <c r="AG60" s="60"/>
      <c r="AH60" s="19"/>
      <c r="AI60" s="19"/>
      <c r="AJ60" s="19"/>
      <c r="AK60" s="13" t="str">
        <f t="shared" si="96"/>
        <v/>
      </c>
      <c r="AL60" s="16" t="str">
        <f t="shared" si="97"/>
        <v/>
      </c>
      <c r="AM60" s="13" t="str">
        <f t="shared" si="98"/>
        <v/>
      </c>
      <c r="AN60" s="16" t="str">
        <f t="shared" si="99"/>
        <v/>
      </c>
      <c r="AO60" s="13" t="str">
        <f t="shared" si="100"/>
        <v/>
      </c>
      <c r="AP60" s="16" t="str">
        <f t="shared" si="101"/>
        <v/>
      </c>
      <c r="AQ60" s="13" t="str">
        <f t="shared" si="102"/>
        <v/>
      </c>
      <c r="AR60" s="16" t="str">
        <f t="shared" si="103"/>
        <v/>
      </c>
      <c r="AT60" s="5">
        <f t="shared" si="104"/>
        <v>0</v>
      </c>
      <c r="BC60" s="21" t="str">
        <f t="shared" si="105"/>
        <v/>
      </c>
      <c r="BD60" s="24" t="str">
        <f t="shared" si="106"/>
        <v/>
      </c>
      <c r="BE60" s="21" t="str">
        <f t="shared" si="107"/>
        <v/>
      </c>
      <c r="BG60" s="21" t="str">
        <f t="shared" si="108"/>
        <v/>
      </c>
      <c r="BH60" s="24" t="str">
        <f t="shared" si="109"/>
        <v/>
      </c>
      <c r="BI60" s="21" t="str">
        <f t="shared" si="110"/>
        <v/>
      </c>
      <c r="BK60" s="50" t="str">
        <f t="shared" si="111"/>
        <v/>
      </c>
      <c r="BL60" s="24" t="str">
        <f t="shared" si="112"/>
        <v/>
      </c>
      <c r="BM60" s="21" t="str">
        <f t="shared" si="113"/>
        <v/>
      </c>
      <c r="BO60" s="50" t="str">
        <f t="shared" si="114"/>
        <v/>
      </c>
      <c r="BP60" s="24" t="str">
        <f t="shared" si="115"/>
        <v/>
      </c>
      <c r="BQ60" s="21" t="str">
        <f t="shared" si="116"/>
        <v/>
      </c>
      <c r="CA60" s="27" t="str">
        <f t="shared" si="117"/>
        <v/>
      </c>
      <c r="CB60" s="27" t="str">
        <f t="shared" si="118"/>
        <v/>
      </c>
      <c r="CC60" s="27" t="str">
        <f t="shared" si="119"/>
        <v/>
      </c>
      <c r="CD60" s="29" t="str">
        <f t="shared" si="120"/>
        <v/>
      </c>
      <c r="CE60" s="27" t="str">
        <f t="shared" si="121"/>
        <v/>
      </c>
      <c r="CF60" s="27" t="str">
        <f t="shared" si="122"/>
        <v/>
      </c>
      <c r="CG60" s="27" t="str">
        <f t="shared" si="123"/>
        <v/>
      </c>
      <c r="CH60" s="27" t="str">
        <f t="shared" si="124"/>
        <v/>
      </c>
      <c r="CI60" s="29" t="str">
        <f t="shared" si="125"/>
        <v/>
      </c>
      <c r="CJ60" s="27" t="str">
        <f t="shared" si="126"/>
        <v/>
      </c>
      <c r="CK60" s="27" t="str">
        <f t="shared" si="127"/>
        <v/>
      </c>
      <c r="CL60" s="27" t="str">
        <f t="shared" si="128"/>
        <v/>
      </c>
      <c r="CM60" s="27" t="str">
        <f t="shared" si="129"/>
        <v/>
      </c>
      <c r="CN60" s="29" t="str">
        <f t="shared" si="130"/>
        <v/>
      </c>
      <c r="CO60" s="27" t="str">
        <f t="shared" si="131"/>
        <v/>
      </c>
      <c r="CT60" s="27"/>
      <c r="DA60" s="27" t="str">
        <f t="shared" si="132"/>
        <v/>
      </c>
      <c r="DB60" s="27" t="str">
        <f t="shared" si="133"/>
        <v/>
      </c>
      <c r="DC60" s="27" t="str">
        <f t="shared" si="134"/>
        <v/>
      </c>
      <c r="DD60" s="29" t="str">
        <f t="shared" si="135"/>
        <v/>
      </c>
      <c r="DE60" s="27" t="str">
        <f t="shared" si="136"/>
        <v/>
      </c>
      <c r="DF60" s="27" t="str">
        <f t="shared" si="137"/>
        <v/>
      </c>
      <c r="DG60" s="27" t="str">
        <f t="shared" si="138"/>
        <v/>
      </c>
      <c r="DH60" s="27" t="str">
        <f t="shared" si="139"/>
        <v/>
      </c>
      <c r="DI60" s="29" t="str">
        <f t="shared" si="140"/>
        <v/>
      </c>
      <c r="DJ60" s="27" t="str">
        <f t="shared" si="141"/>
        <v/>
      </c>
      <c r="DK60" s="27" t="str">
        <f t="shared" si="142"/>
        <v/>
      </c>
      <c r="DL60" s="27" t="str">
        <f t="shared" si="143"/>
        <v/>
      </c>
      <c r="DM60" s="27" t="str">
        <f t="shared" si="144"/>
        <v/>
      </c>
      <c r="DN60" s="29" t="str">
        <f t="shared" si="145"/>
        <v/>
      </c>
      <c r="DO60" s="27" t="str">
        <f t="shared" si="146"/>
        <v/>
      </c>
      <c r="DP60" s="27"/>
      <c r="DQ60" s="27"/>
      <c r="DR60" s="27"/>
      <c r="DS60" s="29"/>
      <c r="DT60" s="27"/>
      <c r="DU60" s="27"/>
      <c r="DV60" s="27"/>
      <c r="DW60" s="27"/>
      <c r="DX60" s="27"/>
      <c r="DY60" s="27"/>
      <c r="DZ60" s="27"/>
      <c r="EA60" s="27" t="str">
        <f t="shared" si="147"/>
        <v/>
      </c>
      <c r="EB60" s="27" t="str">
        <f t="shared" si="148"/>
        <v/>
      </c>
      <c r="EC60" s="27" t="str">
        <f t="shared" si="149"/>
        <v/>
      </c>
      <c r="ED60" s="29" t="str">
        <f t="shared" si="150"/>
        <v/>
      </c>
      <c r="EE60" s="27" t="str">
        <f t="shared" si="151"/>
        <v/>
      </c>
      <c r="EF60" s="27" t="str">
        <f t="shared" si="152"/>
        <v/>
      </c>
      <c r="EG60" s="27" t="str">
        <f t="shared" si="153"/>
        <v/>
      </c>
      <c r="EH60" s="27" t="str">
        <f t="shared" si="154"/>
        <v/>
      </c>
      <c r="EI60" s="29" t="str">
        <f t="shared" si="155"/>
        <v/>
      </c>
      <c r="EJ60" s="27" t="str">
        <f t="shared" si="156"/>
        <v/>
      </c>
      <c r="EK60" s="27" t="str">
        <f t="shared" si="157"/>
        <v/>
      </c>
      <c r="EL60" s="27" t="str">
        <f t="shared" si="158"/>
        <v/>
      </c>
      <c r="EM60" s="27" t="str">
        <f t="shared" si="159"/>
        <v/>
      </c>
      <c r="EN60" s="29" t="str">
        <f t="shared" si="160"/>
        <v/>
      </c>
      <c r="EO60" s="27" t="str">
        <f t="shared" si="161"/>
        <v/>
      </c>
      <c r="EP60" s="27"/>
      <c r="EQ60" s="27"/>
      <c r="ER60" s="27"/>
      <c r="ES60" s="27"/>
      <c r="ET60" s="27"/>
      <c r="EU60" s="27"/>
      <c r="EV60" s="27"/>
      <c r="EW60" s="27"/>
      <c r="EX60" s="27"/>
      <c r="EY60" s="27"/>
      <c r="EZ60" s="27"/>
      <c r="FA60" s="27" t="str">
        <f t="shared" si="162"/>
        <v/>
      </c>
      <c r="FB60" s="27" t="str">
        <f t="shared" si="163"/>
        <v/>
      </c>
      <c r="FC60" s="27" t="str">
        <f t="shared" si="164"/>
        <v/>
      </c>
      <c r="FD60" s="29" t="str">
        <f t="shared" si="165"/>
        <v/>
      </c>
      <c r="FE60" s="27" t="str">
        <f t="shared" si="166"/>
        <v/>
      </c>
      <c r="FF60" s="27" t="str">
        <f t="shared" si="167"/>
        <v/>
      </c>
      <c r="FG60" s="27" t="str">
        <f t="shared" si="168"/>
        <v/>
      </c>
      <c r="FH60" s="27" t="str">
        <f t="shared" si="169"/>
        <v/>
      </c>
      <c r="FI60" s="29" t="str">
        <f t="shared" si="170"/>
        <v/>
      </c>
      <c r="FJ60" s="27" t="str">
        <f t="shared" si="171"/>
        <v/>
      </c>
      <c r="FK60" s="27" t="str">
        <f t="shared" si="172"/>
        <v/>
      </c>
      <c r="FL60" s="27" t="str">
        <f t="shared" si="173"/>
        <v/>
      </c>
      <c r="FM60" s="27" t="str">
        <f t="shared" si="174"/>
        <v/>
      </c>
      <c r="FN60" s="29" t="str">
        <f t="shared" si="175"/>
        <v/>
      </c>
      <c r="FO60" s="27" t="str">
        <f t="shared" si="176"/>
        <v/>
      </c>
      <c r="FP60" s="27"/>
      <c r="FQ60" s="27"/>
      <c r="FR60" s="27"/>
      <c r="FS60" s="27"/>
      <c r="FT60" s="27"/>
      <c r="FU60" s="27"/>
      <c r="FV60" s="27"/>
      <c r="FW60" s="27"/>
      <c r="FX60" s="27"/>
      <c r="FY60" s="27"/>
      <c r="GA60" s="5">
        <f t="shared" si="177"/>
        <v>0</v>
      </c>
      <c r="GB60" s="5">
        <f>SUM($GA$26:$GA60)</f>
        <v>0</v>
      </c>
      <c r="GC60" s="41">
        <f t="shared" si="178"/>
        <v>0</v>
      </c>
    </row>
    <row r="61" spans="1:185" x14ac:dyDescent="0.25">
      <c r="A61" s="1">
        <f t="shared" si="179"/>
        <v>36</v>
      </c>
      <c r="B61" s="19"/>
      <c r="C61" s="57"/>
      <c r="D61" s="58"/>
      <c r="E61" s="59"/>
      <c r="F61" s="19"/>
      <c r="G61" s="19"/>
      <c r="H61" s="19"/>
      <c r="I61" s="19"/>
      <c r="J61" s="58"/>
      <c r="K61" s="19"/>
      <c r="L61" s="19"/>
      <c r="M61" s="19"/>
      <c r="N61" s="19"/>
      <c r="O61" s="19"/>
      <c r="P61" s="60"/>
      <c r="Q61" s="61" t="str">
        <f t="shared" si="84"/>
        <v/>
      </c>
      <c r="R61" s="61" t="str">
        <f t="shared" si="85"/>
        <v/>
      </c>
      <c r="S61" s="61" t="str">
        <f t="shared" si="86"/>
        <v/>
      </c>
      <c r="T61" s="60"/>
      <c r="U61" s="62" t="str">
        <f t="shared" si="87"/>
        <v/>
      </c>
      <c r="V61" s="62" t="str">
        <f t="shared" si="88"/>
        <v/>
      </c>
      <c r="W61" s="62" t="str">
        <f t="shared" si="89"/>
        <v/>
      </c>
      <c r="X61" s="63"/>
      <c r="Y61" s="60"/>
      <c r="Z61" s="61" t="str">
        <f t="shared" si="90"/>
        <v/>
      </c>
      <c r="AA61" s="61" t="str">
        <f t="shared" si="91"/>
        <v/>
      </c>
      <c r="AB61" s="61" t="str">
        <f t="shared" si="92"/>
        <v/>
      </c>
      <c r="AC61" s="64"/>
      <c r="AD61" s="62" t="str">
        <f t="shared" si="93"/>
        <v/>
      </c>
      <c r="AE61" s="62" t="str">
        <f t="shared" si="94"/>
        <v/>
      </c>
      <c r="AF61" s="62" t="str">
        <f t="shared" si="95"/>
        <v/>
      </c>
      <c r="AG61" s="60"/>
      <c r="AH61" s="19"/>
      <c r="AI61" s="19"/>
      <c r="AJ61" s="19"/>
      <c r="AK61" s="13" t="str">
        <f t="shared" si="96"/>
        <v/>
      </c>
      <c r="AL61" s="16" t="str">
        <f t="shared" si="97"/>
        <v/>
      </c>
      <c r="AM61" s="13" t="str">
        <f t="shared" si="98"/>
        <v/>
      </c>
      <c r="AN61" s="16" t="str">
        <f t="shared" si="99"/>
        <v/>
      </c>
      <c r="AO61" s="13" t="str">
        <f t="shared" si="100"/>
        <v/>
      </c>
      <c r="AP61" s="16" t="str">
        <f t="shared" si="101"/>
        <v/>
      </c>
      <c r="AQ61" s="13" t="str">
        <f t="shared" si="102"/>
        <v/>
      </c>
      <c r="AR61" s="16" t="str">
        <f t="shared" si="103"/>
        <v/>
      </c>
      <c r="AT61" s="5">
        <f t="shared" si="104"/>
        <v>0</v>
      </c>
      <c r="BC61" s="21" t="str">
        <f t="shared" si="105"/>
        <v/>
      </c>
      <c r="BD61" s="24" t="str">
        <f t="shared" si="106"/>
        <v/>
      </c>
      <c r="BE61" s="21" t="str">
        <f t="shared" si="107"/>
        <v/>
      </c>
      <c r="BG61" s="21" t="str">
        <f t="shared" si="108"/>
        <v/>
      </c>
      <c r="BH61" s="24" t="str">
        <f t="shared" si="109"/>
        <v/>
      </c>
      <c r="BI61" s="21" t="str">
        <f t="shared" si="110"/>
        <v/>
      </c>
      <c r="BK61" s="50" t="str">
        <f t="shared" si="111"/>
        <v/>
      </c>
      <c r="BL61" s="24" t="str">
        <f t="shared" si="112"/>
        <v/>
      </c>
      <c r="BM61" s="21" t="str">
        <f t="shared" si="113"/>
        <v/>
      </c>
      <c r="BO61" s="50" t="str">
        <f t="shared" si="114"/>
        <v/>
      </c>
      <c r="BP61" s="24" t="str">
        <f t="shared" si="115"/>
        <v/>
      </c>
      <c r="BQ61" s="21" t="str">
        <f t="shared" si="116"/>
        <v/>
      </c>
      <c r="CA61" s="27" t="str">
        <f t="shared" si="117"/>
        <v/>
      </c>
      <c r="CB61" s="27" t="str">
        <f t="shared" si="118"/>
        <v/>
      </c>
      <c r="CC61" s="27" t="str">
        <f t="shared" si="119"/>
        <v/>
      </c>
      <c r="CD61" s="29" t="str">
        <f t="shared" si="120"/>
        <v/>
      </c>
      <c r="CE61" s="27" t="str">
        <f t="shared" si="121"/>
        <v/>
      </c>
      <c r="CF61" s="27" t="str">
        <f t="shared" si="122"/>
        <v/>
      </c>
      <c r="CG61" s="27" t="str">
        <f t="shared" si="123"/>
        <v/>
      </c>
      <c r="CH61" s="27" t="str">
        <f t="shared" si="124"/>
        <v/>
      </c>
      <c r="CI61" s="29" t="str">
        <f t="shared" si="125"/>
        <v/>
      </c>
      <c r="CJ61" s="27" t="str">
        <f t="shared" si="126"/>
        <v/>
      </c>
      <c r="CK61" s="27" t="str">
        <f t="shared" si="127"/>
        <v/>
      </c>
      <c r="CL61" s="27" t="str">
        <f t="shared" si="128"/>
        <v/>
      </c>
      <c r="CM61" s="27" t="str">
        <f t="shared" si="129"/>
        <v/>
      </c>
      <c r="CN61" s="29" t="str">
        <f t="shared" si="130"/>
        <v/>
      </c>
      <c r="CO61" s="27" t="str">
        <f t="shared" si="131"/>
        <v/>
      </c>
      <c r="CT61" s="27"/>
      <c r="DA61" s="27" t="str">
        <f t="shared" si="132"/>
        <v/>
      </c>
      <c r="DB61" s="27" t="str">
        <f t="shared" si="133"/>
        <v/>
      </c>
      <c r="DC61" s="27" t="str">
        <f t="shared" si="134"/>
        <v/>
      </c>
      <c r="DD61" s="29" t="str">
        <f t="shared" si="135"/>
        <v/>
      </c>
      <c r="DE61" s="27" t="str">
        <f t="shared" si="136"/>
        <v/>
      </c>
      <c r="DF61" s="27" t="str">
        <f t="shared" si="137"/>
        <v/>
      </c>
      <c r="DG61" s="27" t="str">
        <f t="shared" si="138"/>
        <v/>
      </c>
      <c r="DH61" s="27" t="str">
        <f t="shared" si="139"/>
        <v/>
      </c>
      <c r="DI61" s="29" t="str">
        <f t="shared" si="140"/>
        <v/>
      </c>
      <c r="DJ61" s="27" t="str">
        <f t="shared" si="141"/>
        <v/>
      </c>
      <c r="DK61" s="27" t="str">
        <f t="shared" si="142"/>
        <v/>
      </c>
      <c r="DL61" s="27" t="str">
        <f t="shared" si="143"/>
        <v/>
      </c>
      <c r="DM61" s="27" t="str">
        <f t="shared" si="144"/>
        <v/>
      </c>
      <c r="DN61" s="29" t="str">
        <f t="shared" si="145"/>
        <v/>
      </c>
      <c r="DO61" s="27" t="str">
        <f t="shared" si="146"/>
        <v/>
      </c>
      <c r="DP61" s="27"/>
      <c r="DQ61" s="27"/>
      <c r="DR61" s="27"/>
      <c r="DS61" s="29"/>
      <c r="DT61" s="27"/>
      <c r="DU61" s="27"/>
      <c r="DV61" s="27"/>
      <c r="DW61" s="27"/>
      <c r="DX61" s="27"/>
      <c r="DY61" s="27"/>
      <c r="DZ61" s="27"/>
      <c r="EA61" s="27" t="str">
        <f t="shared" si="147"/>
        <v/>
      </c>
      <c r="EB61" s="27" t="str">
        <f t="shared" si="148"/>
        <v/>
      </c>
      <c r="EC61" s="27" t="str">
        <f t="shared" si="149"/>
        <v/>
      </c>
      <c r="ED61" s="29" t="str">
        <f t="shared" si="150"/>
        <v/>
      </c>
      <c r="EE61" s="27" t="str">
        <f t="shared" si="151"/>
        <v/>
      </c>
      <c r="EF61" s="27" t="str">
        <f t="shared" si="152"/>
        <v/>
      </c>
      <c r="EG61" s="27" t="str">
        <f t="shared" si="153"/>
        <v/>
      </c>
      <c r="EH61" s="27" t="str">
        <f t="shared" si="154"/>
        <v/>
      </c>
      <c r="EI61" s="29" t="str">
        <f t="shared" si="155"/>
        <v/>
      </c>
      <c r="EJ61" s="27" t="str">
        <f t="shared" si="156"/>
        <v/>
      </c>
      <c r="EK61" s="27" t="str">
        <f t="shared" si="157"/>
        <v/>
      </c>
      <c r="EL61" s="27" t="str">
        <f t="shared" si="158"/>
        <v/>
      </c>
      <c r="EM61" s="27" t="str">
        <f t="shared" si="159"/>
        <v/>
      </c>
      <c r="EN61" s="29" t="str">
        <f t="shared" si="160"/>
        <v/>
      </c>
      <c r="EO61" s="27" t="str">
        <f t="shared" si="161"/>
        <v/>
      </c>
      <c r="EP61" s="27"/>
      <c r="EQ61" s="27"/>
      <c r="ER61" s="27"/>
      <c r="ES61" s="27"/>
      <c r="ET61" s="27"/>
      <c r="EU61" s="27"/>
      <c r="EV61" s="27"/>
      <c r="EW61" s="27"/>
      <c r="EX61" s="27"/>
      <c r="EY61" s="27"/>
      <c r="EZ61" s="27"/>
      <c r="FA61" s="27" t="str">
        <f t="shared" si="162"/>
        <v/>
      </c>
      <c r="FB61" s="27" t="str">
        <f t="shared" si="163"/>
        <v/>
      </c>
      <c r="FC61" s="27" t="str">
        <f t="shared" si="164"/>
        <v/>
      </c>
      <c r="FD61" s="29" t="str">
        <f t="shared" si="165"/>
        <v/>
      </c>
      <c r="FE61" s="27" t="str">
        <f t="shared" si="166"/>
        <v/>
      </c>
      <c r="FF61" s="27" t="str">
        <f t="shared" si="167"/>
        <v/>
      </c>
      <c r="FG61" s="27" t="str">
        <f t="shared" si="168"/>
        <v/>
      </c>
      <c r="FH61" s="27" t="str">
        <f t="shared" si="169"/>
        <v/>
      </c>
      <c r="FI61" s="29" t="str">
        <f t="shared" si="170"/>
        <v/>
      </c>
      <c r="FJ61" s="27" t="str">
        <f t="shared" si="171"/>
        <v/>
      </c>
      <c r="FK61" s="27" t="str">
        <f t="shared" si="172"/>
        <v/>
      </c>
      <c r="FL61" s="27" t="str">
        <f t="shared" si="173"/>
        <v/>
      </c>
      <c r="FM61" s="27" t="str">
        <f t="shared" si="174"/>
        <v/>
      </c>
      <c r="FN61" s="29" t="str">
        <f t="shared" si="175"/>
        <v/>
      </c>
      <c r="FO61" s="27" t="str">
        <f t="shared" si="176"/>
        <v/>
      </c>
      <c r="FP61" s="27"/>
      <c r="FQ61" s="27"/>
      <c r="FR61" s="27"/>
      <c r="FS61" s="27"/>
      <c r="FT61" s="27"/>
      <c r="FU61" s="27"/>
      <c r="FV61" s="27"/>
      <c r="FW61" s="27"/>
      <c r="FX61" s="27"/>
      <c r="FY61" s="27"/>
      <c r="GA61" s="5">
        <f t="shared" si="177"/>
        <v>0</v>
      </c>
      <c r="GB61" s="5">
        <f>SUM($GA$26:$GA61)</f>
        <v>0</v>
      </c>
      <c r="GC61" s="41">
        <f t="shared" si="178"/>
        <v>0</v>
      </c>
    </row>
    <row r="62" spans="1:185" x14ac:dyDescent="0.25">
      <c r="A62" s="1">
        <f t="shared" si="179"/>
        <v>37</v>
      </c>
      <c r="B62" s="19"/>
      <c r="C62" s="57"/>
      <c r="D62" s="58"/>
      <c r="E62" s="59"/>
      <c r="F62" s="19"/>
      <c r="G62" s="19"/>
      <c r="H62" s="19"/>
      <c r="I62" s="19"/>
      <c r="J62" s="58"/>
      <c r="K62" s="19"/>
      <c r="L62" s="19"/>
      <c r="M62" s="19"/>
      <c r="N62" s="19"/>
      <c r="O62" s="19"/>
      <c r="P62" s="60"/>
      <c r="Q62" s="61" t="str">
        <f t="shared" si="84"/>
        <v/>
      </c>
      <c r="R62" s="61" t="str">
        <f t="shared" si="85"/>
        <v/>
      </c>
      <c r="S62" s="61" t="str">
        <f t="shared" si="86"/>
        <v/>
      </c>
      <c r="T62" s="60"/>
      <c r="U62" s="62" t="str">
        <f t="shared" si="87"/>
        <v/>
      </c>
      <c r="V62" s="62" t="str">
        <f t="shared" si="88"/>
        <v/>
      </c>
      <c r="W62" s="62" t="str">
        <f t="shared" si="89"/>
        <v/>
      </c>
      <c r="X62" s="63"/>
      <c r="Y62" s="60"/>
      <c r="Z62" s="61" t="str">
        <f t="shared" si="90"/>
        <v/>
      </c>
      <c r="AA62" s="61" t="str">
        <f t="shared" si="91"/>
        <v/>
      </c>
      <c r="AB62" s="61" t="str">
        <f t="shared" si="92"/>
        <v/>
      </c>
      <c r="AC62" s="64"/>
      <c r="AD62" s="62" t="str">
        <f t="shared" si="93"/>
        <v/>
      </c>
      <c r="AE62" s="62" t="str">
        <f t="shared" si="94"/>
        <v/>
      </c>
      <c r="AF62" s="62" t="str">
        <f t="shared" si="95"/>
        <v/>
      </c>
      <c r="AG62" s="60"/>
      <c r="AH62" s="19"/>
      <c r="AI62" s="19"/>
      <c r="AJ62" s="19"/>
      <c r="AK62" s="13" t="str">
        <f t="shared" si="96"/>
        <v/>
      </c>
      <c r="AL62" s="16" t="str">
        <f t="shared" si="97"/>
        <v/>
      </c>
      <c r="AM62" s="13" t="str">
        <f t="shared" si="98"/>
        <v/>
      </c>
      <c r="AN62" s="16" t="str">
        <f t="shared" si="99"/>
        <v/>
      </c>
      <c r="AO62" s="13" t="str">
        <f t="shared" si="100"/>
        <v/>
      </c>
      <c r="AP62" s="16" t="str">
        <f t="shared" si="101"/>
        <v/>
      </c>
      <c r="AQ62" s="13" t="str">
        <f t="shared" si="102"/>
        <v/>
      </c>
      <c r="AR62" s="16" t="str">
        <f t="shared" si="103"/>
        <v/>
      </c>
      <c r="AT62" s="5">
        <f t="shared" si="104"/>
        <v>0</v>
      </c>
      <c r="BC62" s="21" t="str">
        <f t="shared" si="105"/>
        <v/>
      </c>
      <c r="BD62" s="24" t="str">
        <f t="shared" si="106"/>
        <v/>
      </c>
      <c r="BE62" s="21" t="str">
        <f t="shared" si="107"/>
        <v/>
      </c>
      <c r="BG62" s="21" t="str">
        <f t="shared" si="108"/>
        <v/>
      </c>
      <c r="BH62" s="24" t="str">
        <f t="shared" si="109"/>
        <v/>
      </c>
      <c r="BI62" s="21" t="str">
        <f t="shared" si="110"/>
        <v/>
      </c>
      <c r="BK62" s="50" t="str">
        <f t="shared" si="111"/>
        <v/>
      </c>
      <c r="BL62" s="24" t="str">
        <f t="shared" si="112"/>
        <v/>
      </c>
      <c r="BM62" s="21" t="str">
        <f t="shared" si="113"/>
        <v/>
      </c>
      <c r="BO62" s="50" t="str">
        <f t="shared" si="114"/>
        <v/>
      </c>
      <c r="BP62" s="24" t="str">
        <f t="shared" si="115"/>
        <v/>
      </c>
      <c r="BQ62" s="21" t="str">
        <f t="shared" si="116"/>
        <v/>
      </c>
      <c r="CA62" s="27" t="str">
        <f t="shared" si="117"/>
        <v/>
      </c>
      <c r="CB62" s="27" t="str">
        <f t="shared" si="118"/>
        <v/>
      </c>
      <c r="CC62" s="27" t="str">
        <f t="shared" si="119"/>
        <v/>
      </c>
      <c r="CD62" s="29" t="str">
        <f t="shared" si="120"/>
        <v/>
      </c>
      <c r="CE62" s="27" t="str">
        <f t="shared" si="121"/>
        <v/>
      </c>
      <c r="CF62" s="27" t="str">
        <f t="shared" si="122"/>
        <v/>
      </c>
      <c r="CG62" s="27" t="str">
        <f t="shared" si="123"/>
        <v/>
      </c>
      <c r="CH62" s="27" t="str">
        <f t="shared" si="124"/>
        <v/>
      </c>
      <c r="CI62" s="29" t="str">
        <f t="shared" si="125"/>
        <v/>
      </c>
      <c r="CJ62" s="27" t="str">
        <f t="shared" si="126"/>
        <v/>
      </c>
      <c r="CK62" s="27" t="str">
        <f t="shared" si="127"/>
        <v/>
      </c>
      <c r="CL62" s="27" t="str">
        <f t="shared" si="128"/>
        <v/>
      </c>
      <c r="CM62" s="27" t="str">
        <f t="shared" si="129"/>
        <v/>
      </c>
      <c r="CN62" s="29" t="str">
        <f t="shared" si="130"/>
        <v/>
      </c>
      <c r="CO62" s="27" t="str">
        <f t="shared" si="131"/>
        <v/>
      </c>
      <c r="CT62" s="27"/>
      <c r="DA62" s="27" t="str">
        <f t="shared" si="132"/>
        <v/>
      </c>
      <c r="DB62" s="27" t="str">
        <f t="shared" si="133"/>
        <v/>
      </c>
      <c r="DC62" s="27" t="str">
        <f t="shared" si="134"/>
        <v/>
      </c>
      <c r="DD62" s="29" t="str">
        <f t="shared" si="135"/>
        <v/>
      </c>
      <c r="DE62" s="27" t="str">
        <f t="shared" si="136"/>
        <v/>
      </c>
      <c r="DF62" s="27" t="str">
        <f t="shared" si="137"/>
        <v/>
      </c>
      <c r="DG62" s="27" t="str">
        <f t="shared" si="138"/>
        <v/>
      </c>
      <c r="DH62" s="27" t="str">
        <f t="shared" si="139"/>
        <v/>
      </c>
      <c r="DI62" s="29" t="str">
        <f t="shared" si="140"/>
        <v/>
      </c>
      <c r="DJ62" s="27" t="str">
        <f t="shared" si="141"/>
        <v/>
      </c>
      <c r="DK62" s="27" t="str">
        <f t="shared" si="142"/>
        <v/>
      </c>
      <c r="DL62" s="27" t="str">
        <f t="shared" si="143"/>
        <v/>
      </c>
      <c r="DM62" s="27" t="str">
        <f t="shared" si="144"/>
        <v/>
      </c>
      <c r="DN62" s="29" t="str">
        <f t="shared" si="145"/>
        <v/>
      </c>
      <c r="DO62" s="27" t="str">
        <f t="shared" si="146"/>
        <v/>
      </c>
      <c r="DP62" s="27"/>
      <c r="DQ62" s="27"/>
      <c r="DR62" s="27"/>
      <c r="DS62" s="29"/>
      <c r="DT62" s="27"/>
      <c r="DU62" s="27"/>
      <c r="DV62" s="27"/>
      <c r="DW62" s="27"/>
      <c r="DX62" s="27"/>
      <c r="DY62" s="27"/>
      <c r="DZ62" s="27"/>
      <c r="EA62" s="27" t="str">
        <f t="shared" si="147"/>
        <v/>
      </c>
      <c r="EB62" s="27" t="str">
        <f t="shared" si="148"/>
        <v/>
      </c>
      <c r="EC62" s="27" t="str">
        <f t="shared" si="149"/>
        <v/>
      </c>
      <c r="ED62" s="29" t="str">
        <f t="shared" si="150"/>
        <v/>
      </c>
      <c r="EE62" s="27" t="str">
        <f t="shared" si="151"/>
        <v/>
      </c>
      <c r="EF62" s="27" t="str">
        <f t="shared" si="152"/>
        <v/>
      </c>
      <c r="EG62" s="27" t="str">
        <f t="shared" si="153"/>
        <v/>
      </c>
      <c r="EH62" s="27" t="str">
        <f t="shared" si="154"/>
        <v/>
      </c>
      <c r="EI62" s="29" t="str">
        <f t="shared" si="155"/>
        <v/>
      </c>
      <c r="EJ62" s="27" t="str">
        <f t="shared" si="156"/>
        <v/>
      </c>
      <c r="EK62" s="27" t="str">
        <f t="shared" si="157"/>
        <v/>
      </c>
      <c r="EL62" s="27" t="str">
        <f t="shared" si="158"/>
        <v/>
      </c>
      <c r="EM62" s="27" t="str">
        <f t="shared" si="159"/>
        <v/>
      </c>
      <c r="EN62" s="29" t="str">
        <f t="shared" si="160"/>
        <v/>
      </c>
      <c r="EO62" s="27" t="str">
        <f t="shared" si="161"/>
        <v/>
      </c>
      <c r="EP62" s="27"/>
      <c r="EQ62" s="27"/>
      <c r="ER62" s="27"/>
      <c r="ES62" s="27"/>
      <c r="ET62" s="27"/>
      <c r="EU62" s="27"/>
      <c r="EV62" s="27"/>
      <c r="EW62" s="27"/>
      <c r="EX62" s="27"/>
      <c r="EY62" s="27"/>
      <c r="EZ62" s="27"/>
      <c r="FA62" s="27" t="str">
        <f t="shared" si="162"/>
        <v/>
      </c>
      <c r="FB62" s="27" t="str">
        <f t="shared" si="163"/>
        <v/>
      </c>
      <c r="FC62" s="27" t="str">
        <f t="shared" si="164"/>
        <v/>
      </c>
      <c r="FD62" s="29" t="str">
        <f t="shared" si="165"/>
        <v/>
      </c>
      <c r="FE62" s="27" t="str">
        <f t="shared" si="166"/>
        <v/>
      </c>
      <c r="FF62" s="27" t="str">
        <f t="shared" si="167"/>
        <v/>
      </c>
      <c r="FG62" s="27" t="str">
        <f t="shared" si="168"/>
        <v/>
      </c>
      <c r="FH62" s="27" t="str">
        <f t="shared" si="169"/>
        <v/>
      </c>
      <c r="FI62" s="29" t="str">
        <f t="shared" si="170"/>
        <v/>
      </c>
      <c r="FJ62" s="27" t="str">
        <f t="shared" si="171"/>
        <v/>
      </c>
      <c r="FK62" s="27" t="str">
        <f t="shared" si="172"/>
        <v/>
      </c>
      <c r="FL62" s="27" t="str">
        <f t="shared" si="173"/>
        <v/>
      </c>
      <c r="FM62" s="27" t="str">
        <f t="shared" si="174"/>
        <v/>
      </c>
      <c r="FN62" s="29" t="str">
        <f t="shared" si="175"/>
        <v/>
      </c>
      <c r="FO62" s="27" t="str">
        <f t="shared" si="176"/>
        <v/>
      </c>
      <c r="FP62" s="27"/>
      <c r="FQ62" s="27"/>
      <c r="FR62" s="27"/>
      <c r="FS62" s="27"/>
      <c r="FT62" s="27"/>
      <c r="FU62" s="27"/>
      <c r="FV62" s="27"/>
      <c r="FW62" s="27"/>
      <c r="FX62" s="27"/>
      <c r="FY62" s="27"/>
      <c r="GA62" s="5">
        <f t="shared" si="177"/>
        <v>0</v>
      </c>
      <c r="GB62" s="5">
        <f>SUM($GA$26:$GA62)</f>
        <v>0</v>
      </c>
      <c r="GC62" s="41">
        <f t="shared" si="178"/>
        <v>0</v>
      </c>
    </row>
    <row r="63" spans="1:185" x14ac:dyDescent="0.25">
      <c r="A63" s="1">
        <f t="shared" si="179"/>
        <v>38</v>
      </c>
      <c r="B63" s="19"/>
      <c r="C63" s="57"/>
      <c r="D63" s="58"/>
      <c r="E63" s="59"/>
      <c r="F63" s="19"/>
      <c r="G63" s="19"/>
      <c r="H63" s="19"/>
      <c r="I63" s="19"/>
      <c r="J63" s="58"/>
      <c r="K63" s="19"/>
      <c r="L63" s="19"/>
      <c r="M63" s="19"/>
      <c r="N63" s="19"/>
      <c r="O63" s="19"/>
      <c r="P63" s="60"/>
      <c r="Q63" s="61" t="str">
        <f t="shared" si="84"/>
        <v/>
      </c>
      <c r="R63" s="61" t="str">
        <f t="shared" si="85"/>
        <v/>
      </c>
      <c r="S63" s="61" t="str">
        <f t="shared" si="86"/>
        <v/>
      </c>
      <c r="T63" s="60"/>
      <c r="U63" s="62" t="str">
        <f t="shared" si="87"/>
        <v/>
      </c>
      <c r="V63" s="62" t="str">
        <f t="shared" si="88"/>
        <v/>
      </c>
      <c r="W63" s="62" t="str">
        <f t="shared" si="89"/>
        <v/>
      </c>
      <c r="X63" s="63"/>
      <c r="Y63" s="60"/>
      <c r="Z63" s="61" t="str">
        <f t="shared" si="90"/>
        <v/>
      </c>
      <c r="AA63" s="61" t="str">
        <f t="shared" si="91"/>
        <v/>
      </c>
      <c r="AB63" s="61" t="str">
        <f t="shared" si="92"/>
        <v/>
      </c>
      <c r="AC63" s="64"/>
      <c r="AD63" s="62" t="str">
        <f t="shared" si="93"/>
        <v/>
      </c>
      <c r="AE63" s="62" t="str">
        <f t="shared" si="94"/>
        <v/>
      </c>
      <c r="AF63" s="62" t="str">
        <f t="shared" si="95"/>
        <v/>
      </c>
      <c r="AG63" s="60"/>
      <c r="AH63" s="19"/>
      <c r="AI63" s="19"/>
      <c r="AJ63" s="19"/>
      <c r="AK63" s="13" t="str">
        <f t="shared" si="96"/>
        <v/>
      </c>
      <c r="AL63" s="16" t="str">
        <f t="shared" si="97"/>
        <v/>
      </c>
      <c r="AM63" s="13" t="str">
        <f t="shared" si="98"/>
        <v/>
      </c>
      <c r="AN63" s="16" t="str">
        <f t="shared" si="99"/>
        <v/>
      </c>
      <c r="AO63" s="13" t="str">
        <f t="shared" si="100"/>
        <v/>
      </c>
      <c r="AP63" s="16" t="str">
        <f t="shared" si="101"/>
        <v/>
      </c>
      <c r="AQ63" s="13" t="str">
        <f t="shared" si="102"/>
        <v/>
      </c>
      <c r="AR63" s="16" t="str">
        <f t="shared" si="103"/>
        <v/>
      </c>
      <c r="AT63" s="5">
        <f t="shared" si="104"/>
        <v>0</v>
      </c>
      <c r="BC63" s="21" t="str">
        <f t="shared" si="105"/>
        <v/>
      </c>
      <c r="BD63" s="24" t="str">
        <f t="shared" si="106"/>
        <v/>
      </c>
      <c r="BE63" s="21" t="str">
        <f t="shared" si="107"/>
        <v/>
      </c>
      <c r="BG63" s="21" t="str">
        <f t="shared" si="108"/>
        <v/>
      </c>
      <c r="BH63" s="24" t="str">
        <f t="shared" si="109"/>
        <v/>
      </c>
      <c r="BI63" s="21" t="str">
        <f t="shared" si="110"/>
        <v/>
      </c>
      <c r="BK63" s="50" t="str">
        <f t="shared" si="111"/>
        <v/>
      </c>
      <c r="BL63" s="24" t="str">
        <f t="shared" si="112"/>
        <v/>
      </c>
      <c r="BM63" s="21" t="str">
        <f t="shared" si="113"/>
        <v/>
      </c>
      <c r="BO63" s="50" t="str">
        <f t="shared" si="114"/>
        <v/>
      </c>
      <c r="BP63" s="24" t="str">
        <f t="shared" si="115"/>
        <v/>
      </c>
      <c r="BQ63" s="21" t="str">
        <f t="shared" si="116"/>
        <v/>
      </c>
      <c r="CA63" s="27" t="str">
        <f t="shared" si="117"/>
        <v/>
      </c>
      <c r="CB63" s="27" t="str">
        <f t="shared" si="118"/>
        <v/>
      </c>
      <c r="CC63" s="27" t="str">
        <f t="shared" si="119"/>
        <v/>
      </c>
      <c r="CD63" s="29" t="str">
        <f t="shared" si="120"/>
        <v/>
      </c>
      <c r="CE63" s="27" t="str">
        <f t="shared" si="121"/>
        <v/>
      </c>
      <c r="CF63" s="27" t="str">
        <f t="shared" si="122"/>
        <v/>
      </c>
      <c r="CG63" s="27" t="str">
        <f t="shared" si="123"/>
        <v/>
      </c>
      <c r="CH63" s="27" t="str">
        <f t="shared" si="124"/>
        <v/>
      </c>
      <c r="CI63" s="29" t="str">
        <f t="shared" si="125"/>
        <v/>
      </c>
      <c r="CJ63" s="27" t="str">
        <f t="shared" si="126"/>
        <v/>
      </c>
      <c r="CK63" s="27" t="str">
        <f t="shared" si="127"/>
        <v/>
      </c>
      <c r="CL63" s="27" t="str">
        <f t="shared" si="128"/>
        <v/>
      </c>
      <c r="CM63" s="27" t="str">
        <f t="shared" si="129"/>
        <v/>
      </c>
      <c r="CN63" s="29" t="str">
        <f t="shared" si="130"/>
        <v/>
      </c>
      <c r="CO63" s="27" t="str">
        <f t="shared" si="131"/>
        <v/>
      </c>
      <c r="CT63" s="27"/>
      <c r="DA63" s="27" t="str">
        <f t="shared" si="132"/>
        <v/>
      </c>
      <c r="DB63" s="27" t="str">
        <f t="shared" si="133"/>
        <v/>
      </c>
      <c r="DC63" s="27" t="str">
        <f t="shared" si="134"/>
        <v/>
      </c>
      <c r="DD63" s="29" t="str">
        <f t="shared" si="135"/>
        <v/>
      </c>
      <c r="DE63" s="27" t="str">
        <f t="shared" si="136"/>
        <v/>
      </c>
      <c r="DF63" s="27" t="str">
        <f t="shared" si="137"/>
        <v/>
      </c>
      <c r="DG63" s="27" t="str">
        <f t="shared" si="138"/>
        <v/>
      </c>
      <c r="DH63" s="27" t="str">
        <f t="shared" si="139"/>
        <v/>
      </c>
      <c r="DI63" s="29" t="str">
        <f t="shared" si="140"/>
        <v/>
      </c>
      <c r="DJ63" s="27" t="str">
        <f t="shared" si="141"/>
        <v/>
      </c>
      <c r="DK63" s="27" t="str">
        <f t="shared" si="142"/>
        <v/>
      </c>
      <c r="DL63" s="27" t="str">
        <f t="shared" si="143"/>
        <v/>
      </c>
      <c r="DM63" s="27" t="str">
        <f t="shared" si="144"/>
        <v/>
      </c>
      <c r="DN63" s="29" t="str">
        <f t="shared" si="145"/>
        <v/>
      </c>
      <c r="DO63" s="27" t="str">
        <f t="shared" si="146"/>
        <v/>
      </c>
      <c r="DP63" s="27"/>
      <c r="DQ63" s="27"/>
      <c r="DR63" s="27"/>
      <c r="DS63" s="29"/>
      <c r="DT63" s="27"/>
      <c r="DU63" s="27"/>
      <c r="DV63" s="27"/>
      <c r="DW63" s="27"/>
      <c r="DX63" s="27"/>
      <c r="DY63" s="27"/>
      <c r="DZ63" s="27"/>
      <c r="EA63" s="27" t="str">
        <f t="shared" si="147"/>
        <v/>
      </c>
      <c r="EB63" s="27" t="str">
        <f t="shared" si="148"/>
        <v/>
      </c>
      <c r="EC63" s="27" t="str">
        <f t="shared" si="149"/>
        <v/>
      </c>
      <c r="ED63" s="29" t="str">
        <f t="shared" si="150"/>
        <v/>
      </c>
      <c r="EE63" s="27" t="str">
        <f t="shared" si="151"/>
        <v/>
      </c>
      <c r="EF63" s="27" t="str">
        <f t="shared" si="152"/>
        <v/>
      </c>
      <c r="EG63" s="27" t="str">
        <f t="shared" si="153"/>
        <v/>
      </c>
      <c r="EH63" s="27" t="str">
        <f t="shared" si="154"/>
        <v/>
      </c>
      <c r="EI63" s="29" t="str">
        <f t="shared" si="155"/>
        <v/>
      </c>
      <c r="EJ63" s="27" t="str">
        <f t="shared" si="156"/>
        <v/>
      </c>
      <c r="EK63" s="27" t="str">
        <f t="shared" si="157"/>
        <v/>
      </c>
      <c r="EL63" s="27" t="str">
        <f t="shared" si="158"/>
        <v/>
      </c>
      <c r="EM63" s="27" t="str">
        <f t="shared" si="159"/>
        <v/>
      </c>
      <c r="EN63" s="29" t="str">
        <f t="shared" si="160"/>
        <v/>
      </c>
      <c r="EO63" s="27" t="str">
        <f t="shared" si="161"/>
        <v/>
      </c>
      <c r="EP63" s="27"/>
      <c r="EQ63" s="27"/>
      <c r="ER63" s="27"/>
      <c r="ES63" s="27"/>
      <c r="ET63" s="27"/>
      <c r="EU63" s="27"/>
      <c r="EV63" s="27"/>
      <c r="EW63" s="27"/>
      <c r="EX63" s="27"/>
      <c r="EY63" s="27"/>
      <c r="EZ63" s="27"/>
      <c r="FA63" s="27" t="str">
        <f t="shared" si="162"/>
        <v/>
      </c>
      <c r="FB63" s="27" t="str">
        <f t="shared" si="163"/>
        <v/>
      </c>
      <c r="FC63" s="27" t="str">
        <f t="shared" si="164"/>
        <v/>
      </c>
      <c r="FD63" s="29" t="str">
        <f t="shared" si="165"/>
        <v/>
      </c>
      <c r="FE63" s="27" t="str">
        <f t="shared" si="166"/>
        <v/>
      </c>
      <c r="FF63" s="27" t="str">
        <f t="shared" si="167"/>
        <v/>
      </c>
      <c r="FG63" s="27" t="str">
        <f t="shared" si="168"/>
        <v/>
      </c>
      <c r="FH63" s="27" t="str">
        <f t="shared" si="169"/>
        <v/>
      </c>
      <c r="FI63" s="29" t="str">
        <f t="shared" si="170"/>
        <v/>
      </c>
      <c r="FJ63" s="27" t="str">
        <f t="shared" si="171"/>
        <v/>
      </c>
      <c r="FK63" s="27" t="str">
        <f t="shared" si="172"/>
        <v/>
      </c>
      <c r="FL63" s="27" t="str">
        <f t="shared" si="173"/>
        <v/>
      </c>
      <c r="FM63" s="27" t="str">
        <f t="shared" si="174"/>
        <v/>
      </c>
      <c r="FN63" s="29" t="str">
        <f t="shared" si="175"/>
        <v/>
      </c>
      <c r="FO63" s="27" t="str">
        <f t="shared" si="176"/>
        <v/>
      </c>
      <c r="FP63" s="27"/>
      <c r="FQ63" s="27"/>
      <c r="FR63" s="27"/>
      <c r="FS63" s="27"/>
      <c r="FT63" s="27"/>
      <c r="FU63" s="27"/>
      <c r="FV63" s="27"/>
      <c r="FW63" s="27"/>
      <c r="FX63" s="27"/>
      <c r="FY63" s="27"/>
      <c r="GA63" s="5">
        <f t="shared" si="177"/>
        <v>0</v>
      </c>
      <c r="GB63" s="5">
        <f>SUM($GA$26:$GA63)</f>
        <v>0</v>
      </c>
      <c r="GC63" s="41">
        <f t="shared" si="178"/>
        <v>0</v>
      </c>
    </row>
    <row r="64" spans="1:185" x14ac:dyDescent="0.25">
      <c r="A64" s="1">
        <f t="shared" si="179"/>
        <v>39</v>
      </c>
      <c r="B64" s="19"/>
      <c r="C64" s="57"/>
      <c r="D64" s="58"/>
      <c r="E64" s="59"/>
      <c r="F64" s="19"/>
      <c r="G64" s="19"/>
      <c r="H64" s="19"/>
      <c r="I64" s="19"/>
      <c r="J64" s="58"/>
      <c r="K64" s="19"/>
      <c r="L64" s="19"/>
      <c r="M64" s="19"/>
      <c r="N64" s="19"/>
      <c r="O64" s="19"/>
      <c r="P64" s="60"/>
      <c r="Q64" s="61" t="str">
        <f t="shared" si="84"/>
        <v/>
      </c>
      <c r="R64" s="61" t="str">
        <f t="shared" si="85"/>
        <v/>
      </c>
      <c r="S64" s="61" t="str">
        <f t="shared" si="86"/>
        <v/>
      </c>
      <c r="T64" s="60"/>
      <c r="U64" s="62" t="str">
        <f t="shared" si="87"/>
        <v/>
      </c>
      <c r="V64" s="62" t="str">
        <f t="shared" si="88"/>
        <v/>
      </c>
      <c r="W64" s="62" t="str">
        <f t="shared" si="89"/>
        <v/>
      </c>
      <c r="X64" s="63"/>
      <c r="Y64" s="60"/>
      <c r="Z64" s="61" t="str">
        <f t="shared" si="90"/>
        <v/>
      </c>
      <c r="AA64" s="61" t="str">
        <f t="shared" si="91"/>
        <v/>
      </c>
      <c r="AB64" s="61" t="str">
        <f t="shared" si="92"/>
        <v/>
      </c>
      <c r="AC64" s="64"/>
      <c r="AD64" s="62" t="str">
        <f t="shared" si="93"/>
        <v/>
      </c>
      <c r="AE64" s="62" t="str">
        <f t="shared" si="94"/>
        <v/>
      </c>
      <c r="AF64" s="62" t="str">
        <f t="shared" si="95"/>
        <v/>
      </c>
      <c r="AG64" s="60"/>
      <c r="AH64" s="19"/>
      <c r="AI64" s="19"/>
      <c r="AJ64" s="19"/>
      <c r="AK64" s="13" t="str">
        <f t="shared" si="96"/>
        <v/>
      </c>
      <c r="AL64" s="16" t="str">
        <f t="shared" si="97"/>
        <v/>
      </c>
      <c r="AM64" s="13" t="str">
        <f t="shared" si="98"/>
        <v/>
      </c>
      <c r="AN64" s="16" t="str">
        <f t="shared" si="99"/>
        <v/>
      </c>
      <c r="AO64" s="13" t="str">
        <f t="shared" si="100"/>
        <v/>
      </c>
      <c r="AP64" s="16" t="str">
        <f t="shared" si="101"/>
        <v/>
      </c>
      <c r="AQ64" s="13" t="str">
        <f t="shared" si="102"/>
        <v/>
      </c>
      <c r="AR64" s="16" t="str">
        <f t="shared" si="103"/>
        <v/>
      </c>
      <c r="AT64" s="5">
        <f t="shared" si="104"/>
        <v>0</v>
      </c>
      <c r="BC64" s="21" t="str">
        <f t="shared" si="105"/>
        <v/>
      </c>
      <c r="BD64" s="24" t="str">
        <f t="shared" si="106"/>
        <v/>
      </c>
      <c r="BE64" s="21" t="str">
        <f t="shared" si="107"/>
        <v/>
      </c>
      <c r="BG64" s="21" t="str">
        <f t="shared" si="108"/>
        <v/>
      </c>
      <c r="BH64" s="24" t="str">
        <f t="shared" si="109"/>
        <v/>
      </c>
      <c r="BI64" s="21" t="str">
        <f t="shared" si="110"/>
        <v/>
      </c>
      <c r="BK64" s="50" t="str">
        <f t="shared" si="111"/>
        <v/>
      </c>
      <c r="BL64" s="24" t="str">
        <f t="shared" si="112"/>
        <v/>
      </c>
      <c r="BM64" s="21" t="str">
        <f t="shared" si="113"/>
        <v/>
      </c>
      <c r="BO64" s="50" t="str">
        <f t="shared" si="114"/>
        <v/>
      </c>
      <c r="BP64" s="24" t="str">
        <f t="shared" si="115"/>
        <v/>
      </c>
      <c r="BQ64" s="21" t="str">
        <f t="shared" si="116"/>
        <v/>
      </c>
      <c r="CA64" s="27" t="str">
        <f t="shared" si="117"/>
        <v/>
      </c>
      <c r="CB64" s="27" t="str">
        <f t="shared" si="118"/>
        <v/>
      </c>
      <c r="CC64" s="27" t="str">
        <f t="shared" si="119"/>
        <v/>
      </c>
      <c r="CD64" s="29" t="str">
        <f t="shared" si="120"/>
        <v/>
      </c>
      <c r="CE64" s="27" t="str">
        <f t="shared" si="121"/>
        <v/>
      </c>
      <c r="CF64" s="27" t="str">
        <f t="shared" si="122"/>
        <v/>
      </c>
      <c r="CG64" s="27" t="str">
        <f t="shared" si="123"/>
        <v/>
      </c>
      <c r="CH64" s="27" t="str">
        <f t="shared" si="124"/>
        <v/>
      </c>
      <c r="CI64" s="29" t="str">
        <f t="shared" si="125"/>
        <v/>
      </c>
      <c r="CJ64" s="27" t="str">
        <f t="shared" si="126"/>
        <v/>
      </c>
      <c r="CK64" s="27" t="str">
        <f t="shared" si="127"/>
        <v/>
      </c>
      <c r="CL64" s="27" t="str">
        <f t="shared" si="128"/>
        <v/>
      </c>
      <c r="CM64" s="27" t="str">
        <f t="shared" si="129"/>
        <v/>
      </c>
      <c r="CN64" s="29" t="str">
        <f t="shared" si="130"/>
        <v/>
      </c>
      <c r="CO64" s="27" t="str">
        <f t="shared" si="131"/>
        <v/>
      </c>
      <c r="CT64" s="27"/>
      <c r="DA64" s="27" t="str">
        <f t="shared" si="132"/>
        <v/>
      </c>
      <c r="DB64" s="27" t="str">
        <f t="shared" si="133"/>
        <v/>
      </c>
      <c r="DC64" s="27" t="str">
        <f t="shared" si="134"/>
        <v/>
      </c>
      <c r="DD64" s="29" t="str">
        <f t="shared" si="135"/>
        <v/>
      </c>
      <c r="DE64" s="27" t="str">
        <f t="shared" si="136"/>
        <v/>
      </c>
      <c r="DF64" s="27" t="str">
        <f t="shared" si="137"/>
        <v/>
      </c>
      <c r="DG64" s="27" t="str">
        <f t="shared" si="138"/>
        <v/>
      </c>
      <c r="DH64" s="27" t="str">
        <f t="shared" si="139"/>
        <v/>
      </c>
      <c r="DI64" s="29" t="str">
        <f t="shared" si="140"/>
        <v/>
      </c>
      <c r="DJ64" s="27" t="str">
        <f t="shared" si="141"/>
        <v/>
      </c>
      <c r="DK64" s="27" t="str">
        <f t="shared" si="142"/>
        <v/>
      </c>
      <c r="DL64" s="27" t="str">
        <f t="shared" si="143"/>
        <v/>
      </c>
      <c r="DM64" s="27" t="str">
        <f t="shared" si="144"/>
        <v/>
      </c>
      <c r="DN64" s="29" t="str">
        <f t="shared" si="145"/>
        <v/>
      </c>
      <c r="DO64" s="27" t="str">
        <f t="shared" si="146"/>
        <v/>
      </c>
      <c r="DP64" s="27"/>
      <c r="DQ64" s="27"/>
      <c r="DR64" s="27"/>
      <c r="DS64" s="29"/>
      <c r="DT64" s="27"/>
      <c r="DU64" s="27"/>
      <c r="DV64" s="27"/>
      <c r="DW64" s="27"/>
      <c r="DX64" s="27"/>
      <c r="DY64" s="27"/>
      <c r="DZ64" s="27"/>
      <c r="EA64" s="27" t="str">
        <f t="shared" si="147"/>
        <v/>
      </c>
      <c r="EB64" s="27" t="str">
        <f t="shared" si="148"/>
        <v/>
      </c>
      <c r="EC64" s="27" t="str">
        <f t="shared" si="149"/>
        <v/>
      </c>
      <c r="ED64" s="29" t="str">
        <f t="shared" si="150"/>
        <v/>
      </c>
      <c r="EE64" s="27" t="str">
        <f t="shared" si="151"/>
        <v/>
      </c>
      <c r="EF64" s="27" t="str">
        <f t="shared" si="152"/>
        <v/>
      </c>
      <c r="EG64" s="27" t="str">
        <f t="shared" si="153"/>
        <v/>
      </c>
      <c r="EH64" s="27" t="str">
        <f t="shared" si="154"/>
        <v/>
      </c>
      <c r="EI64" s="29" t="str">
        <f t="shared" si="155"/>
        <v/>
      </c>
      <c r="EJ64" s="27" t="str">
        <f t="shared" si="156"/>
        <v/>
      </c>
      <c r="EK64" s="27" t="str">
        <f t="shared" si="157"/>
        <v/>
      </c>
      <c r="EL64" s="27" t="str">
        <f t="shared" si="158"/>
        <v/>
      </c>
      <c r="EM64" s="27" t="str">
        <f t="shared" si="159"/>
        <v/>
      </c>
      <c r="EN64" s="29" t="str">
        <f t="shared" si="160"/>
        <v/>
      </c>
      <c r="EO64" s="27" t="str">
        <f t="shared" si="161"/>
        <v/>
      </c>
      <c r="EP64" s="27"/>
      <c r="EQ64" s="27"/>
      <c r="ER64" s="27"/>
      <c r="ES64" s="27"/>
      <c r="ET64" s="27"/>
      <c r="EU64" s="27"/>
      <c r="EV64" s="27"/>
      <c r="EW64" s="27"/>
      <c r="EX64" s="27"/>
      <c r="EY64" s="27"/>
      <c r="EZ64" s="27"/>
      <c r="FA64" s="27" t="str">
        <f t="shared" si="162"/>
        <v/>
      </c>
      <c r="FB64" s="27" t="str">
        <f t="shared" si="163"/>
        <v/>
      </c>
      <c r="FC64" s="27" t="str">
        <f t="shared" si="164"/>
        <v/>
      </c>
      <c r="FD64" s="29" t="str">
        <f t="shared" si="165"/>
        <v/>
      </c>
      <c r="FE64" s="27" t="str">
        <f t="shared" si="166"/>
        <v/>
      </c>
      <c r="FF64" s="27" t="str">
        <f t="shared" si="167"/>
        <v/>
      </c>
      <c r="FG64" s="27" t="str">
        <f t="shared" si="168"/>
        <v/>
      </c>
      <c r="FH64" s="27" t="str">
        <f t="shared" si="169"/>
        <v/>
      </c>
      <c r="FI64" s="29" t="str">
        <f t="shared" si="170"/>
        <v/>
      </c>
      <c r="FJ64" s="27" t="str">
        <f t="shared" si="171"/>
        <v/>
      </c>
      <c r="FK64" s="27" t="str">
        <f t="shared" si="172"/>
        <v/>
      </c>
      <c r="FL64" s="27" t="str">
        <f t="shared" si="173"/>
        <v/>
      </c>
      <c r="FM64" s="27" t="str">
        <f t="shared" si="174"/>
        <v/>
      </c>
      <c r="FN64" s="29" t="str">
        <f t="shared" si="175"/>
        <v/>
      </c>
      <c r="FO64" s="27" t="str">
        <f t="shared" si="176"/>
        <v/>
      </c>
      <c r="FP64" s="27"/>
      <c r="FQ64" s="27"/>
      <c r="FR64" s="27"/>
      <c r="FS64" s="27"/>
      <c r="FT64" s="27"/>
      <c r="FU64" s="27"/>
      <c r="FV64" s="27"/>
      <c r="FW64" s="27"/>
      <c r="FX64" s="27"/>
      <c r="FY64" s="27"/>
      <c r="GA64" s="5">
        <f t="shared" si="177"/>
        <v>0</v>
      </c>
      <c r="GB64" s="5">
        <f>SUM($GA$26:$GA64)</f>
        <v>0</v>
      </c>
      <c r="GC64" s="41">
        <f t="shared" si="178"/>
        <v>0</v>
      </c>
    </row>
    <row r="65" spans="1:189" x14ac:dyDescent="0.25">
      <c r="A65" s="1">
        <f t="shared" si="179"/>
        <v>40</v>
      </c>
      <c r="B65" s="19"/>
      <c r="C65" s="57"/>
      <c r="D65" s="58"/>
      <c r="E65" s="59"/>
      <c r="F65" s="19"/>
      <c r="G65" s="19"/>
      <c r="H65" s="19"/>
      <c r="I65" s="19"/>
      <c r="J65" s="58"/>
      <c r="K65" s="19"/>
      <c r="L65" s="19"/>
      <c r="M65" s="19"/>
      <c r="N65" s="19"/>
      <c r="O65" s="19"/>
      <c r="P65" s="60"/>
      <c r="Q65" s="61" t="str">
        <f t="shared" si="84"/>
        <v/>
      </c>
      <c r="R65" s="61" t="str">
        <f t="shared" si="85"/>
        <v/>
      </c>
      <c r="S65" s="61" t="str">
        <f t="shared" si="86"/>
        <v/>
      </c>
      <c r="T65" s="60"/>
      <c r="U65" s="62" t="str">
        <f t="shared" si="87"/>
        <v/>
      </c>
      <c r="V65" s="62" t="str">
        <f t="shared" si="88"/>
        <v/>
      </c>
      <c r="W65" s="62" t="str">
        <f t="shared" si="89"/>
        <v/>
      </c>
      <c r="X65" s="63"/>
      <c r="Y65" s="60"/>
      <c r="Z65" s="61" t="str">
        <f t="shared" si="90"/>
        <v/>
      </c>
      <c r="AA65" s="61" t="str">
        <f t="shared" si="91"/>
        <v/>
      </c>
      <c r="AB65" s="61" t="str">
        <f t="shared" si="92"/>
        <v/>
      </c>
      <c r="AC65" s="64"/>
      <c r="AD65" s="62" t="str">
        <f t="shared" si="93"/>
        <v/>
      </c>
      <c r="AE65" s="62" t="str">
        <f t="shared" si="94"/>
        <v/>
      </c>
      <c r="AF65" s="62" t="str">
        <f t="shared" si="95"/>
        <v/>
      </c>
      <c r="AG65" s="60"/>
      <c r="AH65" s="19"/>
      <c r="AI65" s="19"/>
      <c r="AJ65" s="19"/>
      <c r="AK65" s="13" t="str">
        <f t="shared" si="96"/>
        <v/>
      </c>
      <c r="AL65" s="16" t="str">
        <f t="shared" si="97"/>
        <v/>
      </c>
      <c r="AM65" s="13" t="str">
        <f t="shared" si="98"/>
        <v/>
      </c>
      <c r="AN65" s="16" t="str">
        <f t="shared" si="99"/>
        <v/>
      </c>
      <c r="AO65" s="13" t="str">
        <f t="shared" si="100"/>
        <v/>
      </c>
      <c r="AP65" s="16" t="str">
        <f t="shared" si="101"/>
        <v/>
      </c>
      <c r="AQ65" s="13" t="str">
        <f t="shared" si="102"/>
        <v/>
      </c>
      <c r="AR65" s="16" t="str">
        <f t="shared" si="103"/>
        <v/>
      </c>
      <c r="AT65" s="5">
        <f t="shared" si="104"/>
        <v>0</v>
      </c>
      <c r="BC65" s="21" t="str">
        <f t="shared" si="105"/>
        <v/>
      </c>
      <c r="BD65" s="24" t="str">
        <f t="shared" si="106"/>
        <v/>
      </c>
      <c r="BE65" s="21" t="str">
        <f t="shared" si="107"/>
        <v/>
      </c>
      <c r="BG65" s="21" t="str">
        <f t="shared" si="108"/>
        <v/>
      </c>
      <c r="BH65" s="24" t="str">
        <f t="shared" si="109"/>
        <v/>
      </c>
      <c r="BI65" s="21" t="str">
        <f t="shared" si="110"/>
        <v/>
      </c>
      <c r="BK65" s="50" t="str">
        <f t="shared" si="111"/>
        <v/>
      </c>
      <c r="BL65" s="24" t="str">
        <f t="shared" si="112"/>
        <v/>
      </c>
      <c r="BM65" s="21" t="str">
        <f t="shared" si="113"/>
        <v/>
      </c>
      <c r="BO65" s="50" t="str">
        <f t="shared" si="114"/>
        <v/>
      </c>
      <c r="BP65" s="24" t="str">
        <f t="shared" si="115"/>
        <v/>
      </c>
      <c r="BQ65" s="21" t="str">
        <f t="shared" si="116"/>
        <v/>
      </c>
      <c r="CA65" s="27" t="str">
        <f t="shared" si="117"/>
        <v/>
      </c>
      <c r="CB65" s="27" t="str">
        <f t="shared" si="118"/>
        <v/>
      </c>
      <c r="CC65" s="27" t="str">
        <f t="shared" si="119"/>
        <v/>
      </c>
      <c r="CD65" s="29" t="str">
        <f t="shared" si="120"/>
        <v/>
      </c>
      <c r="CE65" s="27" t="str">
        <f t="shared" si="121"/>
        <v/>
      </c>
      <c r="CF65" s="27" t="str">
        <f t="shared" si="122"/>
        <v/>
      </c>
      <c r="CG65" s="27" t="str">
        <f t="shared" si="123"/>
        <v/>
      </c>
      <c r="CH65" s="27" t="str">
        <f t="shared" si="124"/>
        <v/>
      </c>
      <c r="CI65" s="29" t="str">
        <f t="shared" si="125"/>
        <v/>
      </c>
      <c r="CJ65" s="27" t="str">
        <f t="shared" si="126"/>
        <v/>
      </c>
      <c r="CK65" s="27" t="str">
        <f t="shared" si="127"/>
        <v/>
      </c>
      <c r="CL65" s="27" t="str">
        <f t="shared" si="128"/>
        <v/>
      </c>
      <c r="CM65" s="27" t="str">
        <f t="shared" si="129"/>
        <v/>
      </c>
      <c r="CN65" s="29" t="str">
        <f t="shared" si="130"/>
        <v/>
      </c>
      <c r="CO65" s="27" t="str">
        <f t="shared" si="131"/>
        <v/>
      </c>
      <c r="CT65" s="27"/>
      <c r="DA65" s="27" t="str">
        <f t="shared" si="132"/>
        <v/>
      </c>
      <c r="DB65" s="27" t="str">
        <f t="shared" si="133"/>
        <v/>
      </c>
      <c r="DC65" s="27" t="str">
        <f t="shared" si="134"/>
        <v/>
      </c>
      <c r="DD65" s="29" t="str">
        <f t="shared" si="135"/>
        <v/>
      </c>
      <c r="DE65" s="27" t="str">
        <f t="shared" si="136"/>
        <v/>
      </c>
      <c r="DF65" s="27" t="str">
        <f t="shared" si="137"/>
        <v/>
      </c>
      <c r="DG65" s="27" t="str">
        <f t="shared" si="138"/>
        <v/>
      </c>
      <c r="DH65" s="27" t="str">
        <f t="shared" si="139"/>
        <v/>
      </c>
      <c r="DI65" s="29" t="str">
        <f t="shared" si="140"/>
        <v/>
      </c>
      <c r="DJ65" s="27" t="str">
        <f t="shared" si="141"/>
        <v/>
      </c>
      <c r="DK65" s="27" t="str">
        <f t="shared" si="142"/>
        <v/>
      </c>
      <c r="DL65" s="27" t="str">
        <f t="shared" si="143"/>
        <v/>
      </c>
      <c r="DM65" s="27" t="str">
        <f t="shared" si="144"/>
        <v/>
      </c>
      <c r="DN65" s="29" t="str">
        <f t="shared" si="145"/>
        <v/>
      </c>
      <c r="DO65" s="27" t="str">
        <f t="shared" si="146"/>
        <v/>
      </c>
      <c r="DP65" s="27"/>
      <c r="DQ65" s="27"/>
      <c r="DR65" s="27"/>
      <c r="DS65" s="29"/>
      <c r="DT65" s="27"/>
      <c r="DU65" s="27"/>
      <c r="DV65" s="27"/>
      <c r="DW65" s="27"/>
      <c r="DX65" s="27"/>
      <c r="DY65" s="27"/>
      <c r="DZ65" s="27"/>
      <c r="EA65" s="27" t="str">
        <f t="shared" si="147"/>
        <v/>
      </c>
      <c r="EB65" s="27" t="str">
        <f t="shared" si="148"/>
        <v/>
      </c>
      <c r="EC65" s="27" t="str">
        <f t="shared" si="149"/>
        <v/>
      </c>
      <c r="ED65" s="29" t="str">
        <f t="shared" si="150"/>
        <v/>
      </c>
      <c r="EE65" s="27" t="str">
        <f t="shared" si="151"/>
        <v/>
      </c>
      <c r="EF65" s="27" t="str">
        <f t="shared" si="152"/>
        <v/>
      </c>
      <c r="EG65" s="27" t="str">
        <f t="shared" si="153"/>
        <v/>
      </c>
      <c r="EH65" s="27" t="str">
        <f t="shared" si="154"/>
        <v/>
      </c>
      <c r="EI65" s="29" t="str">
        <f t="shared" si="155"/>
        <v/>
      </c>
      <c r="EJ65" s="27" t="str">
        <f t="shared" si="156"/>
        <v/>
      </c>
      <c r="EK65" s="27" t="str">
        <f t="shared" si="157"/>
        <v/>
      </c>
      <c r="EL65" s="27" t="str">
        <f t="shared" si="158"/>
        <v/>
      </c>
      <c r="EM65" s="27" t="str">
        <f t="shared" si="159"/>
        <v/>
      </c>
      <c r="EN65" s="29" t="str">
        <f t="shared" si="160"/>
        <v/>
      </c>
      <c r="EO65" s="27" t="str">
        <f t="shared" si="161"/>
        <v/>
      </c>
      <c r="EP65" s="27"/>
      <c r="EQ65" s="27"/>
      <c r="ER65" s="27"/>
      <c r="ES65" s="27"/>
      <c r="ET65" s="27"/>
      <c r="EU65" s="27"/>
      <c r="EV65" s="27"/>
      <c r="EW65" s="27"/>
      <c r="EX65" s="27"/>
      <c r="EY65" s="27"/>
      <c r="EZ65" s="27"/>
      <c r="FA65" s="27" t="str">
        <f t="shared" si="162"/>
        <v/>
      </c>
      <c r="FB65" s="27" t="str">
        <f t="shared" si="163"/>
        <v/>
      </c>
      <c r="FC65" s="27" t="str">
        <f t="shared" si="164"/>
        <v/>
      </c>
      <c r="FD65" s="29" t="str">
        <f t="shared" si="165"/>
        <v/>
      </c>
      <c r="FE65" s="27" t="str">
        <f t="shared" si="166"/>
        <v/>
      </c>
      <c r="FF65" s="27" t="str">
        <f t="shared" si="167"/>
        <v/>
      </c>
      <c r="FG65" s="27" t="str">
        <f t="shared" si="168"/>
        <v/>
      </c>
      <c r="FH65" s="27" t="str">
        <f t="shared" si="169"/>
        <v/>
      </c>
      <c r="FI65" s="29" t="str">
        <f t="shared" si="170"/>
        <v/>
      </c>
      <c r="FJ65" s="27" t="str">
        <f t="shared" si="171"/>
        <v/>
      </c>
      <c r="FK65" s="27" t="str">
        <f t="shared" si="172"/>
        <v/>
      </c>
      <c r="FL65" s="27" t="str">
        <f t="shared" si="173"/>
        <v/>
      </c>
      <c r="FM65" s="27" t="str">
        <f t="shared" si="174"/>
        <v/>
      </c>
      <c r="FN65" s="29" t="str">
        <f t="shared" si="175"/>
        <v/>
      </c>
      <c r="FO65" s="27" t="str">
        <f t="shared" si="176"/>
        <v/>
      </c>
      <c r="FP65" s="27"/>
      <c r="FQ65" s="27"/>
      <c r="FR65" s="27"/>
      <c r="FS65" s="27"/>
      <c r="FT65" s="27"/>
      <c r="FU65" s="27"/>
      <c r="FV65" s="27"/>
      <c r="FW65" s="27"/>
      <c r="FX65" s="27"/>
      <c r="FY65" s="27"/>
      <c r="GA65" s="5">
        <f t="shared" si="177"/>
        <v>0</v>
      </c>
      <c r="GB65" s="5">
        <f>SUM($GA$26:$GA65)</f>
        <v>0</v>
      </c>
      <c r="GC65" s="41">
        <f t="shared" si="178"/>
        <v>0</v>
      </c>
    </row>
    <row r="66" spans="1:189" x14ac:dyDescent="0.25">
      <c r="A66" s="1">
        <f t="shared" si="179"/>
        <v>41</v>
      </c>
      <c r="B66" s="19"/>
      <c r="C66" s="57"/>
      <c r="D66" s="58"/>
      <c r="E66" s="59"/>
      <c r="F66" s="19"/>
      <c r="G66" s="19"/>
      <c r="H66" s="19"/>
      <c r="I66" s="19"/>
      <c r="J66" s="58"/>
      <c r="K66" s="19"/>
      <c r="L66" s="19"/>
      <c r="M66" s="19"/>
      <c r="N66" s="19"/>
      <c r="O66" s="19"/>
      <c r="P66" s="60"/>
      <c r="Q66" s="61" t="str">
        <f t="shared" si="84"/>
        <v/>
      </c>
      <c r="R66" s="61" t="str">
        <f t="shared" si="85"/>
        <v/>
      </c>
      <c r="S66" s="61" t="str">
        <f t="shared" si="86"/>
        <v/>
      </c>
      <c r="T66" s="60"/>
      <c r="U66" s="62" t="str">
        <f t="shared" si="87"/>
        <v/>
      </c>
      <c r="V66" s="62" t="str">
        <f t="shared" si="88"/>
        <v/>
      </c>
      <c r="W66" s="62" t="str">
        <f t="shared" si="89"/>
        <v/>
      </c>
      <c r="X66" s="63"/>
      <c r="Y66" s="60"/>
      <c r="Z66" s="61" t="str">
        <f t="shared" si="90"/>
        <v/>
      </c>
      <c r="AA66" s="61" t="str">
        <f t="shared" si="91"/>
        <v/>
      </c>
      <c r="AB66" s="61" t="str">
        <f t="shared" si="92"/>
        <v/>
      </c>
      <c r="AC66" s="64"/>
      <c r="AD66" s="62" t="str">
        <f t="shared" si="93"/>
        <v/>
      </c>
      <c r="AE66" s="62" t="str">
        <f t="shared" si="94"/>
        <v/>
      </c>
      <c r="AF66" s="62" t="str">
        <f t="shared" si="95"/>
        <v/>
      </c>
      <c r="AG66" s="60"/>
      <c r="AH66" s="19"/>
      <c r="AI66" s="19"/>
      <c r="AJ66" s="19"/>
      <c r="AK66" s="13" t="str">
        <f t="shared" si="96"/>
        <v/>
      </c>
      <c r="AL66" s="16" t="str">
        <f t="shared" si="97"/>
        <v/>
      </c>
      <c r="AM66" s="13" t="str">
        <f t="shared" si="98"/>
        <v/>
      </c>
      <c r="AN66" s="16" t="str">
        <f t="shared" si="99"/>
        <v/>
      </c>
      <c r="AO66" s="13" t="str">
        <f t="shared" si="100"/>
        <v/>
      </c>
      <c r="AP66" s="16" t="str">
        <f t="shared" si="101"/>
        <v/>
      </c>
      <c r="AQ66" s="13" t="str">
        <f t="shared" si="102"/>
        <v/>
      </c>
      <c r="AR66" s="16" t="str">
        <f t="shared" si="103"/>
        <v/>
      </c>
      <c r="AT66" s="5">
        <f t="shared" si="104"/>
        <v>0</v>
      </c>
      <c r="BC66" s="21" t="str">
        <f t="shared" si="105"/>
        <v/>
      </c>
      <c r="BD66" s="24" t="str">
        <f t="shared" si="106"/>
        <v/>
      </c>
      <c r="BE66" s="21" t="str">
        <f t="shared" si="107"/>
        <v/>
      </c>
      <c r="BG66" s="21" t="str">
        <f t="shared" si="108"/>
        <v/>
      </c>
      <c r="BH66" s="24" t="str">
        <f t="shared" si="109"/>
        <v/>
      </c>
      <c r="BI66" s="21" t="str">
        <f t="shared" si="110"/>
        <v/>
      </c>
      <c r="BK66" s="50" t="str">
        <f t="shared" si="111"/>
        <v/>
      </c>
      <c r="BL66" s="24" t="str">
        <f t="shared" si="112"/>
        <v/>
      </c>
      <c r="BM66" s="21" t="str">
        <f t="shared" si="113"/>
        <v/>
      </c>
      <c r="BO66" s="50" t="str">
        <f t="shared" si="114"/>
        <v/>
      </c>
      <c r="BP66" s="24" t="str">
        <f t="shared" si="115"/>
        <v/>
      </c>
      <c r="BQ66" s="21" t="str">
        <f t="shared" si="116"/>
        <v/>
      </c>
      <c r="CA66" s="27" t="str">
        <f t="shared" si="117"/>
        <v/>
      </c>
      <c r="CB66" s="27" t="str">
        <f t="shared" si="118"/>
        <v/>
      </c>
      <c r="CC66" s="27" t="str">
        <f t="shared" si="119"/>
        <v/>
      </c>
      <c r="CD66" s="29" t="str">
        <f t="shared" si="120"/>
        <v/>
      </c>
      <c r="CE66" s="27" t="str">
        <f t="shared" si="121"/>
        <v/>
      </c>
      <c r="CF66" s="27" t="str">
        <f t="shared" si="122"/>
        <v/>
      </c>
      <c r="CG66" s="27" t="str">
        <f t="shared" si="123"/>
        <v/>
      </c>
      <c r="CH66" s="27" t="str">
        <f t="shared" si="124"/>
        <v/>
      </c>
      <c r="CI66" s="29" t="str">
        <f t="shared" si="125"/>
        <v/>
      </c>
      <c r="CJ66" s="27" t="str">
        <f t="shared" si="126"/>
        <v/>
      </c>
      <c r="CK66" s="27" t="str">
        <f t="shared" si="127"/>
        <v/>
      </c>
      <c r="CL66" s="27" t="str">
        <f t="shared" si="128"/>
        <v/>
      </c>
      <c r="CM66" s="27" t="str">
        <f t="shared" si="129"/>
        <v/>
      </c>
      <c r="CN66" s="29" t="str">
        <f t="shared" si="130"/>
        <v/>
      </c>
      <c r="CO66" s="27" t="str">
        <f t="shared" si="131"/>
        <v/>
      </c>
      <c r="CT66" s="27"/>
      <c r="DA66" s="27" t="str">
        <f t="shared" si="132"/>
        <v/>
      </c>
      <c r="DB66" s="27" t="str">
        <f t="shared" si="133"/>
        <v/>
      </c>
      <c r="DC66" s="27" t="str">
        <f t="shared" si="134"/>
        <v/>
      </c>
      <c r="DD66" s="29" t="str">
        <f t="shared" si="135"/>
        <v/>
      </c>
      <c r="DE66" s="27" t="str">
        <f t="shared" si="136"/>
        <v/>
      </c>
      <c r="DF66" s="27" t="str">
        <f t="shared" si="137"/>
        <v/>
      </c>
      <c r="DG66" s="27" t="str">
        <f t="shared" si="138"/>
        <v/>
      </c>
      <c r="DH66" s="27" t="str">
        <f t="shared" si="139"/>
        <v/>
      </c>
      <c r="DI66" s="29" t="str">
        <f t="shared" si="140"/>
        <v/>
      </c>
      <c r="DJ66" s="27" t="str">
        <f t="shared" si="141"/>
        <v/>
      </c>
      <c r="DK66" s="27" t="str">
        <f t="shared" si="142"/>
        <v/>
      </c>
      <c r="DL66" s="27" t="str">
        <f t="shared" si="143"/>
        <v/>
      </c>
      <c r="DM66" s="27" t="str">
        <f t="shared" si="144"/>
        <v/>
      </c>
      <c r="DN66" s="29" t="str">
        <f t="shared" si="145"/>
        <v/>
      </c>
      <c r="DO66" s="27" t="str">
        <f t="shared" si="146"/>
        <v/>
      </c>
      <c r="DP66" s="27"/>
      <c r="DQ66" s="27"/>
      <c r="DR66" s="27"/>
      <c r="DS66" s="29"/>
      <c r="DT66" s="27"/>
      <c r="DU66" s="27"/>
      <c r="DV66" s="27"/>
      <c r="DW66" s="27"/>
      <c r="DX66" s="27"/>
      <c r="DY66" s="27"/>
      <c r="DZ66" s="27"/>
      <c r="EA66" s="27" t="str">
        <f t="shared" si="147"/>
        <v/>
      </c>
      <c r="EB66" s="27" t="str">
        <f t="shared" si="148"/>
        <v/>
      </c>
      <c r="EC66" s="27" t="str">
        <f t="shared" si="149"/>
        <v/>
      </c>
      <c r="ED66" s="29" t="str">
        <f t="shared" si="150"/>
        <v/>
      </c>
      <c r="EE66" s="27" t="str">
        <f t="shared" si="151"/>
        <v/>
      </c>
      <c r="EF66" s="27" t="str">
        <f t="shared" si="152"/>
        <v/>
      </c>
      <c r="EG66" s="27" t="str">
        <f t="shared" si="153"/>
        <v/>
      </c>
      <c r="EH66" s="27" t="str">
        <f t="shared" si="154"/>
        <v/>
      </c>
      <c r="EI66" s="29" t="str">
        <f t="shared" si="155"/>
        <v/>
      </c>
      <c r="EJ66" s="27" t="str">
        <f t="shared" si="156"/>
        <v/>
      </c>
      <c r="EK66" s="27" t="str">
        <f t="shared" si="157"/>
        <v/>
      </c>
      <c r="EL66" s="27" t="str">
        <f t="shared" si="158"/>
        <v/>
      </c>
      <c r="EM66" s="27" t="str">
        <f t="shared" si="159"/>
        <v/>
      </c>
      <c r="EN66" s="29" t="str">
        <f t="shared" si="160"/>
        <v/>
      </c>
      <c r="EO66" s="27" t="str">
        <f t="shared" si="161"/>
        <v/>
      </c>
      <c r="EP66" s="27"/>
      <c r="EQ66" s="27"/>
      <c r="ER66" s="27"/>
      <c r="ES66" s="27"/>
      <c r="ET66" s="27"/>
      <c r="EU66" s="27"/>
      <c r="EV66" s="27"/>
      <c r="EW66" s="27"/>
      <c r="EX66" s="27"/>
      <c r="EY66" s="27"/>
      <c r="EZ66" s="27"/>
      <c r="FA66" s="27" t="str">
        <f t="shared" si="162"/>
        <v/>
      </c>
      <c r="FB66" s="27" t="str">
        <f t="shared" si="163"/>
        <v/>
      </c>
      <c r="FC66" s="27" t="str">
        <f t="shared" si="164"/>
        <v/>
      </c>
      <c r="FD66" s="29" t="str">
        <f t="shared" si="165"/>
        <v/>
      </c>
      <c r="FE66" s="27" t="str">
        <f t="shared" si="166"/>
        <v/>
      </c>
      <c r="FF66" s="27" t="str">
        <f t="shared" si="167"/>
        <v/>
      </c>
      <c r="FG66" s="27" t="str">
        <f t="shared" si="168"/>
        <v/>
      </c>
      <c r="FH66" s="27" t="str">
        <f t="shared" si="169"/>
        <v/>
      </c>
      <c r="FI66" s="29" t="str">
        <f t="shared" si="170"/>
        <v/>
      </c>
      <c r="FJ66" s="27" t="str">
        <f t="shared" si="171"/>
        <v/>
      </c>
      <c r="FK66" s="27" t="str">
        <f t="shared" si="172"/>
        <v/>
      </c>
      <c r="FL66" s="27" t="str">
        <f t="shared" si="173"/>
        <v/>
      </c>
      <c r="FM66" s="27" t="str">
        <f t="shared" si="174"/>
        <v/>
      </c>
      <c r="FN66" s="29" t="str">
        <f t="shared" si="175"/>
        <v/>
      </c>
      <c r="FO66" s="27" t="str">
        <f t="shared" si="176"/>
        <v/>
      </c>
      <c r="FP66" s="27"/>
      <c r="FQ66" s="27"/>
      <c r="FR66" s="27"/>
      <c r="FS66" s="27"/>
      <c r="FT66" s="27"/>
      <c r="FU66" s="27"/>
      <c r="FV66" s="27"/>
      <c r="FW66" s="27"/>
      <c r="FX66" s="27"/>
      <c r="FY66" s="27"/>
      <c r="GA66" s="5">
        <f t="shared" si="177"/>
        <v>0</v>
      </c>
      <c r="GB66" s="5">
        <f>SUM($GA$26:$GA66)</f>
        <v>0</v>
      </c>
      <c r="GC66" s="41">
        <f t="shared" si="178"/>
        <v>0</v>
      </c>
    </row>
    <row r="67" spans="1:189" x14ac:dyDescent="0.25">
      <c r="A67" s="1">
        <f t="shared" si="179"/>
        <v>42</v>
      </c>
      <c r="B67" s="19"/>
      <c r="C67" s="57"/>
      <c r="D67" s="58"/>
      <c r="E67" s="59"/>
      <c r="F67" s="19"/>
      <c r="G67" s="19"/>
      <c r="H67" s="19"/>
      <c r="I67" s="19"/>
      <c r="J67" s="58"/>
      <c r="K67" s="19"/>
      <c r="L67" s="19"/>
      <c r="M67" s="19"/>
      <c r="N67" s="19"/>
      <c r="O67" s="19"/>
      <c r="P67" s="60"/>
      <c r="Q67" s="61" t="str">
        <f t="shared" si="84"/>
        <v/>
      </c>
      <c r="R67" s="61" t="str">
        <f t="shared" si="85"/>
        <v/>
      </c>
      <c r="S67" s="61" t="str">
        <f t="shared" si="86"/>
        <v/>
      </c>
      <c r="T67" s="60"/>
      <c r="U67" s="62" t="str">
        <f t="shared" si="87"/>
        <v/>
      </c>
      <c r="V67" s="62" t="str">
        <f t="shared" si="88"/>
        <v/>
      </c>
      <c r="W67" s="62" t="str">
        <f t="shared" si="89"/>
        <v/>
      </c>
      <c r="X67" s="63"/>
      <c r="Y67" s="60"/>
      <c r="Z67" s="61" t="str">
        <f t="shared" si="90"/>
        <v/>
      </c>
      <c r="AA67" s="61" t="str">
        <f t="shared" si="91"/>
        <v/>
      </c>
      <c r="AB67" s="61" t="str">
        <f t="shared" si="92"/>
        <v/>
      </c>
      <c r="AC67" s="64"/>
      <c r="AD67" s="62" t="str">
        <f t="shared" si="93"/>
        <v/>
      </c>
      <c r="AE67" s="62" t="str">
        <f t="shared" si="94"/>
        <v/>
      </c>
      <c r="AF67" s="62" t="str">
        <f t="shared" si="95"/>
        <v/>
      </c>
      <c r="AG67" s="60"/>
      <c r="AH67" s="19"/>
      <c r="AI67" s="19"/>
      <c r="AJ67" s="19"/>
      <c r="AK67" s="13" t="str">
        <f t="shared" si="96"/>
        <v/>
      </c>
      <c r="AL67" s="16" t="str">
        <f t="shared" si="97"/>
        <v/>
      </c>
      <c r="AM67" s="13" t="str">
        <f t="shared" si="98"/>
        <v/>
      </c>
      <c r="AN67" s="16" t="str">
        <f t="shared" si="99"/>
        <v/>
      </c>
      <c r="AO67" s="13" t="str">
        <f t="shared" si="100"/>
        <v/>
      </c>
      <c r="AP67" s="16" t="str">
        <f t="shared" si="101"/>
        <v/>
      </c>
      <c r="AQ67" s="13" t="str">
        <f t="shared" si="102"/>
        <v/>
      </c>
      <c r="AR67" s="16" t="str">
        <f t="shared" si="103"/>
        <v/>
      </c>
      <c r="AT67" s="5">
        <f t="shared" si="104"/>
        <v>0</v>
      </c>
      <c r="BC67" s="21" t="str">
        <f t="shared" si="105"/>
        <v/>
      </c>
      <c r="BD67" s="24" t="str">
        <f t="shared" si="106"/>
        <v/>
      </c>
      <c r="BE67" s="21" t="str">
        <f t="shared" si="107"/>
        <v/>
      </c>
      <c r="BG67" s="21" t="str">
        <f t="shared" si="108"/>
        <v/>
      </c>
      <c r="BH67" s="24" t="str">
        <f t="shared" si="109"/>
        <v/>
      </c>
      <c r="BI67" s="21" t="str">
        <f t="shared" si="110"/>
        <v/>
      </c>
      <c r="BK67" s="50" t="str">
        <f t="shared" si="111"/>
        <v/>
      </c>
      <c r="BL67" s="24" t="str">
        <f t="shared" si="112"/>
        <v/>
      </c>
      <c r="BM67" s="21" t="str">
        <f t="shared" si="113"/>
        <v/>
      </c>
      <c r="BO67" s="50" t="str">
        <f t="shared" si="114"/>
        <v/>
      </c>
      <c r="BP67" s="24" t="str">
        <f t="shared" si="115"/>
        <v/>
      </c>
      <c r="BQ67" s="21" t="str">
        <f t="shared" si="116"/>
        <v/>
      </c>
      <c r="CA67" s="27" t="str">
        <f t="shared" si="117"/>
        <v/>
      </c>
      <c r="CB67" s="27" t="str">
        <f t="shared" si="118"/>
        <v/>
      </c>
      <c r="CC67" s="27" t="str">
        <f t="shared" si="119"/>
        <v/>
      </c>
      <c r="CD67" s="29" t="str">
        <f t="shared" si="120"/>
        <v/>
      </c>
      <c r="CE67" s="27" t="str">
        <f t="shared" si="121"/>
        <v/>
      </c>
      <c r="CF67" s="27" t="str">
        <f t="shared" si="122"/>
        <v/>
      </c>
      <c r="CG67" s="27" t="str">
        <f t="shared" si="123"/>
        <v/>
      </c>
      <c r="CH67" s="27" t="str">
        <f t="shared" si="124"/>
        <v/>
      </c>
      <c r="CI67" s="29" t="str">
        <f t="shared" si="125"/>
        <v/>
      </c>
      <c r="CJ67" s="27" t="str">
        <f t="shared" si="126"/>
        <v/>
      </c>
      <c r="CK67" s="27" t="str">
        <f t="shared" si="127"/>
        <v/>
      </c>
      <c r="CL67" s="27" t="str">
        <f t="shared" si="128"/>
        <v/>
      </c>
      <c r="CM67" s="27" t="str">
        <f t="shared" si="129"/>
        <v/>
      </c>
      <c r="CN67" s="29" t="str">
        <f t="shared" si="130"/>
        <v/>
      </c>
      <c r="CO67" s="27" t="str">
        <f t="shared" si="131"/>
        <v/>
      </c>
      <c r="CT67" s="27"/>
      <c r="DA67" s="27" t="str">
        <f t="shared" si="132"/>
        <v/>
      </c>
      <c r="DB67" s="27" t="str">
        <f t="shared" si="133"/>
        <v/>
      </c>
      <c r="DC67" s="27" t="str">
        <f t="shared" si="134"/>
        <v/>
      </c>
      <c r="DD67" s="29" t="str">
        <f t="shared" si="135"/>
        <v/>
      </c>
      <c r="DE67" s="27" t="str">
        <f t="shared" si="136"/>
        <v/>
      </c>
      <c r="DF67" s="27" t="str">
        <f t="shared" si="137"/>
        <v/>
      </c>
      <c r="DG67" s="27" t="str">
        <f t="shared" si="138"/>
        <v/>
      </c>
      <c r="DH67" s="27" t="str">
        <f t="shared" si="139"/>
        <v/>
      </c>
      <c r="DI67" s="29" t="str">
        <f t="shared" si="140"/>
        <v/>
      </c>
      <c r="DJ67" s="27" t="str">
        <f t="shared" si="141"/>
        <v/>
      </c>
      <c r="DK67" s="27" t="str">
        <f t="shared" si="142"/>
        <v/>
      </c>
      <c r="DL67" s="27" t="str">
        <f t="shared" si="143"/>
        <v/>
      </c>
      <c r="DM67" s="27" t="str">
        <f t="shared" si="144"/>
        <v/>
      </c>
      <c r="DN67" s="29" t="str">
        <f t="shared" si="145"/>
        <v/>
      </c>
      <c r="DO67" s="27" t="str">
        <f t="shared" si="146"/>
        <v/>
      </c>
      <c r="DP67" s="27"/>
      <c r="DQ67" s="27"/>
      <c r="DR67" s="27"/>
      <c r="DS67" s="29"/>
      <c r="DT67" s="27"/>
      <c r="DU67" s="27"/>
      <c r="DV67" s="27"/>
      <c r="DW67" s="27"/>
      <c r="DX67" s="27"/>
      <c r="DY67" s="27"/>
      <c r="DZ67" s="27"/>
      <c r="EA67" s="27" t="str">
        <f t="shared" si="147"/>
        <v/>
      </c>
      <c r="EB67" s="27" t="str">
        <f t="shared" si="148"/>
        <v/>
      </c>
      <c r="EC67" s="27" t="str">
        <f t="shared" si="149"/>
        <v/>
      </c>
      <c r="ED67" s="29" t="str">
        <f t="shared" si="150"/>
        <v/>
      </c>
      <c r="EE67" s="27" t="str">
        <f t="shared" si="151"/>
        <v/>
      </c>
      <c r="EF67" s="27" t="str">
        <f t="shared" si="152"/>
        <v/>
      </c>
      <c r="EG67" s="27" t="str">
        <f t="shared" si="153"/>
        <v/>
      </c>
      <c r="EH67" s="27" t="str">
        <f t="shared" si="154"/>
        <v/>
      </c>
      <c r="EI67" s="29" t="str">
        <f t="shared" si="155"/>
        <v/>
      </c>
      <c r="EJ67" s="27" t="str">
        <f t="shared" si="156"/>
        <v/>
      </c>
      <c r="EK67" s="27" t="str">
        <f t="shared" si="157"/>
        <v/>
      </c>
      <c r="EL67" s="27" t="str">
        <f t="shared" si="158"/>
        <v/>
      </c>
      <c r="EM67" s="27" t="str">
        <f t="shared" si="159"/>
        <v/>
      </c>
      <c r="EN67" s="29" t="str">
        <f t="shared" si="160"/>
        <v/>
      </c>
      <c r="EO67" s="27" t="str">
        <f t="shared" si="161"/>
        <v/>
      </c>
      <c r="EP67" s="27"/>
      <c r="EQ67" s="27"/>
      <c r="ER67" s="27"/>
      <c r="ES67" s="27"/>
      <c r="ET67" s="27"/>
      <c r="EU67" s="27"/>
      <c r="EV67" s="27"/>
      <c r="EW67" s="27"/>
      <c r="EX67" s="27"/>
      <c r="EY67" s="27"/>
      <c r="EZ67" s="27"/>
      <c r="FA67" s="27" t="str">
        <f t="shared" si="162"/>
        <v/>
      </c>
      <c r="FB67" s="27" t="str">
        <f t="shared" si="163"/>
        <v/>
      </c>
      <c r="FC67" s="27" t="str">
        <f t="shared" si="164"/>
        <v/>
      </c>
      <c r="FD67" s="29" t="str">
        <f t="shared" si="165"/>
        <v/>
      </c>
      <c r="FE67" s="27" t="str">
        <f t="shared" si="166"/>
        <v/>
      </c>
      <c r="FF67" s="27" t="str">
        <f t="shared" si="167"/>
        <v/>
      </c>
      <c r="FG67" s="27" t="str">
        <f t="shared" si="168"/>
        <v/>
      </c>
      <c r="FH67" s="27" t="str">
        <f t="shared" si="169"/>
        <v/>
      </c>
      <c r="FI67" s="29" t="str">
        <f t="shared" si="170"/>
        <v/>
      </c>
      <c r="FJ67" s="27" t="str">
        <f t="shared" si="171"/>
        <v/>
      </c>
      <c r="FK67" s="27" t="str">
        <f t="shared" si="172"/>
        <v/>
      </c>
      <c r="FL67" s="27" t="str">
        <f t="shared" si="173"/>
        <v/>
      </c>
      <c r="FM67" s="27" t="str">
        <f t="shared" si="174"/>
        <v/>
      </c>
      <c r="FN67" s="29" t="str">
        <f t="shared" si="175"/>
        <v/>
      </c>
      <c r="FO67" s="27" t="str">
        <f t="shared" si="176"/>
        <v/>
      </c>
      <c r="FP67" s="27"/>
      <c r="FQ67" s="27"/>
      <c r="FR67" s="27"/>
      <c r="FS67" s="27"/>
      <c r="FT67" s="27"/>
      <c r="FU67" s="27"/>
      <c r="FV67" s="27"/>
      <c r="FW67" s="27"/>
      <c r="FX67" s="27"/>
      <c r="FY67" s="27"/>
      <c r="GA67" s="5">
        <f t="shared" si="177"/>
        <v>0</v>
      </c>
      <c r="GB67" s="5">
        <f>SUM($GA$26:$GA67)</f>
        <v>0</v>
      </c>
      <c r="GC67" s="41">
        <f t="shared" si="178"/>
        <v>0</v>
      </c>
    </row>
    <row r="68" spans="1:189" x14ac:dyDescent="0.25">
      <c r="A68" s="1">
        <f t="shared" si="179"/>
        <v>43</v>
      </c>
      <c r="B68" s="19"/>
      <c r="C68" s="57"/>
      <c r="D68" s="58"/>
      <c r="E68" s="59"/>
      <c r="F68" s="19"/>
      <c r="G68" s="19"/>
      <c r="H68" s="19"/>
      <c r="I68" s="19"/>
      <c r="J68" s="58"/>
      <c r="K68" s="19"/>
      <c r="L68" s="19"/>
      <c r="M68" s="19"/>
      <c r="N68" s="19"/>
      <c r="O68" s="19"/>
      <c r="P68" s="60"/>
      <c r="Q68" s="61" t="str">
        <f t="shared" si="84"/>
        <v/>
      </c>
      <c r="R68" s="61" t="str">
        <f t="shared" si="85"/>
        <v/>
      </c>
      <c r="S68" s="61" t="str">
        <f t="shared" si="86"/>
        <v/>
      </c>
      <c r="T68" s="60"/>
      <c r="U68" s="62" t="str">
        <f t="shared" si="87"/>
        <v/>
      </c>
      <c r="V68" s="62" t="str">
        <f t="shared" si="88"/>
        <v/>
      </c>
      <c r="W68" s="62" t="str">
        <f t="shared" si="89"/>
        <v/>
      </c>
      <c r="X68" s="63"/>
      <c r="Y68" s="60"/>
      <c r="Z68" s="61" t="str">
        <f t="shared" si="90"/>
        <v/>
      </c>
      <c r="AA68" s="61" t="str">
        <f t="shared" si="91"/>
        <v/>
      </c>
      <c r="AB68" s="61" t="str">
        <f t="shared" si="92"/>
        <v/>
      </c>
      <c r="AC68" s="64"/>
      <c r="AD68" s="62" t="str">
        <f t="shared" si="93"/>
        <v/>
      </c>
      <c r="AE68" s="62" t="str">
        <f t="shared" si="94"/>
        <v/>
      </c>
      <c r="AF68" s="62" t="str">
        <f t="shared" si="95"/>
        <v/>
      </c>
      <c r="AG68" s="60"/>
      <c r="AH68" s="19"/>
      <c r="AI68" s="19"/>
      <c r="AJ68" s="19"/>
      <c r="AK68" s="13" t="str">
        <f t="shared" si="96"/>
        <v/>
      </c>
      <c r="AL68" s="16" t="str">
        <f t="shared" si="97"/>
        <v/>
      </c>
      <c r="AM68" s="13" t="str">
        <f t="shared" si="98"/>
        <v/>
      </c>
      <c r="AN68" s="16" t="str">
        <f t="shared" si="99"/>
        <v/>
      </c>
      <c r="AO68" s="13" t="str">
        <f t="shared" si="100"/>
        <v/>
      </c>
      <c r="AP68" s="16" t="str">
        <f t="shared" si="101"/>
        <v/>
      </c>
      <c r="AQ68" s="13" t="str">
        <f t="shared" si="102"/>
        <v/>
      </c>
      <c r="AR68" s="16" t="str">
        <f t="shared" si="103"/>
        <v/>
      </c>
      <c r="AT68" s="5">
        <f t="shared" si="104"/>
        <v>0</v>
      </c>
      <c r="BC68" s="21" t="str">
        <f t="shared" si="105"/>
        <v/>
      </c>
      <c r="BD68" s="24" t="str">
        <f t="shared" si="106"/>
        <v/>
      </c>
      <c r="BE68" s="21" t="str">
        <f t="shared" si="107"/>
        <v/>
      </c>
      <c r="BG68" s="21" t="str">
        <f t="shared" si="108"/>
        <v/>
      </c>
      <c r="BH68" s="24" t="str">
        <f t="shared" si="109"/>
        <v/>
      </c>
      <c r="BI68" s="21" t="str">
        <f t="shared" si="110"/>
        <v/>
      </c>
      <c r="BK68" s="50" t="str">
        <f t="shared" si="111"/>
        <v/>
      </c>
      <c r="BL68" s="24" t="str">
        <f t="shared" si="112"/>
        <v/>
      </c>
      <c r="BM68" s="21" t="str">
        <f t="shared" si="113"/>
        <v/>
      </c>
      <c r="BO68" s="50" t="str">
        <f t="shared" si="114"/>
        <v/>
      </c>
      <c r="BP68" s="24" t="str">
        <f t="shared" si="115"/>
        <v/>
      </c>
      <c r="BQ68" s="21" t="str">
        <f t="shared" si="116"/>
        <v/>
      </c>
      <c r="CA68" s="27" t="str">
        <f t="shared" si="117"/>
        <v/>
      </c>
      <c r="CB68" s="27" t="str">
        <f t="shared" si="118"/>
        <v/>
      </c>
      <c r="CC68" s="27" t="str">
        <f t="shared" si="119"/>
        <v/>
      </c>
      <c r="CD68" s="29" t="str">
        <f t="shared" si="120"/>
        <v/>
      </c>
      <c r="CE68" s="27" t="str">
        <f t="shared" si="121"/>
        <v/>
      </c>
      <c r="CF68" s="27" t="str">
        <f t="shared" si="122"/>
        <v/>
      </c>
      <c r="CG68" s="27" t="str">
        <f t="shared" si="123"/>
        <v/>
      </c>
      <c r="CH68" s="27" t="str">
        <f t="shared" si="124"/>
        <v/>
      </c>
      <c r="CI68" s="29" t="str">
        <f t="shared" si="125"/>
        <v/>
      </c>
      <c r="CJ68" s="27" t="str">
        <f t="shared" si="126"/>
        <v/>
      </c>
      <c r="CK68" s="27" t="str">
        <f t="shared" si="127"/>
        <v/>
      </c>
      <c r="CL68" s="27" t="str">
        <f t="shared" si="128"/>
        <v/>
      </c>
      <c r="CM68" s="27" t="str">
        <f t="shared" si="129"/>
        <v/>
      </c>
      <c r="CN68" s="29" t="str">
        <f t="shared" si="130"/>
        <v/>
      </c>
      <c r="CO68" s="27" t="str">
        <f t="shared" si="131"/>
        <v/>
      </c>
      <c r="CT68" s="27"/>
      <c r="DA68" s="27" t="str">
        <f t="shared" si="132"/>
        <v/>
      </c>
      <c r="DB68" s="27" t="str">
        <f t="shared" si="133"/>
        <v/>
      </c>
      <c r="DC68" s="27" t="str">
        <f t="shared" si="134"/>
        <v/>
      </c>
      <c r="DD68" s="29" t="str">
        <f t="shared" si="135"/>
        <v/>
      </c>
      <c r="DE68" s="27" t="str">
        <f t="shared" si="136"/>
        <v/>
      </c>
      <c r="DF68" s="27" t="str">
        <f t="shared" si="137"/>
        <v/>
      </c>
      <c r="DG68" s="27" t="str">
        <f t="shared" si="138"/>
        <v/>
      </c>
      <c r="DH68" s="27" t="str">
        <f t="shared" si="139"/>
        <v/>
      </c>
      <c r="DI68" s="29" t="str">
        <f t="shared" si="140"/>
        <v/>
      </c>
      <c r="DJ68" s="27" t="str">
        <f t="shared" si="141"/>
        <v/>
      </c>
      <c r="DK68" s="27" t="str">
        <f t="shared" si="142"/>
        <v/>
      </c>
      <c r="DL68" s="27" t="str">
        <f t="shared" si="143"/>
        <v/>
      </c>
      <c r="DM68" s="27" t="str">
        <f t="shared" si="144"/>
        <v/>
      </c>
      <c r="DN68" s="29" t="str">
        <f t="shared" si="145"/>
        <v/>
      </c>
      <c r="DO68" s="27" t="str">
        <f t="shared" si="146"/>
        <v/>
      </c>
      <c r="DP68" s="27"/>
      <c r="DQ68" s="27"/>
      <c r="DR68" s="27"/>
      <c r="DS68" s="29"/>
      <c r="DT68" s="27"/>
      <c r="DU68" s="27"/>
      <c r="DV68" s="27"/>
      <c r="DW68" s="27"/>
      <c r="DX68" s="27"/>
      <c r="DY68" s="27"/>
      <c r="DZ68" s="27"/>
      <c r="EA68" s="27" t="str">
        <f t="shared" si="147"/>
        <v/>
      </c>
      <c r="EB68" s="27" t="str">
        <f t="shared" si="148"/>
        <v/>
      </c>
      <c r="EC68" s="27" t="str">
        <f t="shared" si="149"/>
        <v/>
      </c>
      <c r="ED68" s="29" t="str">
        <f t="shared" si="150"/>
        <v/>
      </c>
      <c r="EE68" s="27" t="str">
        <f t="shared" si="151"/>
        <v/>
      </c>
      <c r="EF68" s="27" t="str">
        <f t="shared" si="152"/>
        <v/>
      </c>
      <c r="EG68" s="27" t="str">
        <f t="shared" si="153"/>
        <v/>
      </c>
      <c r="EH68" s="27" t="str">
        <f t="shared" si="154"/>
        <v/>
      </c>
      <c r="EI68" s="29" t="str">
        <f t="shared" si="155"/>
        <v/>
      </c>
      <c r="EJ68" s="27" t="str">
        <f t="shared" si="156"/>
        <v/>
      </c>
      <c r="EK68" s="27" t="str">
        <f t="shared" si="157"/>
        <v/>
      </c>
      <c r="EL68" s="27" t="str">
        <f t="shared" si="158"/>
        <v/>
      </c>
      <c r="EM68" s="27" t="str">
        <f t="shared" si="159"/>
        <v/>
      </c>
      <c r="EN68" s="29" t="str">
        <f t="shared" si="160"/>
        <v/>
      </c>
      <c r="EO68" s="27" t="str">
        <f t="shared" si="161"/>
        <v/>
      </c>
      <c r="EP68" s="27"/>
      <c r="EQ68" s="27"/>
      <c r="ER68" s="27"/>
      <c r="ES68" s="27"/>
      <c r="ET68" s="27"/>
      <c r="EU68" s="27"/>
      <c r="EV68" s="27"/>
      <c r="EW68" s="27"/>
      <c r="EX68" s="27"/>
      <c r="EY68" s="27"/>
      <c r="EZ68" s="27"/>
      <c r="FA68" s="27" t="str">
        <f t="shared" si="162"/>
        <v/>
      </c>
      <c r="FB68" s="27" t="str">
        <f t="shared" si="163"/>
        <v/>
      </c>
      <c r="FC68" s="27" t="str">
        <f t="shared" si="164"/>
        <v/>
      </c>
      <c r="FD68" s="29" t="str">
        <f t="shared" si="165"/>
        <v/>
      </c>
      <c r="FE68" s="27" t="str">
        <f t="shared" si="166"/>
        <v/>
      </c>
      <c r="FF68" s="27" t="str">
        <f t="shared" si="167"/>
        <v/>
      </c>
      <c r="FG68" s="27" t="str">
        <f t="shared" si="168"/>
        <v/>
      </c>
      <c r="FH68" s="27" t="str">
        <f t="shared" si="169"/>
        <v/>
      </c>
      <c r="FI68" s="29" t="str">
        <f t="shared" si="170"/>
        <v/>
      </c>
      <c r="FJ68" s="27" t="str">
        <f t="shared" si="171"/>
        <v/>
      </c>
      <c r="FK68" s="27" t="str">
        <f t="shared" si="172"/>
        <v/>
      </c>
      <c r="FL68" s="27" t="str">
        <f t="shared" si="173"/>
        <v/>
      </c>
      <c r="FM68" s="27" t="str">
        <f t="shared" si="174"/>
        <v/>
      </c>
      <c r="FN68" s="29" t="str">
        <f t="shared" si="175"/>
        <v/>
      </c>
      <c r="FO68" s="27" t="str">
        <f t="shared" si="176"/>
        <v/>
      </c>
      <c r="FP68" s="27"/>
      <c r="FQ68" s="27"/>
      <c r="FR68" s="27"/>
      <c r="FS68" s="27"/>
      <c r="FT68" s="27"/>
      <c r="FU68" s="27"/>
      <c r="FV68" s="27"/>
      <c r="FW68" s="27"/>
      <c r="FX68" s="27"/>
      <c r="FY68" s="27"/>
      <c r="GA68" s="5">
        <f t="shared" si="177"/>
        <v>0</v>
      </c>
      <c r="GB68" s="5">
        <f>SUM($GA$26:$GA68)</f>
        <v>0</v>
      </c>
      <c r="GC68" s="41">
        <f t="shared" si="178"/>
        <v>0</v>
      </c>
    </row>
    <row r="69" spans="1:189" x14ac:dyDescent="0.25">
      <c r="A69" s="1">
        <f t="shared" si="179"/>
        <v>44</v>
      </c>
      <c r="B69" s="19"/>
      <c r="C69" s="57"/>
      <c r="D69" s="58"/>
      <c r="E69" s="59"/>
      <c r="F69" s="19"/>
      <c r="G69" s="19"/>
      <c r="H69" s="19"/>
      <c r="I69" s="19"/>
      <c r="J69" s="58"/>
      <c r="K69" s="19"/>
      <c r="L69" s="19"/>
      <c r="M69" s="19"/>
      <c r="N69" s="19"/>
      <c r="O69" s="19"/>
      <c r="P69" s="60"/>
      <c r="Q69" s="61" t="str">
        <f t="shared" si="84"/>
        <v/>
      </c>
      <c r="R69" s="61" t="str">
        <f t="shared" si="85"/>
        <v/>
      </c>
      <c r="S69" s="61" t="str">
        <f t="shared" si="86"/>
        <v/>
      </c>
      <c r="T69" s="60"/>
      <c r="U69" s="62" t="str">
        <f t="shared" si="87"/>
        <v/>
      </c>
      <c r="V69" s="62" t="str">
        <f t="shared" si="88"/>
        <v/>
      </c>
      <c r="W69" s="62" t="str">
        <f t="shared" si="89"/>
        <v/>
      </c>
      <c r="X69" s="63"/>
      <c r="Y69" s="60"/>
      <c r="Z69" s="61" t="str">
        <f t="shared" si="90"/>
        <v/>
      </c>
      <c r="AA69" s="61" t="str">
        <f t="shared" si="91"/>
        <v/>
      </c>
      <c r="AB69" s="61" t="str">
        <f t="shared" si="92"/>
        <v/>
      </c>
      <c r="AC69" s="64"/>
      <c r="AD69" s="62" t="str">
        <f t="shared" si="93"/>
        <v/>
      </c>
      <c r="AE69" s="62" t="str">
        <f t="shared" si="94"/>
        <v/>
      </c>
      <c r="AF69" s="62" t="str">
        <f t="shared" si="95"/>
        <v/>
      </c>
      <c r="AG69" s="60"/>
      <c r="AH69" s="19"/>
      <c r="AI69" s="19"/>
      <c r="AJ69" s="19"/>
      <c r="AK69" s="13" t="str">
        <f t="shared" si="96"/>
        <v/>
      </c>
      <c r="AL69" s="16" t="str">
        <f t="shared" si="97"/>
        <v/>
      </c>
      <c r="AM69" s="13" t="str">
        <f t="shared" si="98"/>
        <v/>
      </c>
      <c r="AN69" s="16" t="str">
        <f t="shared" si="99"/>
        <v/>
      </c>
      <c r="AO69" s="13" t="str">
        <f t="shared" si="100"/>
        <v/>
      </c>
      <c r="AP69" s="16" t="str">
        <f t="shared" si="101"/>
        <v/>
      </c>
      <c r="AQ69" s="13" t="str">
        <f t="shared" si="102"/>
        <v/>
      </c>
      <c r="AR69" s="16" t="str">
        <f t="shared" si="103"/>
        <v/>
      </c>
      <c r="AT69" s="5">
        <f t="shared" si="104"/>
        <v>0</v>
      </c>
      <c r="BC69" s="21" t="str">
        <f t="shared" si="105"/>
        <v/>
      </c>
      <c r="BD69" s="24" t="str">
        <f t="shared" si="106"/>
        <v/>
      </c>
      <c r="BE69" s="21" t="str">
        <f t="shared" si="107"/>
        <v/>
      </c>
      <c r="BG69" s="21" t="str">
        <f t="shared" si="108"/>
        <v/>
      </c>
      <c r="BH69" s="24" t="str">
        <f t="shared" si="109"/>
        <v/>
      </c>
      <c r="BI69" s="21" t="str">
        <f t="shared" si="110"/>
        <v/>
      </c>
      <c r="BK69" s="50" t="str">
        <f t="shared" si="111"/>
        <v/>
      </c>
      <c r="BL69" s="24" t="str">
        <f t="shared" si="112"/>
        <v/>
      </c>
      <c r="BM69" s="21" t="str">
        <f t="shared" si="113"/>
        <v/>
      </c>
      <c r="BO69" s="50" t="str">
        <f t="shared" si="114"/>
        <v/>
      </c>
      <c r="BP69" s="24" t="str">
        <f t="shared" si="115"/>
        <v/>
      </c>
      <c r="BQ69" s="21" t="str">
        <f t="shared" si="116"/>
        <v/>
      </c>
      <c r="CA69" s="27" t="str">
        <f t="shared" si="117"/>
        <v/>
      </c>
      <c r="CB69" s="27" t="str">
        <f t="shared" si="118"/>
        <v/>
      </c>
      <c r="CC69" s="27" t="str">
        <f t="shared" si="119"/>
        <v/>
      </c>
      <c r="CD69" s="29" t="str">
        <f t="shared" si="120"/>
        <v/>
      </c>
      <c r="CE69" s="27" t="str">
        <f t="shared" si="121"/>
        <v/>
      </c>
      <c r="CF69" s="27" t="str">
        <f t="shared" si="122"/>
        <v/>
      </c>
      <c r="CG69" s="27" t="str">
        <f t="shared" si="123"/>
        <v/>
      </c>
      <c r="CH69" s="27" t="str">
        <f t="shared" si="124"/>
        <v/>
      </c>
      <c r="CI69" s="29" t="str">
        <f t="shared" si="125"/>
        <v/>
      </c>
      <c r="CJ69" s="27" t="str">
        <f t="shared" si="126"/>
        <v/>
      </c>
      <c r="CK69" s="27" t="str">
        <f t="shared" si="127"/>
        <v/>
      </c>
      <c r="CL69" s="27" t="str">
        <f t="shared" si="128"/>
        <v/>
      </c>
      <c r="CM69" s="27" t="str">
        <f t="shared" si="129"/>
        <v/>
      </c>
      <c r="CN69" s="29" t="str">
        <f t="shared" si="130"/>
        <v/>
      </c>
      <c r="CO69" s="27" t="str">
        <f t="shared" si="131"/>
        <v/>
      </c>
      <c r="CT69" s="27"/>
      <c r="DA69" s="27" t="str">
        <f t="shared" si="132"/>
        <v/>
      </c>
      <c r="DB69" s="27" t="str">
        <f t="shared" si="133"/>
        <v/>
      </c>
      <c r="DC69" s="27" t="str">
        <f t="shared" si="134"/>
        <v/>
      </c>
      <c r="DD69" s="29" t="str">
        <f t="shared" si="135"/>
        <v/>
      </c>
      <c r="DE69" s="27" t="str">
        <f t="shared" si="136"/>
        <v/>
      </c>
      <c r="DF69" s="27" t="str">
        <f t="shared" si="137"/>
        <v/>
      </c>
      <c r="DG69" s="27" t="str">
        <f t="shared" si="138"/>
        <v/>
      </c>
      <c r="DH69" s="27" t="str">
        <f t="shared" si="139"/>
        <v/>
      </c>
      <c r="DI69" s="29" t="str">
        <f t="shared" si="140"/>
        <v/>
      </c>
      <c r="DJ69" s="27" t="str">
        <f t="shared" si="141"/>
        <v/>
      </c>
      <c r="DK69" s="27" t="str">
        <f t="shared" si="142"/>
        <v/>
      </c>
      <c r="DL69" s="27" t="str">
        <f t="shared" si="143"/>
        <v/>
      </c>
      <c r="DM69" s="27" t="str">
        <f t="shared" si="144"/>
        <v/>
      </c>
      <c r="DN69" s="29" t="str">
        <f t="shared" si="145"/>
        <v/>
      </c>
      <c r="DO69" s="27" t="str">
        <f t="shared" si="146"/>
        <v/>
      </c>
      <c r="DP69" s="27"/>
      <c r="DQ69" s="27"/>
      <c r="DR69" s="27"/>
      <c r="DS69" s="29"/>
      <c r="DT69" s="27"/>
      <c r="DU69" s="27"/>
      <c r="DV69" s="27"/>
      <c r="DW69" s="27"/>
      <c r="DX69" s="27"/>
      <c r="DY69" s="27"/>
      <c r="DZ69" s="27"/>
      <c r="EA69" s="27" t="str">
        <f t="shared" si="147"/>
        <v/>
      </c>
      <c r="EB69" s="27" t="str">
        <f t="shared" si="148"/>
        <v/>
      </c>
      <c r="EC69" s="27" t="str">
        <f t="shared" si="149"/>
        <v/>
      </c>
      <c r="ED69" s="29" t="str">
        <f t="shared" si="150"/>
        <v/>
      </c>
      <c r="EE69" s="27" t="str">
        <f t="shared" si="151"/>
        <v/>
      </c>
      <c r="EF69" s="27" t="str">
        <f t="shared" si="152"/>
        <v/>
      </c>
      <c r="EG69" s="27" t="str">
        <f t="shared" si="153"/>
        <v/>
      </c>
      <c r="EH69" s="27" t="str">
        <f t="shared" si="154"/>
        <v/>
      </c>
      <c r="EI69" s="29" t="str">
        <f t="shared" si="155"/>
        <v/>
      </c>
      <c r="EJ69" s="27" t="str">
        <f t="shared" si="156"/>
        <v/>
      </c>
      <c r="EK69" s="27" t="str">
        <f t="shared" si="157"/>
        <v/>
      </c>
      <c r="EL69" s="27" t="str">
        <f t="shared" si="158"/>
        <v/>
      </c>
      <c r="EM69" s="27" t="str">
        <f t="shared" si="159"/>
        <v/>
      </c>
      <c r="EN69" s="29" t="str">
        <f t="shared" si="160"/>
        <v/>
      </c>
      <c r="EO69" s="27" t="str">
        <f t="shared" si="161"/>
        <v/>
      </c>
      <c r="EP69" s="27"/>
      <c r="EQ69" s="27"/>
      <c r="ER69" s="27"/>
      <c r="ES69" s="27"/>
      <c r="ET69" s="27"/>
      <c r="EU69" s="27"/>
      <c r="EV69" s="27"/>
      <c r="EW69" s="27"/>
      <c r="EX69" s="27"/>
      <c r="EY69" s="27"/>
      <c r="EZ69" s="27"/>
      <c r="FA69" s="27" t="str">
        <f t="shared" si="162"/>
        <v/>
      </c>
      <c r="FB69" s="27" t="str">
        <f t="shared" si="163"/>
        <v/>
      </c>
      <c r="FC69" s="27" t="str">
        <f t="shared" si="164"/>
        <v/>
      </c>
      <c r="FD69" s="29" t="str">
        <f t="shared" si="165"/>
        <v/>
      </c>
      <c r="FE69" s="27" t="str">
        <f t="shared" si="166"/>
        <v/>
      </c>
      <c r="FF69" s="27" t="str">
        <f t="shared" si="167"/>
        <v/>
      </c>
      <c r="FG69" s="27" t="str">
        <f t="shared" si="168"/>
        <v/>
      </c>
      <c r="FH69" s="27" t="str">
        <f t="shared" si="169"/>
        <v/>
      </c>
      <c r="FI69" s="29" t="str">
        <f t="shared" si="170"/>
        <v/>
      </c>
      <c r="FJ69" s="27" t="str">
        <f t="shared" si="171"/>
        <v/>
      </c>
      <c r="FK69" s="27" t="str">
        <f t="shared" si="172"/>
        <v/>
      </c>
      <c r="FL69" s="27" t="str">
        <f t="shared" si="173"/>
        <v/>
      </c>
      <c r="FM69" s="27" t="str">
        <f t="shared" si="174"/>
        <v/>
      </c>
      <c r="FN69" s="29" t="str">
        <f t="shared" si="175"/>
        <v/>
      </c>
      <c r="FO69" s="27" t="str">
        <f t="shared" si="176"/>
        <v/>
      </c>
      <c r="FP69" s="27"/>
      <c r="FQ69" s="27"/>
      <c r="FR69" s="27"/>
      <c r="FS69" s="27"/>
      <c r="FT69" s="27"/>
      <c r="FU69" s="27"/>
      <c r="FV69" s="27"/>
      <c r="FW69" s="27"/>
      <c r="FX69" s="27"/>
      <c r="FY69" s="27"/>
      <c r="GA69" s="5">
        <f t="shared" si="177"/>
        <v>0</v>
      </c>
      <c r="GB69" s="5">
        <f>SUM($GA$26:$GA69)</f>
        <v>0</v>
      </c>
      <c r="GC69" s="41">
        <f t="shared" si="178"/>
        <v>0</v>
      </c>
    </row>
    <row r="70" spans="1:189" x14ac:dyDescent="0.25">
      <c r="A70" s="1">
        <f t="shared" si="179"/>
        <v>45</v>
      </c>
      <c r="B70" s="19"/>
      <c r="C70" s="57"/>
      <c r="D70" s="58"/>
      <c r="E70" s="59"/>
      <c r="F70" s="19"/>
      <c r="G70" s="19"/>
      <c r="H70" s="19"/>
      <c r="I70" s="19"/>
      <c r="J70" s="58"/>
      <c r="K70" s="19"/>
      <c r="L70" s="19"/>
      <c r="M70" s="19"/>
      <c r="N70" s="19"/>
      <c r="O70" s="19"/>
      <c r="P70" s="60"/>
      <c r="Q70" s="61" t="str">
        <f t="shared" si="84"/>
        <v/>
      </c>
      <c r="R70" s="61" t="str">
        <f t="shared" si="85"/>
        <v/>
      </c>
      <c r="S70" s="61" t="str">
        <f t="shared" si="86"/>
        <v/>
      </c>
      <c r="T70" s="60"/>
      <c r="U70" s="62" t="str">
        <f t="shared" si="87"/>
        <v/>
      </c>
      <c r="V70" s="62" t="str">
        <f t="shared" si="88"/>
        <v/>
      </c>
      <c r="W70" s="62" t="str">
        <f t="shared" si="89"/>
        <v/>
      </c>
      <c r="X70" s="63"/>
      <c r="Y70" s="60"/>
      <c r="Z70" s="61" t="str">
        <f t="shared" si="90"/>
        <v/>
      </c>
      <c r="AA70" s="61" t="str">
        <f t="shared" si="91"/>
        <v/>
      </c>
      <c r="AB70" s="61" t="str">
        <f t="shared" si="92"/>
        <v/>
      </c>
      <c r="AC70" s="64"/>
      <c r="AD70" s="62" t="str">
        <f t="shared" si="93"/>
        <v/>
      </c>
      <c r="AE70" s="62" t="str">
        <f t="shared" si="94"/>
        <v/>
      </c>
      <c r="AF70" s="62" t="str">
        <f t="shared" si="95"/>
        <v/>
      </c>
      <c r="AG70" s="60"/>
      <c r="AH70" s="19"/>
      <c r="AI70" s="19"/>
      <c r="AJ70" s="19"/>
      <c r="AK70" s="13" t="str">
        <f t="shared" si="96"/>
        <v/>
      </c>
      <c r="AL70" s="16" t="str">
        <f t="shared" si="97"/>
        <v/>
      </c>
      <c r="AM70" s="13" t="str">
        <f t="shared" si="98"/>
        <v/>
      </c>
      <c r="AN70" s="16" t="str">
        <f t="shared" si="99"/>
        <v/>
      </c>
      <c r="AO70" s="13" t="str">
        <f t="shared" si="100"/>
        <v/>
      </c>
      <c r="AP70" s="16" t="str">
        <f t="shared" si="101"/>
        <v/>
      </c>
      <c r="AQ70" s="13" t="str">
        <f t="shared" si="102"/>
        <v/>
      </c>
      <c r="AR70" s="16" t="str">
        <f t="shared" si="103"/>
        <v/>
      </c>
      <c r="AT70" s="5">
        <f t="shared" si="104"/>
        <v>0</v>
      </c>
      <c r="BC70" s="21" t="str">
        <f t="shared" si="105"/>
        <v/>
      </c>
      <c r="BD70" s="24" t="str">
        <f t="shared" si="106"/>
        <v/>
      </c>
      <c r="BE70" s="21" t="str">
        <f t="shared" si="107"/>
        <v/>
      </c>
      <c r="BG70" s="21" t="str">
        <f t="shared" si="108"/>
        <v/>
      </c>
      <c r="BH70" s="24" t="str">
        <f t="shared" si="109"/>
        <v/>
      </c>
      <c r="BI70" s="21" t="str">
        <f t="shared" si="110"/>
        <v/>
      </c>
      <c r="BK70" s="50" t="str">
        <f t="shared" si="111"/>
        <v/>
      </c>
      <c r="BL70" s="24" t="str">
        <f t="shared" si="112"/>
        <v/>
      </c>
      <c r="BM70" s="21" t="str">
        <f t="shared" si="113"/>
        <v/>
      </c>
      <c r="BO70" s="50" t="str">
        <f t="shared" si="114"/>
        <v/>
      </c>
      <c r="BP70" s="24" t="str">
        <f t="shared" si="115"/>
        <v/>
      </c>
      <c r="BQ70" s="21" t="str">
        <f t="shared" si="116"/>
        <v/>
      </c>
      <c r="CA70" s="27" t="str">
        <f t="shared" si="117"/>
        <v/>
      </c>
      <c r="CB70" s="27" t="str">
        <f t="shared" si="118"/>
        <v/>
      </c>
      <c r="CC70" s="27" t="str">
        <f t="shared" si="119"/>
        <v/>
      </c>
      <c r="CD70" s="29" t="str">
        <f t="shared" si="120"/>
        <v/>
      </c>
      <c r="CE70" s="27" t="str">
        <f t="shared" si="121"/>
        <v/>
      </c>
      <c r="CF70" s="27" t="str">
        <f t="shared" si="122"/>
        <v/>
      </c>
      <c r="CG70" s="27" t="str">
        <f t="shared" si="123"/>
        <v/>
      </c>
      <c r="CH70" s="27" t="str">
        <f t="shared" si="124"/>
        <v/>
      </c>
      <c r="CI70" s="29" t="str">
        <f t="shared" si="125"/>
        <v/>
      </c>
      <c r="CJ70" s="27" t="str">
        <f t="shared" si="126"/>
        <v/>
      </c>
      <c r="CK70" s="27" t="str">
        <f t="shared" si="127"/>
        <v/>
      </c>
      <c r="CL70" s="27" t="str">
        <f t="shared" si="128"/>
        <v/>
      </c>
      <c r="CM70" s="27" t="str">
        <f t="shared" si="129"/>
        <v/>
      </c>
      <c r="CN70" s="29" t="str">
        <f t="shared" si="130"/>
        <v/>
      </c>
      <c r="CO70" s="27" t="str">
        <f t="shared" si="131"/>
        <v/>
      </c>
      <c r="CT70" s="27"/>
      <c r="DA70" s="27" t="str">
        <f t="shared" si="132"/>
        <v/>
      </c>
      <c r="DB70" s="27" t="str">
        <f t="shared" si="133"/>
        <v/>
      </c>
      <c r="DC70" s="27" t="str">
        <f t="shared" si="134"/>
        <v/>
      </c>
      <c r="DD70" s="29" t="str">
        <f t="shared" si="135"/>
        <v/>
      </c>
      <c r="DE70" s="27" t="str">
        <f t="shared" si="136"/>
        <v/>
      </c>
      <c r="DF70" s="27" t="str">
        <f t="shared" si="137"/>
        <v/>
      </c>
      <c r="DG70" s="27" t="str">
        <f t="shared" si="138"/>
        <v/>
      </c>
      <c r="DH70" s="27" t="str">
        <f t="shared" si="139"/>
        <v/>
      </c>
      <c r="DI70" s="29" t="str">
        <f t="shared" si="140"/>
        <v/>
      </c>
      <c r="DJ70" s="27" t="str">
        <f t="shared" si="141"/>
        <v/>
      </c>
      <c r="DK70" s="27" t="str">
        <f t="shared" si="142"/>
        <v/>
      </c>
      <c r="DL70" s="27" t="str">
        <f t="shared" si="143"/>
        <v/>
      </c>
      <c r="DM70" s="27" t="str">
        <f t="shared" si="144"/>
        <v/>
      </c>
      <c r="DN70" s="29" t="str">
        <f t="shared" si="145"/>
        <v/>
      </c>
      <c r="DO70" s="27" t="str">
        <f t="shared" si="146"/>
        <v/>
      </c>
      <c r="DP70" s="27"/>
      <c r="DQ70" s="27"/>
      <c r="DR70" s="27"/>
      <c r="DS70" s="29"/>
      <c r="DT70" s="27"/>
      <c r="DU70" s="27"/>
      <c r="DV70" s="27"/>
      <c r="DW70" s="27"/>
      <c r="DX70" s="27"/>
      <c r="DY70" s="27"/>
      <c r="DZ70" s="27"/>
      <c r="EA70" s="27" t="str">
        <f t="shared" si="147"/>
        <v/>
      </c>
      <c r="EB70" s="27" t="str">
        <f t="shared" si="148"/>
        <v/>
      </c>
      <c r="EC70" s="27" t="str">
        <f t="shared" si="149"/>
        <v/>
      </c>
      <c r="ED70" s="29" t="str">
        <f t="shared" si="150"/>
        <v/>
      </c>
      <c r="EE70" s="27" t="str">
        <f t="shared" si="151"/>
        <v/>
      </c>
      <c r="EF70" s="27" t="str">
        <f t="shared" si="152"/>
        <v/>
      </c>
      <c r="EG70" s="27" t="str">
        <f t="shared" si="153"/>
        <v/>
      </c>
      <c r="EH70" s="27" t="str">
        <f t="shared" si="154"/>
        <v/>
      </c>
      <c r="EI70" s="29" t="str">
        <f t="shared" si="155"/>
        <v/>
      </c>
      <c r="EJ70" s="27" t="str">
        <f t="shared" si="156"/>
        <v/>
      </c>
      <c r="EK70" s="27" t="str">
        <f t="shared" si="157"/>
        <v/>
      </c>
      <c r="EL70" s="27" t="str">
        <f t="shared" si="158"/>
        <v/>
      </c>
      <c r="EM70" s="27" t="str">
        <f t="shared" si="159"/>
        <v/>
      </c>
      <c r="EN70" s="29" t="str">
        <f t="shared" si="160"/>
        <v/>
      </c>
      <c r="EO70" s="27" t="str">
        <f t="shared" si="161"/>
        <v/>
      </c>
      <c r="EP70" s="27"/>
      <c r="EQ70" s="27"/>
      <c r="ER70" s="27"/>
      <c r="ES70" s="27"/>
      <c r="ET70" s="27"/>
      <c r="EU70" s="27"/>
      <c r="EV70" s="27"/>
      <c r="EW70" s="27"/>
      <c r="EX70" s="27"/>
      <c r="EY70" s="27"/>
      <c r="EZ70" s="27"/>
      <c r="FA70" s="27" t="str">
        <f t="shared" si="162"/>
        <v/>
      </c>
      <c r="FB70" s="27" t="str">
        <f t="shared" si="163"/>
        <v/>
      </c>
      <c r="FC70" s="27" t="str">
        <f t="shared" si="164"/>
        <v/>
      </c>
      <c r="FD70" s="29" t="str">
        <f t="shared" si="165"/>
        <v/>
      </c>
      <c r="FE70" s="27" t="str">
        <f t="shared" si="166"/>
        <v/>
      </c>
      <c r="FF70" s="27" t="str">
        <f t="shared" si="167"/>
        <v/>
      </c>
      <c r="FG70" s="27" t="str">
        <f t="shared" si="168"/>
        <v/>
      </c>
      <c r="FH70" s="27" t="str">
        <f t="shared" si="169"/>
        <v/>
      </c>
      <c r="FI70" s="29" t="str">
        <f t="shared" si="170"/>
        <v/>
      </c>
      <c r="FJ70" s="27" t="str">
        <f t="shared" si="171"/>
        <v/>
      </c>
      <c r="FK70" s="27" t="str">
        <f t="shared" si="172"/>
        <v/>
      </c>
      <c r="FL70" s="27" t="str">
        <f t="shared" si="173"/>
        <v/>
      </c>
      <c r="FM70" s="27" t="str">
        <f t="shared" si="174"/>
        <v/>
      </c>
      <c r="FN70" s="29" t="str">
        <f t="shared" si="175"/>
        <v/>
      </c>
      <c r="FO70" s="27" t="str">
        <f t="shared" si="176"/>
        <v/>
      </c>
      <c r="FP70" s="27"/>
      <c r="FQ70" s="27"/>
      <c r="FR70" s="27"/>
      <c r="FS70" s="27"/>
      <c r="FT70" s="27"/>
      <c r="FU70" s="27"/>
      <c r="FV70" s="27"/>
      <c r="FW70" s="27"/>
      <c r="FX70" s="27"/>
      <c r="FY70" s="27"/>
      <c r="GA70" s="5">
        <f t="shared" si="177"/>
        <v>0</v>
      </c>
      <c r="GB70" s="5">
        <f>SUM($GA$26:$GA70)</f>
        <v>0</v>
      </c>
      <c r="GC70" s="41">
        <f t="shared" si="178"/>
        <v>0</v>
      </c>
    </row>
    <row r="71" spans="1:189" x14ac:dyDescent="0.25">
      <c r="A71" s="1">
        <f t="shared" si="179"/>
        <v>46</v>
      </c>
      <c r="B71" s="19"/>
      <c r="C71" s="57"/>
      <c r="D71" s="58"/>
      <c r="E71" s="59"/>
      <c r="F71" s="19"/>
      <c r="G71" s="19"/>
      <c r="H71" s="19"/>
      <c r="I71" s="19"/>
      <c r="J71" s="58"/>
      <c r="K71" s="19"/>
      <c r="L71" s="19"/>
      <c r="M71" s="19"/>
      <c r="N71" s="19"/>
      <c r="O71" s="19"/>
      <c r="P71" s="60"/>
      <c r="Q71" s="61" t="str">
        <f t="shared" si="84"/>
        <v/>
      </c>
      <c r="R71" s="61" t="str">
        <f t="shared" si="85"/>
        <v/>
      </c>
      <c r="S71" s="61" t="str">
        <f t="shared" si="86"/>
        <v/>
      </c>
      <c r="T71" s="60"/>
      <c r="U71" s="62" t="str">
        <f t="shared" si="87"/>
        <v/>
      </c>
      <c r="V71" s="62" t="str">
        <f t="shared" si="88"/>
        <v/>
      </c>
      <c r="W71" s="62" t="str">
        <f t="shared" si="89"/>
        <v/>
      </c>
      <c r="X71" s="63"/>
      <c r="Y71" s="60"/>
      <c r="Z71" s="61" t="str">
        <f t="shared" si="90"/>
        <v/>
      </c>
      <c r="AA71" s="61" t="str">
        <f t="shared" si="91"/>
        <v/>
      </c>
      <c r="AB71" s="61" t="str">
        <f t="shared" si="92"/>
        <v/>
      </c>
      <c r="AC71" s="64"/>
      <c r="AD71" s="62" t="str">
        <f t="shared" si="93"/>
        <v/>
      </c>
      <c r="AE71" s="62" t="str">
        <f t="shared" si="94"/>
        <v/>
      </c>
      <c r="AF71" s="62" t="str">
        <f t="shared" si="95"/>
        <v/>
      </c>
      <c r="AG71" s="60"/>
      <c r="AH71" s="19"/>
      <c r="AI71" s="19"/>
      <c r="AJ71" s="19"/>
      <c r="AK71" s="13" t="str">
        <f t="shared" si="96"/>
        <v/>
      </c>
      <c r="AL71" s="16" t="str">
        <f t="shared" si="97"/>
        <v/>
      </c>
      <c r="AM71" s="13" t="str">
        <f t="shared" si="98"/>
        <v/>
      </c>
      <c r="AN71" s="16" t="str">
        <f t="shared" si="99"/>
        <v/>
      </c>
      <c r="AO71" s="13" t="str">
        <f t="shared" si="100"/>
        <v/>
      </c>
      <c r="AP71" s="16" t="str">
        <f t="shared" si="101"/>
        <v/>
      </c>
      <c r="AQ71" s="13" t="str">
        <f t="shared" si="102"/>
        <v/>
      </c>
      <c r="AR71" s="16" t="str">
        <f t="shared" si="103"/>
        <v/>
      </c>
      <c r="AT71" s="5">
        <f t="shared" si="104"/>
        <v>0</v>
      </c>
      <c r="BC71" s="21" t="str">
        <f t="shared" si="105"/>
        <v/>
      </c>
      <c r="BD71" s="24" t="str">
        <f t="shared" si="106"/>
        <v/>
      </c>
      <c r="BE71" s="21" t="str">
        <f t="shared" si="107"/>
        <v/>
      </c>
      <c r="BG71" s="21" t="str">
        <f t="shared" si="108"/>
        <v/>
      </c>
      <c r="BH71" s="24" t="str">
        <f t="shared" si="109"/>
        <v/>
      </c>
      <c r="BI71" s="21" t="str">
        <f t="shared" si="110"/>
        <v/>
      </c>
      <c r="BK71" s="50" t="str">
        <f t="shared" si="111"/>
        <v/>
      </c>
      <c r="BL71" s="24" t="str">
        <f t="shared" si="112"/>
        <v/>
      </c>
      <c r="BM71" s="21" t="str">
        <f t="shared" si="113"/>
        <v/>
      </c>
      <c r="BO71" s="50" t="str">
        <f t="shared" si="114"/>
        <v/>
      </c>
      <c r="BP71" s="24" t="str">
        <f t="shared" si="115"/>
        <v/>
      </c>
      <c r="BQ71" s="21" t="str">
        <f t="shared" si="116"/>
        <v/>
      </c>
      <c r="CA71" s="27" t="str">
        <f t="shared" si="117"/>
        <v/>
      </c>
      <c r="CB71" s="27" t="str">
        <f t="shared" si="118"/>
        <v/>
      </c>
      <c r="CC71" s="27" t="str">
        <f t="shared" si="119"/>
        <v/>
      </c>
      <c r="CD71" s="29" t="str">
        <f t="shared" si="120"/>
        <v/>
      </c>
      <c r="CE71" s="27" t="str">
        <f t="shared" si="121"/>
        <v/>
      </c>
      <c r="CF71" s="27" t="str">
        <f t="shared" si="122"/>
        <v/>
      </c>
      <c r="CG71" s="27" t="str">
        <f t="shared" si="123"/>
        <v/>
      </c>
      <c r="CH71" s="27" t="str">
        <f t="shared" si="124"/>
        <v/>
      </c>
      <c r="CI71" s="29" t="str">
        <f t="shared" si="125"/>
        <v/>
      </c>
      <c r="CJ71" s="27" t="str">
        <f t="shared" si="126"/>
        <v/>
      </c>
      <c r="CK71" s="27" t="str">
        <f t="shared" si="127"/>
        <v/>
      </c>
      <c r="CL71" s="27" t="str">
        <f t="shared" si="128"/>
        <v/>
      </c>
      <c r="CM71" s="27" t="str">
        <f t="shared" si="129"/>
        <v/>
      </c>
      <c r="CN71" s="29" t="str">
        <f t="shared" si="130"/>
        <v/>
      </c>
      <c r="CO71" s="27" t="str">
        <f t="shared" si="131"/>
        <v/>
      </c>
      <c r="CT71" s="27"/>
      <c r="DA71" s="27" t="str">
        <f t="shared" si="132"/>
        <v/>
      </c>
      <c r="DB71" s="27" t="str">
        <f t="shared" si="133"/>
        <v/>
      </c>
      <c r="DC71" s="27" t="str">
        <f t="shared" si="134"/>
        <v/>
      </c>
      <c r="DD71" s="29" t="str">
        <f t="shared" si="135"/>
        <v/>
      </c>
      <c r="DE71" s="27" t="str">
        <f t="shared" si="136"/>
        <v/>
      </c>
      <c r="DF71" s="27" t="str">
        <f t="shared" si="137"/>
        <v/>
      </c>
      <c r="DG71" s="27" t="str">
        <f t="shared" si="138"/>
        <v/>
      </c>
      <c r="DH71" s="27" t="str">
        <f t="shared" si="139"/>
        <v/>
      </c>
      <c r="DI71" s="29" t="str">
        <f t="shared" si="140"/>
        <v/>
      </c>
      <c r="DJ71" s="27" t="str">
        <f t="shared" si="141"/>
        <v/>
      </c>
      <c r="DK71" s="27" t="str">
        <f t="shared" si="142"/>
        <v/>
      </c>
      <c r="DL71" s="27" t="str">
        <f t="shared" si="143"/>
        <v/>
      </c>
      <c r="DM71" s="27" t="str">
        <f t="shared" si="144"/>
        <v/>
      </c>
      <c r="DN71" s="29" t="str">
        <f t="shared" si="145"/>
        <v/>
      </c>
      <c r="DO71" s="27" t="str">
        <f t="shared" si="146"/>
        <v/>
      </c>
      <c r="DP71" s="27"/>
      <c r="DQ71" s="27"/>
      <c r="DR71" s="27"/>
      <c r="DS71" s="29"/>
      <c r="DT71" s="27"/>
      <c r="DU71" s="27"/>
      <c r="DV71" s="27"/>
      <c r="DW71" s="27"/>
      <c r="DX71" s="27"/>
      <c r="DY71" s="27"/>
      <c r="DZ71" s="27"/>
      <c r="EA71" s="27" t="str">
        <f t="shared" si="147"/>
        <v/>
      </c>
      <c r="EB71" s="27" t="str">
        <f t="shared" si="148"/>
        <v/>
      </c>
      <c r="EC71" s="27" t="str">
        <f t="shared" si="149"/>
        <v/>
      </c>
      <c r="ED71" s="29" t="str">
        <f t="shared" si="150"/>
        <v/>
      </c>
      <c r="EE71" s="27" t="str">
        <f t="shared" si="151"/>
        <v/>
      </c>
      <c r="EF71" s="27" t="str">
        <f t="shared" si="152"/>
        <v/>
      </c>
      <c r="EG71" s="27" t="str">
        <f t="shared" si="153"/>
        <v/>
      </c>
      <c r="EH71" s="27" t="str">
        <f t="shared" si="154"/>
        <v/>
      </c>
      <c r="EI71" s="29" t="str">
        <f t="shared" si="155"/>
        <v/>
      </c>
      <c r="EJ71" s="27" t="str">
        <f t="shared" si="156"/>
        <v/>
      </c>
      <c r="EK71" s="27" t="str">
        <f t="shared" si="157"/>
        <v/>
      </c>
      <c r="EL71" s="27" t="str">
        <f t="shared" si="158"/>
        <v/>
      </c>
      <c r="EM71" s="27" t="str">
        <f t="shared" si="159"/>
        <v/>
      </c>
      <c r="EN71" s="29" t="str">
        <f t="shared" si="160"/>
        <v/>
      </c>
      <c r="EO71" s="27" t="str">
        <f t="shared" si="161"/>
        <v/>
      </c>
      <c r="EP71" s="27"/>
      <c r="EQ71" s="27"/>
      <c r="ER71" s="27"/>
      <c r="ES71" s="27"/>
      <c r="ET71" s="27"/>
      <c r="EU71" s="27"/>
      <c r="EV71" s="27"/>
      <c r="EW71" s="27"/>
      <c r="EX71" s="27"/>
      <c r="EY71" s="27"/>
      <c r="EZ71" s="27"/>
      <c r="FA71" s="27" t="str">
        <f t="shared" si="162"/>
        <v/>
      </c>
      <c r="FB71" s="27" t="str">
        <f t="shared" si="163"/>
        <v/>
      </c>
      <c r="FC71" s="27" t="str">
        <f t="shared" si="164"/>
        <v/>
      </c>
      <c r="FD71" s="29" t="str">
        <f t="shared" si="165"/>
        <v/>
      </c>
      <c r="FE71" s="27" t="str">
        <f t="shared" si="166"/>
        <v/>
      </c>
      <c r="FF71" s="27" t="str">
        <f t="shared" si="167"/>
        <v/>
      </c>
      <c r="FG71" s="27" t="str">
        <f t="shared" si="168"/>
        <v/>
      </c>
      <c r="FH71" s="27" t="str">
        <f t="shared" si="169"/>
        <v/>
      </c>
      <c r="FI71" s="29" t="str">
        <f t="shared" si="170"/>
        <v/>
      </c>
      <c r="FJ71" s="27" t="str">
        <f t="shared" si="171"/>
        <v/>
      </c>
      <c r="FK71" s="27" t="str">
        <f t="shared" si="172"/>
        <v/>
      </c>
      <c r="FL71" s="27" t="str">
        <f t="shared" si="173"/>
        <v/>
      </c>
      <c r="FM71" s="27" t="str">
        <f t="shared" si="174"/>
        <v/>
      </c>
      <c r="FN71" s="29" t="str">
        <f t="shared" si="175"/>
        <v/>
      </c>
      <c r="FO71" s="27" t="str">
        <f t="shared" si="176"/>
        <v/>
      </c>
      <c r="FP71" s="27"/>
      <c r="FQ71" s="27"/>
      <c r="FR71" s="27"/>
      <c r="FS71" s="27"/>
      <c r="FT71" s="27"/>
      <c r="FU71" s="27"/>
      <c r="FV71" s="27"/>
      <c r="FW71" s="27"/>
      <c r="FX71" s="27"/>
      <c r="FY71" s="27"/>
      <c r="GA71" s="5">
        <f t="shared" si="177"/>
        <v>0</v>
      </c>
      <c r="GB71" s="5">
        <f>SUM($GA$26:$GA71)</f>
        <v>0</v>
      </c>
      <c r="GC71" s="41">
        <f t="shared" si="178"/>
        <v>0</v>
      </c>
    </row>
    <row r="72" spans="1:189" x14ac:dyDescent="0.25">
      <c r="A72" s="1">
        <f t="shared" si="179"/>
        <v>47</v>
      </c>
      <c r="B72" s="19"/>
      <c r="C72" s="57"/>
      <c r="D72" s="58"/>
      <c r="E72" s="59"/>
      <c r="F72" s="19"/>
      <c r="G72" s="19"/>
      <c r="H72" s="19"/>
      <c r="I72" s="19"/>
      <c r="J72" s="58"/>
      <c r="K72" s="19"/>
      <c r="L72" s="19"/>
      <c r="M72" s="19"/>
      <c r="N72" s="19"/>
      <c r="O72" s="19"/>
      <c r="P72" s="60"/>
      <c r="Q72" s="61" t="str">
        <f t="shared" si="84"/>
        <v/>
      </c>
      <c r="R72" s="61" t="str">
        <f t="shared" si="85"/>
        <v/>
      </c>
      <c r="S72" s="61" t="str">
        <f t="shared" si="86"/>
        <v/>
      </c>
      <c r="T72" s="60"/>
      <c r="U72" s="62" t="str">
        <f t="shared" si="87"/>
        <v/>
      </c>
      <c r="V72" s="62" t="str">
        <f t="shared" si="88"/>
        <v/>
      </c>
      <c r="W72" s="62" t="str">
        <f t="shared" si="89"/>
        <v/>
      </c>
      <c r="X72" s="63"/>
      <c r="Y72" s="60"/>
      <c r="Z72" s="61" t="str">
        <f t="shared" si="90"/>
        <v/>
      </c>
      <c r="AA72" s="61" t="str">
        <f t="shared" si="91"/>
        <v/>
      </c>
      <c r="AB72" s="61" t="str">
        <f t="shared" si="92"/>
        <v/>
      </c>
      <c r="AC72" s="64"/>
      <c r="AD72" s="62" t="str">
        <f t="shared" si="93"/>
        <v/>
      </c>
      <c r="AE72" s="62" t="str">
        <f t="shared" si="94"/>
        <v/>
      </c>
      <c r="AF72" s="62" t="str">
        <f t="shared" si="95"/>
        <v/>
      </c>
      <c r="AG72" s="60"/>
      <c r="AH72" s="19"/>
      <c r="AI72" s="19"/>
      <c r="AJ72" s="19"/>
      <c r="AK72" s="13" t="str">
        <f t="shared" si="96"/>
        <v/>
      </c>
      <c r="AL72" s="16" t="str">
        <f t="shared" si="97"/>
        <v/>
      </c>
      <c r="AM72" s="13" t="str">
        <f t="shared" si="98"/>
        <v/>
      </c>
      <c r="AN72" s="16" t="str">
        <f t="shared" si="99"/>
        <v/>
      </c>
      <c r="AO72" s="13" t="str">
        <f t="shared" si="100"/>
        <v/>
      </c>
      <c r="AP72" s="16" t="str">
        <f t="shared" si="101"/>
        <v/>
      </c>
      <c r="AQ72" s="13" t="str">
        <f t="shared" si="102"/>
        <v/>
      </c>
      <c r="AR72" s="16" t="str">
        <f t="shared" si="103"/>
        <v/>
      </c>
      <c r="AT72" s="5">
        <f t="shared" si="104"/>
        <v>0</v>
      </c>
      <c r="BC72" s="21" t="str">
        <f t="shared" si="105"/>
        <v/>
      </c>
      <c r="BD72" s="24" t="str">
        <f t="shared" si="106"/>
        <v/>
      </c>
      <c r="BE72" s="21" t="str">
        <f t="shared" si="107"/>
        <v/>
      </c>
      <c r="BG72" s="21" t="str">
        <f t="shared" si="108"/>
        <v/>
      </c>
      <c r="BH72" s="24" t="str">
        <f t="shared" si="109"/>
        <v/>
      </c>
      <c r="BI72" s="21" t="str">
        <f t="shared" si="110"/>
        <v/>
      </c>
      <c r="BK72" s="50" t="str">
        <f t="shared" si="111"/>
        <v/>
      </c>
      <c r="BL72" s="24" t="str">
        <f t="shared" si="112"/>
        <v/>
      </c>
      <c r="BM72" s="21" t="str">
        <f t="shared" si="113"/>
        <v/>
      </c>
      <c r="BO72" s="50" t="str">
        <f t="shared" si="114"/>
        <v/>
      </c>
      <c r="BP72" s="24" t="str">
        <f t="shared" si="115"/>
        <v/>
      </c>
      <c r="BQ72" s="21" t="str">
        <f t="shared" si="116"/>
        <v/>
      </c>
      <c r="CA72" s="27" t="str">
        <f t="shared" si="117"/>
        <v/>
      </c>
      <c r="CB72" s="27" t="str">
        <f t="shared" si="118"/>
        <v/>
      </c>
      <c r="CC72" s="27" t="str">
        <f t="shared" si="119"/>
        <v/>
      </c>
      <c r="CD72" s="29" t="str">
        <f t="shared" si="120"/>
        <v/>
      </c>
      <c r="CE72" s="27" t="str">
        <f t="shared" si="121"/>
        <v/>
      </c>
      <c r="CF72" s="27" t="str">
        <f t="shared" si="122"/>
        <v/>
      </c>
      <c r="CG72" s="27" t="str">
        <f t="shared" si="123"/>
        <v/>
      </c>
      <c r="CH72" s="27" t="str">
        <f t="shared" si="124"/>
        <v/>
      </c>
      <c r="CI72" s="29" t="str">
        <f t="shared" si="125"/>
        <v/>
      </c>
      <c r="CJ72" s="27" t="str">
        <f t="shared" si="126"/>
        <v/>
      </c>
      <c r="CK72" s="27" t="str">
        <f t="shared" si="127"/>
        <v/>
      </c>
      <c r="CL72" s="27" t="str">
        <f t="shared" si="128"/>
        <v/>
      </c>
      <c r="CM72" s="27" t="str">
        <f t="shared" si="129"/>
        <v/>
      </c>
      <c r="CN72" s="29" t="str">
        <f t="shared" si="130"/>
        <v/>
      </c>
      <c r="CO72" s="27" t="str">
        <f t="shared" si="131"/>
        <v/>
      </c>
      <c r="CT72" s="27"/>
      <c r="DA72" s="27" t="str">
        <f t="shared" si="132"/>
        <v/>
      </c>
      <c r="DB72" s="27" t="str">
        <f t="shared" si="133"/>
        <v/>
      </c>
      <c r="DC72" s="27" t="str">
        <f t="shared" si="134"/>
        <v/>
      </c>
      <c r="DD72" s="29" t="str">
        <f t="shared" si="135"/>
        <v/>
      </c>
      <c r="DE72" s="27" t="str">
        <f t="shared" si="136"/>
        <v/>
      </c>
      <c r="DF72" s="27" t="str">
        <f t="shared" si="137"/>
        <v/>
      </c>
      <c r="DG72" s="27" t="str">
        <f t="shared" si="138"/>
        <v/>
      </c>
      <c r="DH72" s="27" t="str">
        <f t="shared" si="139"/>
        <v/>
      </c>
      <c r="DI72" s="29" t="str">
        <f t="shared" si="140"/>
        <v/>
      </c>
      <c r="DJ72" s="27" t="str">
        <f t="shared" si="141"/>
        <v/>
      </c>
      <c r="DK72" s="27" t="str">
        <f t="shared" si="142"/>
        <v/>
      </c>
      <c r="DL72" s="27" t="str">
        <f t="shared" si="143"/>
        <v/>
      </c>
      <c r="DM72" s="27" t="str">
        <f t="shared" si="144"/>
        <v/>
      </c>
      <c r="DN72" s="29" t="str">
        <f t="shared" si="145"/>
        <v/>
      </c>
      <c r="DO72" s="27" t="str">
        <f t="shared" si="146"/>
        <v/>
      </c>
      <c r="DP72" s="27"/>
      <c r="DQ72" s="27"/>
      <c r="DR72" s="27"/>
      <c r="DS72" s="29"/>
      <c r="DT72" s="27"/>
      <c r="DU72" s="27"/>
      <c r="DV72" s="27"/>
      <c r="DW72" s="27"/>
      <c r="DX72" s="27"/>
      <c r="DY72" s="27"/>
      <c r="DZ72" s="27"/>
      <c r="EA72" s="27" t="str">
        <f t="shared" si="147"/>
        <v/>
      </c>
      <c r="EB72" s="27" t="str">
        <f t="shared" si="148"/>
        <v/>
      </c>
      <c r="EC72" s="27" t="str">
        <f t="shared" si="149"/>
        <v/>
      </c>
      <c r="ED72" s="29" t="str">
        <f t="shared" si="150"/>
        <v/>
      </c>
      <c r="EE72" s="27" t="str">
        <f t="shared" si="151"/>
        <v/>
      </c>
      <c r="EF72" s="27" t="str">
        <f t="shared" si="152"/>
        <v/>
      </c>
      <c r="EG72" s="27" t="str">
        <f t="shared" si="153"/>
        <v/>
      </c>
      <c r="EH72" s="27" t="str">
        <f t="shared" si="154"/>
        <v/>
      </c>
      <c r="EI72" s="29" t="str">
        <f t="shared" si="155"/>
        <v/>
      </c>
      <c r="EJ72" s="27" t="str">
        <f t="shared" si="156"/>
        <v/>
      </c>
      <c r="EK72" s="27" t="str">
        <f t="shared" si="157"/>
        <v/>
      </c>
      <c r="EL72" s="27" t="str">
        <f t="shared" si="158"/>
        <v/>
      </c>
      <c r="EM72" s="27" t="str">
        <f t="shared" si="159"/>
        <v/>
      </c>
      <c r="EN72" s="29" t="str">
        <f t="shared" si="160"/>
        <v/>
      </c>
      <c r="EO72" s="27" t="str">
        <f t="shared" si="161"/>
        <v/>
      </c>
      <c r="EP72" s="27"/>
      <c r="EQ72" s="27"/>
      <c r="ER72" s="27"/>
      <c r="ES72" s="27"/>
      <c r="ET72" s="27"/>
      <c r="EU72" s="27"/>
      <c r="EV72" s="27"/>
      <c r="EW72" s="27"/>
      <c r="EX72" s="27"/>
      <c r="EY72" s="27"/>
      <c r="EZ72" s="27"/>
      <c r="FA72" s="27" t="str">
        <f t="shared" si="162"/>
        <v/>
      </c>
      <c r="FB72" s="27" t="str">
        <f t="shared" si="163"/>
        <v/>
      </c>
      <c r="FC72" s="27" t="str">
        <f t="shared" si="164"/>
        <v/>
      </c>
      <c r="FD72" s="29" t="str">
        <f t="shared" si="165"/>
        <v/>
      </c>
      <c r="FE72" s="27" t="str">
        <f t="shared" si="166"/>
        <v/>
      </c>
      <c r="FF72" s="27" t="str">
        <f t="shared" si="167"/>
        <v/>
      </c>
      <c r="FG72" s="27" t="str">
        <f t="shared" si="168"/>
        <v/>
      </c>
      <c r="FH72" s="27" t="str">
        <f t="shared" si="169"/>
        <v/>
      </c>
      <c r="FI72" s="29" t="str">
        <f t="shared" si="170"/>
        <v/>
      </c>
      <c r="FJ72" s="27" t="str">
        <f t="shared" si="171"/>
        <v/>
      </c>
      <c r="FK72" s="27" t="str">
        <f t="shared" si="172"/>
        <v/>
      </c>
      <c r="FL72" s="27" t="str">
        <f t="shared" si="173"/>
        <v/>
      </c>
      <c r="FM72" s="27" t="str">
        <f t="shared" si="174"/>
        <v/>
      </c>
      <c r="FN72" s="29" t="str">
        <f t="shared" si="175"/>
        <v/>
      </c>
      <c r="FO72" s="27" t="str">
        <f t="shared" si="176"/>
        <v/>
      </c>
      <c r="FP72" s="27"/>
      <c r="FQ72" s="27"/>
      <c r="FR72" s="27"/>
      <c r="FS72" s="27"/>
      <c r="FT72" s="27"/>
      <c r="FU72" s="27"/>
      <c r="FV72" s="27"/>
      <c r="FW72" s="27"/>
      <c r="FX72" s="27"/>
      <c r="FY72" s="27"/>
      <c r="GA72" s="5">
        <f t="shared" si="177"/>
        <v>0</v>
      </c>
      <c r="GB72" s="5">
        <f>SUM($GA$26:$GA72)</f>
        <v>0</v>
      </c>
      <c r="GC72" s="41">
        <f t="shared" si="178"/>
        <v>0</v>
      </c>
    </row>
    <row r="73" spans="1:189" x14ac:dyDescent="0.25">
      <c r="A73" s="1">
        <f t="shared" si="179"/>
        <v>48</v>
      </c>
      <c r="B73" s="19"/>
      <c r="C73" s="57"/>
      <c r="D73" s="58"/>
      <c r="E73" s="59"/>
      <c r="F73" s="19"/>
      <c r="G73" s="19"/>
      <c r="H73" s="19"/>
      <c r="I73" s="19"/>
      <c r="J73" s="58"/>
      <c r="K73" s="19"/>
      <c r="L73" s="19"/>
      <c r="M73" s="19"/>
      <c r="N73" s="19"/>
      <c r="O73" s="19"/>
      <c r="P73" s="60"/>
      <c r="Q73" s="61" t="str">
        <f t="shared" si="84"/>
        <v/>
      </c>
      <c r="R73" s="61" t="str">
        <f t="shared" si="85"/>
        <v/>
      </c>
      <c r="S73" s="61" t="str">
        <f t="shared" si="86"/>
        <v/>
      </c>
      <c r="T73" s="60"/>
      <c r="U73" s="62" t="str">
        <f t="shared" si="87"/>
        <v/>
      </c>
      <c r="V73" s="62" t="str">
        <f t="shared" si="88"/>
        <v/>
      </c>
      <c r="W73" s="62" t="str">
        <f t="shared" si="89"/>
        <v/>
      </c>
      <c r="X73" s="63"/>
      <c r="Y73" s="60"/>
      <c r="Z73" s="61" t="str">
        <f t="shared" si="90"/>
        <v/>
      </c>
      <c r="AA73" s="61" t="str">
        <f t="shared" si="91"/>
        <v/>
      </c>
      <c r="AB73" s="61" t="str">
        <f t="shared" si="92"/>
        <v/>
      </c>
      <c r="AC73" s="64"/>
      <c r="AD73" s="62" t="str">
        <f t="shared" si="93"/>
        <v/>
      </c>
      <c r="AE73" s="62" t="str">
        <f t="shared" si="94"/>
        <v/>
      </c>
      <c r="AF73" s="62" t="str">
        <f t="shared" si="95"/>
        <v/>
      </c>
      <c r="AG73" s="60"/>
      <c r="AH73" s="19"/>
      <c r="AI73" s="19"/>
      <c r="AJ73" s="19"/>
      <c r="AK73" s="13" t="str">
        <f t="shared" si="96"/>
        <v/>
      </c>
      <c r="AL73" s="16" t="str">
        <f t="shared" si="97"/>
        <v/>
      </c>
      <c r="AM73" s="13" t="str">
        <f t="shared" si="98"/>
        <v/>
      </c>
      <c r="AN73" s="16" t="str">
        <f t="shared" si="99"/>
        <v/>
      </c>
      <c r="AO73" s="13" t="str">
        <f t="shared" si="100"/>
        <v/>
      </c>
      <c r="AP73" s="16" t="str">
        <f t="shared" si="101"/>
        <v/>
      </c>
      <c r="AQ73" s="13" t="str">
        <f t="shared" si="102"/>
        <v/>
      </c>
      <c r="AR73" s="16" t="str">
        <f t="shared" si="103"/>
        <v/>
      </c>
      <c r="AT73" s="5">
        <f t="shared" si="104"/>
        <v>0</v>
      </c>
      <c r="BC73" s="21" t="str">
        <f t="shared" si="105"/>
        <v/>
      </c>
      <c r="BD73" s="24" t="str">
        <f t="shared" si="106"/>
        <v/>
      </c>
      <c r="BE73" s="21" t="str">
        <f t="shared" si="107"/>
        <v/>
      </c>
      <c r="BG73" s="21" t="str">
        <f t="shared" si="108"/>
        <v/>
      </c>
      <c r="BH73" s="24" t="str">
        <f t="shared" si="109"/>
        <v/>
      </c>
      <c r="BI73" s="21" t="str">
        <f t="shared" si="110"/>
        <v/>
      </c>
      <c r="BK73" s="50" t="str">
        <f t="shared" si="111"/>
        <v/>
      </c>
      <c r="BL73" s="24" t="str">
        <f t="shared" si="112"/>
        <v/>
      </c>
      <c r="BM73" s="21" t="str">
        <f t="shared" si="113"/>
        <v/>
      </c>
      <c r="BO73" s="50" t="str">
        <f t="shared" si="114"/>
        <v/>
      </c>
      <c r="BP73" s="24" t="str">
        <f t="shared" si="115"/>
        <v/>
      </c>
      <c r="BQ73" s="21" t="str">
        <f t="shared" si="116"/>
        <v/>
      </c>
      <c r="CA73" s="27" t="str">
        <f t="shared" si="117"/>
        <v/>
      </c>
      <c r="CB73" s="27" t="str">
        <f t="shared" si="118"/>
        <v/>
      </c>
      <c r="CC73" s="27" t="str">
        <f t="shared" si="119"/>
        <v/>
      </c>
      <c r="CD73" s="29" t="str">
        <f t="shared" si="120"/>
        <v/>
      </c>
      <c r="CE73" s="27" t="str">
        <f t="shared" si="121"/>
        <v/>
      </c>
      <c r="CF73" s="27" t="str">
        <f t="shared" si="122"/>
        <v/>
      </c>
      <c r="CG73" s="27" t="str">
        <f t="shared" si="123"/>
        <v/>
      </c>
      <c r="CH73" s="27" t="str">
        <f t="shared" si="124"/>
        <v/>
      </c>
      <c r="CI73" s="29" t="str">
        <f t="shared" si="125"/>
        <v/>
      </c>
      <c r="CJ73" s="27" t="str">
        <f t="shared" si="126"/>
        <v/>
      </c>
      <c r="CK73" s="27" t="str">
        <f t="shared" si="127"/>
        <v/>
      </c>
      <c r="CL73" s="27" t="str">
        <f t="shared" si="128"/>
        <v/>
      </c>
      <c r="CM73" s="27" t="str">
        <f t="shared" si="129"/>
        <v/>
      </c>
      <c r="CN73" s="29" t="str">
        <f t="shared" si="130"/>
        <v/>
      </c>
      <c r="CO73" s="27" t="str">
        <f t="shared" si="131"/>
        <v/>
      </c>
      <c r="CT73" s="27"/>
      <c r="DA73" s="27" t="str">
        <f t="shared" si="132"/>
        <v/>
      </c>
      <c r="DB73" s="27" t="str">
        <f t="shared" si="133"/>
        <v/>
      </c>
      <c r="DC73" s="27" t="str">
        <f t="shared" si="134"/>
        <v/>
      </c>
      <c r="DD73" s="29" t="str">
        <f t="shared" si="135"/>
        <v/>
      </c>
      <c r="DE73" s="27" t="str">
        <f t="shared" si="136"/>
        <v/>
      </c>
      <c r="DF73" s="27" t="str">
        <f t="shared" si="137"/>
        <v/>
      </c>
      <c r="DG73" s="27" t="str">
        <f t="shared" si="138"/>
        <v/>
      </c>
      <c r="DH73" s="27" t="str">
        <f t="shared" si="139"/>
        <v/>
      </c>
      <c r="DI73" s="29" t="str">
        <f t="shared" si="140"/>
        <v/>
      </c>
      <c r="DJ73" s="27" t="str">
        <f t="shared" si="141"/>
        <v/>
      </c>
      <c r="DK73" s="27" t="str">
        <f t="shared" si="142"/>
        <v/>
      </c>
      <c r="DL73" s="27" t="str">
        <f t="shared" si="143"/>
        <v/>
      </c>
      <c r="DM73" s="27" t="str">
        <f t="shared" si="144"/>
        <v/>
      </c>
      <c r="DN73" s="29" t="str">
        <f t="shared" si="145"/>
        <v/>
      </c>
      <c r="DO73" s="27" t="str">
        <f t="shared" si="146"/>
        <v/>
      </c>
      <c r="DP73" s="27"/>
      <c r="DQ73" s="27"/>
      <c r="DR73" s="27"/>
      <c r="DS73" s="29"/>
      <c r="DT73" s="27"/>
      <c r="DU73" s="27"/>
      <c r="DV73" s="27"/>
      <c r="DW73" s="27"/>
      <c r="DX73" s="27"/>
      <c r="DY73" s="27"/>
      <c r="DZ73" s="27"/>
      <c r="EA73" s="27" t="str">
        <f t="shared" si="147"/>
        <v/>
      </c>
      <c r="EB73" s="27" t="str">
        <f t="shared" si="148"/>
        <v/>
      </c>
      <c r="EC73" s="27" t="str">
        <f t="shared" si="149"/>
        <v/>
      </c>
      <c r="ED73" s="29" t="str">
        <f t="shared" si="150"/>
        <v/>
      </c>
      <c r="EE73" s="27" t="str">
        <f t="shared" si="151"/>
        <v/>
      </c>
      <c r="EF73" s="27" t="str">
        <f t="shared" si="152"/>
        <v/>
      </c>
      <c r="EG73" s="27" t="str">
        <f t="shared" si="153"/>
        <v/>
      </c>
      <c r="EH73" s="27" t="str">
        <f t="shared" si="154"/>
        <v/>
      </c>
      <c r="EI73" s="29" t="str">
        <f t="shared" si="155"/>
        <v/>
      </c>
      <c r="EJ73" s="27" t="str">
        <f t="shared" si="156"/>
        <v/>
      </c>
      <c r="EK73" s="27" t="str">
        <f t="shared" si="157"/>
        <v/>
      </c>
      <c r="EL73" s="27" t="str">
        <f t="shared" si="158"/>
        <v/>
      </c>
      <c r="EM73" s="27" t="str">
        <f t="shared" si="159"/>
        <v/>
      </c>
      <c r="EN73" s="29" t="str">
        <f t="shared" si="160"/>
        <v/>
      </c>
      <c r="EO73" s="27" t="str">
        <f t="shared" si="161"/>
        <v/>
      </c>
      <c r="EP73" s="27"/>
      <c r="EQ73" s="27"/>
      <c r="ER73" s="27"/>
      <c r="ES73" s="27"/>
      <c r="ET73" s="27"/>
      <c r="EU73" s="27"/>
      <c r="EV73" s="27"/>
      <c r="EW73" s="27"/>
      <c r="EX73" s="27"/>
      <c r="EY73" s="27"/>
      <c r="EZ73" s="27"/>
      <c r="FA73" s="27" t="str">
        <f t="shared" si="162"/>
        <v/>
      </c>
      <c r="FB73" s="27" t="str">
        <f t="shared" si="163"/>
        <v/>
      </c>
      <c r="FC73" s="27" t="str">
        <f t="shared" si="164"/>
        <v/>
      </c>
      <c r="FD73" s="29" t="str">
        <f t="shared" si="165"/>
        <v/>
      </c>
      <c r="FE73" s="27" t="str">
        <f t="shared" si="166"/>
        <v/>
      </c>
      <c r="FF73" s="27" t="str">
        <f t="shared" si="167"/>
        <v/>
      </c>
      <c r="FG73" s="27" t="str">
        <f t="shared" si="168"/>
        <v/>
      </c>
      <c r="FH73" s="27" t="str">
        <f t="shared" si="169"/>
        <v/>
      </c>
      <c r="FI73" s="29" t="str">
        <f t="shared" si="170"/>
        <v/>
      </c>
      <c r="FJ73" s="27" t="str">
        <f t="shared" si="171"/>
        <v/>
      </c>
      <c r="FK73" s="27" t="str">
        <f t="shared" si="172"/>
        <v/>
      </c>
      <c r="FL73" s="27" t="str">
        <f t="shared" si="173"/>
        <v/>
      </c>
      <c r="FM73" s="27" t="str">
        <f t="shared" si="174"/>
        <v/>
      </c>
      <c r="FN73" s="29" t="str">
        <f t="shared" si="175"/>
        <v/>
      </c>
      <c r="FO73" s="27" t="str">
        <f t="shared" si="176"/>
        <v/>
      </c>
      <c r="FP73" s="27"/>
      <c r="FQ73" s="27"/>
      <c r="FR73" s="27"/>
      <c r="FS73" s="27"/>
      <c r="FT73" s="27"/>
      <c r="FU73" s="27"/>
      <c r="FV73" s="27"/>
      <c r="FW73" s="27"/>
      <c r="FX73" s="27"/>
      <c r="FY73" s="27"/>
      <c r="GA73" s="5">
        <f t="shared" si="177"/>
        <v>0</v>
      </c>
      <c r="GB73" s="5">
        <f>SUM($GA$26:$GA73)</f>
        <v>0</v>
      </c>
      <c r="GC73" s="41">
        <f t="shared" si="178"/>
        <v>0</v>
      </c>
    </row>
    <row r="74" spans="1:189" x14ac:dyDescent="0.25">
      <c r="A74" s="1">
        <f t="shared" si="179"/>
        <v>49</v>
      </c>
      <c r="B74" s="19"/>
      <c r="C74" s="57"/>
      <c r="D74" s="58"/>
      <c r="E74" s="59"/>
      <c r="F74" s="19"/>
      <c r="G74" s="19"/>
      <c r="H74" s="19"/>
      <c r="I74" s="19"/>
      <c r="J74" s="58"/>
      <c r="K74" s="19"/>
      <c r="L74" s="19"/>
      <c r="M74" s="19"/>
      <c r="N74" s="19"/>
      <c r="O74" s="19"/>
      <c r="P74" s="60"/>
      <c r="Q74" s="61" t="str">
        <f t="shared" si="84"/>
        <v/>
      </c>
      <c r="R74" s="61" t="str">
        <f t="shared" si="85"/>
        <v/>
      </c>
      <c r="S74" s="61" t="str">
        <f t="shared" si="86"/>
        <v/>
      </c>
      <c r="T74" s="60"/>
      <c r="U74" s="62" t="str">
        <f t="shared" si="87"/>
        <v/>
      </c>
      <c r="V74" s="62" t="str">
        <f t="shared" si="88"/>
        <v/>
      </c>
      <c r="W74" s="62" t="str">
        <f t="shared" si="89"/>
        <v/>
      </c>
      <c r="X74" s="63"/>
      <c r="Y74" s="60"/>
      <c r="Z74" s="61" t="str">
        <f t="shared" si="90"/>
        <v/>
      </c>
      <c r="AA74" s="61" t="str">
        <f t="shared" si="91"/>
        <v/>
      </c>
      <c r="AB74" s="61" t="str">
        <f t="shared" si="92"/>
        <v/>
      </c>
      <c r="AC74" s="64"/>
      <c r="AD74" s="62" t="str">
        <f t="shared" si="93"/>
        <v/>
      </c>
      <c r="AE74" s="62" t="str">
        <f t="shared" si="94"/>
        <v/>
      </c>
      <c r="AF74" s="62" t="str">
        <f t="shared" si="95"/>
        <v/>
      </c>
      <c r="AG74" s="60"/>
      <c r="AH74" s="19"/>
      <c r="AI74" s="19"/>
      <c r="AJ74" s="19"/>
      <c r="AK74" s="13" t="str">
        <f t="shared" si="96"/>
        <v/>
      </c>
      <c r="AL74" s="16" t="str">
        <f t="shared" si="97"/>
        <v/>
      </c>
      <c r="AM74" s="13" t="str">
        <f t="shared" si="98"/>
        <v/>
      </c>
      <c r="AN74" s="16" t="str">
        <f t="shared" si="99"/>
        <v/>
      </c>
      <c r="AO74" s="13" t="str">
        <f t="shared" si="100"/>
        <v/>
      </c>
      <c r="AP74" s="16" t="str">
        <f t="shared" si="101"/>
        <v/>
      </c>
      <c r="AQ74" s="13" t="str">
        <f t="shared" si="102"/>
        <v/>
      </c>
      <c r="AR74" s="16" t="str">
        <f t="shared" si="103"/>
        <v/>
      </c>
      <c r="AT74" s="5">
        <f t="shared" si="104"/>
        <v>0</v>
      </c>
      <c r="BC74" s="21" t="str">
        <f t="shared" si="105"/>
        <v/>
      </c>
      <c r="BD74" s="24" t="str">
        <f t="shared" si="106"/>
        <v/>
      </c>
      <c r="BE74" s="21" t="str">
        <f t="shared" si="107"/>
        <v/>
      </c>
      <c r="BG74" s="21" t="str">
        <f t="shared" si="108"/>
        <v/>
      </c>
      <c r="BH74" s="24" t="str">
        <f t="shared" si="109"/>
        <v/>
      </c>
      <c r="BI74" s="21" t="str">
        <f t="shared" si="110"/>
        <v/>
      </c>
      <c r="BK74" s="50" t="str">
        <f t="shared" si="111"/>
        <v/>
      </c>
      <c r="BL74" s="24" t="str">
        <f t="shared" si="112"/>
        <v/>
      </c>
      <c r="BM74" s="21" t="str">
        <f t="shared" si="113"/>
        <v/>
      </c>
      <c r="BO74" s="50" t="str">
        <f t="shared" si="114"/>
        <v/>
      </c>
      <c r="BP74" s="24" t="str">
        <f t="shared" si="115"/>
        <v/>
      </c>
      <c r="BQ74" s="21" t="str">
        <f t="shared" si="116"/>
        <v/>
      </c>
      <c r="CA74" s="27" t="str">
        <f t="shared" si="117"/>
        <v/>
      </c>
      <c r="CB74" s="27" t="str">
        <f t="shared" si="118"/>
        <v/>
      </c>
      <c r="CC74" s="27" t="str">
        <f t="shared" si="119"/>
        <v/>
      </c>
      <c r="CD74" s="29" t="str">
        <f t="shared" si="120"/>
        <v/>
      </c>
      <c r="CE74" s="27" t="str">
        <f t="shared" si="121"/>
        <v/>
      </c>
      <c r="CF74" s="27" t="str">
        <f t="shared" si="122"/>
        <v/>
      </c>
      <c r="CG74" s="27" t="str">
        <f t="shared" si="123"/>
        <v/>
      </c>
      <c r="CH74" s="27" t="str">
        <f t="shared" si="124"/>
        <v/>
      </c>
      <c r="CI74" s="29" t="str">
        <f t="shared" si="125"/>
        <v/>
      </c>
      <c r="CJ74" s="27" t="str">
        <f t="shared" si="126"/>
        <v/>
      </c>
      <c r="CK74" s="27" t="str">
        <f t="shared" si="127"/>
        <v/>
      </c>
      <c r="CL74" s="27" t="str">
        <f t="shared" si="128"/>
        <v/>
      </c>
      <c r="CM74" s="27" t="str">
        <f t="shared" si="129"/>
        <v/>
      </c>
      <c r="CN74" s="29" t="str">
        <f t="shared" si="130"/>
        <v/>
      </c>
      <c r="CO74" s="27" t="str">
        <f t="shared" si="131"/>
        <v/>
      </c>
      <c r="CT74" s="27"/>
      <c r="DA74" s="27" t="str">
        <f t="shared" si="132"/>
        <v/>
      </c>
      <c r="DB74" s="27" t="str">
        <f t="shared" si="133"/>
        <v/>
      </c>
      <c r="DC74" s="27" t="str">
        <f t="shared" si="134"/>
        <v/>
      </c>
      <c r="DD74" s="29" t="str">
        <f t="shared" si="135"/>
        <v/>
      </c>
      <c r="DE74" s="27" t="str">
        <f t="shared" si="136"/>
        <v/>
      </c>
      <c r="DF74" s="27" t="str">
        <f t="shared" si="137"/>
        <v/>
      </c>
      <c r="DG74" s="27" t="str">
        <f t="shared" si="138"/>
        <v/>
      </c>
      <c r="DH74" s="27" t="str">
        <f t="shared" si="139"/>
        <v/>
      </c>
      <c r="DI74" s="29" t="str">
        <f t="shared" si="140"/>
        <v/>
      </c>
      <c r="DJ74" s="27" t="str">
        <f t="shared" si="141"/>
        <v/>
      </c>
      <c r="DK74" s="27" t="str">
        <f t="shared" si="142"/>
        <v/>
      </c>
      <c r="DL74" s="27" t="str">
        <f t="shared" si="143"/>
        <v/>
      </c>
      <c r="DM74" s="27" t="str">
        <f t="shared" si="144"/>
        <v/>
      </c>
      <c r="DN74" s="29" t="str">
        <f t="shared" si="145"/>
        <v/>
      </c>
      <c r="DO74" s="27" t="str">
        <f t="shared" si="146"/>
        <v/>
      </c>
      <c r="DP74" s="27"/>
      <c r="DQ74" s="27"/>
      <c r="DR74" s="27"/>
      <c r="DS74" s="29"/>
      <c r="DT74" s="27"/>
      <c r="DU74" s="27"/>
      <c r="DV74" s="27"/>
      <c r="DW74" s="27"/>
      <c r="DX74" s="27"/>
      <c r="DY74" s="27"/>
      <c r="DZ74" s="27"/>
      <c r="EA74" s="27" t="str">
        <f t="shared" si="147"/>
        <v/>
      </c>
      <c r="EB74" s="27" t="str">
        <f t="shared" si="148"/>
        <v/>
      </c>
      <c r="EC74" s="27" t="str">
        <f t="shared" si="149"/>
        <v/>
      </c>
      <c r="ED74" s="29" t="str">
        <f t="shared" si="150"/>
        <v/>
      </c>
      <c r="EE74" s="27" t="str">
        <f t="shared" si="151"/>
        <v/>
      </c>
      <c r="EF74" s="27" t="str">
        <f t="shared" si="152"/>
        <v/>
      </c>
      <c r="EG74" s="27" t="str">
        <f t="shared" si="153"/>
        <v/>
      </c>
      <c r="EH74" s="27" t="str">
        <f t="shared" si="154"/>
        <v/>
      </c>
      <c r="EI74" s="29" t="str">
        <f t="shared" si="155"/>
        <v/>
      </c>
      <c r="EJ74" s="27" t="str">
        <f t="shared" si="156"/>
        <v/>
      </c>
      <c r="EK74" s="27" t="str">
        <f t="shared" si="157"/>
        <v/>
      </c>
      <c r="EL74" s="27" t="str">
        <f t="shared" si="158"/>
        <v/>
      </c>
      <c r="EM74" s="27" t="str">
        <f t="shared" si="159"/>
        <v/>
      </c>
      <c r="EN74" s="29" t="str">
        <f t="shared" si="160"/>
        <v/>
      </c>
      <c r="EO74" s="27" t="str">
        <f t="shared" si="161"/>
        <v/>
      </c>
      <c r="EP74" s="27"/>
      <c r="EQ74" s="27"/>
      <c r="ER74" s="27"/>
      <c r="ES74" s="27"/>
      <c r="ET74" s="27"/>
      <c r="EU74" s="27"/>
      <c r="EV74" s="27"/>
      <c r="EW74" s="27"/>
      <c r="EX74" s="27"/>
      <c r="EY74" s="27"/>
      <c r="EZ74" s="27"/>
      <c r="FA74" s="27" t="str">
        <f t="shared" si="162"/>
        <v/>
      </c>
      <c r="FB74" s="27" t="str">
        <f t="shared" si="163"/>
        <v/>
      </c>
      <c r="FC74" s="27" t="str">
        <f t="shared" si="164"/>
        <v/>
      </c>
      <c r="FD74" s="29" t="str">
        <f t="shared" si="165"/>
        <v/>
      </c>
      <c r="FE74" s="27" t="str">
        <f t="shared" si="166"/>
        <v/>
      </c>
      <c r="FF74" s="27" t="str">
        <f t="shared" si="167"/>
        <v/>
      </c>
      <c r="FG74" s="27" t="str">
        <f t="shared" si="168"/>
        <v/>
      </c>
      <c r="FH74" s="27" t="str">
        <f t="shared" si="169"/>
        <v/>
      </c>
      <c r="FI74" s="29" t="str">
        <f t="shared" si="170"/>
        <v/>
      </c>
      <c r="FJ74" s="27" t="str">
        <f t="shared" si="171"/>
        <v/>
      </c>
      <c r="FK74" s="27" t="str">
        <f t="shared" si="172"/>
        <v/>
      </c>
      <c r="FL74" s="27" t="str">
        <f t="shared" si="173"/>
        <v/>
      </c>
      <c r="FM74" s="27" t="str">
        <f t="shared" si="174"/>
        <v/>
      </c>
      <c r="FN74" s="29" t="str">
        <f t="shared" si="175"/>
        <v/>
      </c>
      <c r="FO74" s="27" t="str">
        <f t="shared" si="176"/>
        <v/>
      </c>
      <c r="FP74" s="27"/>
      <c r="FQ74" s="27"/>
      <c r="FR74" s="27"/>
      <c r="FS74" s="27"/>
      <c r="FT74" s="27"/>
      <c r="FU74" s="27"/>
      <c r="FV74" s="27"/>
      <c r="FW74" s="27"/>
      <c r="FX74" s="27"/>
      <c r="FY74" s="27"/>
      <c r="GA74" s="5">
        <f t="shared" si="177"/>
        <v>0</v>
      </c>
      <c r="GB74" s="5">
        <f>SUM($GA$26:$GA74)</f>
        <v>0</v>
      </c>
      <c r="GC74" s="41">
        <f t="shared" si="178"/>
        <v>0</v>
      </c>
    </row>
    <row r="75" spans="1:189" x14ac:dyDescent="0.25">
      <c r="A75" s="1">
        <f t="shared" si="179"/>
        <v>50</v>
      </c>
      <c r="B75" s="19"/>
      <c r="C75" s="57"/>
      <c r="D75" s="58"/>
      <c r="E75" s="59"/>
      <c r="F75" s="19"/>
      <c r="G75" s="19"/>
      <c r="H75" s="19"/>
      <c r="I75" s="19"/>
      <c r="J75" s="58"/>
      <c r="K75" s="19"/>
      <c r="L75" s="19"/>
      <c r="M75" s="19"/>
      <c r="N75" s="19"/>
      <c r="O75" s="19"/>
      <c r="P75" s="60"/>
      <c r="Q75" s="61" t="str">
        <f t="shared" si="84"/>
        <v/>
      </c>
      <c r="R75" s="61" t="str">
        <f t="shared" si="85"/>
        <v/>
      </c>
      <c r="S75" s="61" t="str">
        <f t="shared" si="86"/>
        <v/>
      </c>
      <c r="T75" s="60"/>
      <c r="U75" s="62" t="str">
        <f t="shared" si="87"/>
        <v/>
      </c>
      <c r="V75" s="62" t="str">
        <f t="shared" si="88"/>
        <v/>
      </c>
      <c r="W75" s="62" t="str">
        <f t="shared" si="89"/>
        <v/>
      </c>
      <c r="X75" s="63"/>
      <c r="Y75" s="60"/>
      <c r="Z75" s="61" t="str">
        <f t="shared" si="90"/>
        <v/>
      </c>
      <c r="AA75" s="61" t="str">
        <f t="shared" si="91"/>
        <v/>
      </c>
      <c r="AB75" s="61" t="str">
        <f t="shared" si="92"/>
        <v/>
      </c>
      <c r="AC75" s="64"/>
      <c r="AD75" s="62" t="str">
        <f t="shared" si="93"/>
        <v/>
      </c>
      <c r="AE75" s="62" t="str">
        <f t="shared" si="94"/>
        <v/>
      </c>
      <c r="AF75" s="62" t="str">
        <f t="shared" si="95"/>
        <v/>
      </c>
      <c r="AG75" s="60"/>
      <c r="AH75" s="19"/>
      <c r="AI75" s="19"/>
      <c r="AJ75" s="19"/>
      <c r="AK75" s="13" t="str">
        <f t="shared" si="96"/>
        <v/>
      </c>
      <c r="AL75" s="16" t="str">
        <f t="shared" si="97"/>
        <v/>
      </c>
      <c r="AM75" s="13" t="str">
        <f t="shared" si="98"/>
        <v/>
      </c>
      <c r="AN75" s="16" t="str">
        <f t="shared" si="99"/>
        <v/>
      </c>
      <c r="AO75" s="13" t="str">
        <f t="shared" si="100"/>
        <v/>
      </c>
      <c r="AP75" s="16" t="str">
        <f t="shared" si="101"/>
        <v/>
      </c>
      <c r="AQ75" s="13" t="str">
        <f t="shared" si="102"/>
        <v/>
      </c>
      <c r="AR75" s="16" t="str">
        <f t="shared" si="103"/>
        <v/>
      </c>
      <c r="AT75" s="5">
        <f t="shared" si="104"/>
        <v>0</v>
      </c>
      <c r="BC75" s="23" t="str">
        <f t="shared" si="105"/>
        <v/>
      </c>
      <c r="BD75" s="25" t="str">
        <f t="shared" si="106"/>
        <v/>
      </c>
      <c r="BE75" s="21" t="str">
        <f t="shared" si="107"/>
        <v/>
      </c>
      <c r="BG75" s="23" t="str">
        <f t="shared" si="108"/>
        <v/>
      </c>
      <c r="BH75" s="25" t="str">
        <f t="shared" si="109"/>
        <v/>
      </c>
      <c r="BI75" s="21" t="str">
        <f t="shared" si="110"/>
        <v/>
      </c>
      <c r="BK75" s="50" t="str">
        <f t="shared" si="111"/>
        <v/>
      </c>
      <c r="BL75" s="24" t="str">
        <f t="shared" si="112"/>
        <v/>
      </c>
      <c r="BM75" s="21" t="str">
        <f t="shared" si="113"/>
        <v/>
      </c>
      <c r="BO75" s="50" t="str">
        <f t="shared" si="114"/>
        <v/>
      </c>
      <c r="BP75" s="24" t="str">
        <f t="shared" si="115"/>
        <v/>
      </c>
      <c r="BQ75" s="21" t="str">
        <f t="shared" si="116"/>
        <v/>
      </c>
      <c r="CA75" s="30" t="str">
        <f t="shared" si="117"/>
        <v/>
      </c>
      <c r="CB75" s="30" t="str">
        <f t="shared" si="118"/>
        <v/>
      </c>
      <c r="CC75" s="30" t="str">
        <f t="shared" si="119"/>
        <v/>
      </c>
      <c r="CD75" s="31" t="str">
        <f t="shared" si="120"/>
        <v/>
      </c>
      <c r="CE75" s="27" t="str">
        <f t="shared" si="121"/>
        <v/>
      </c>
      <c r="CF75" s="30" t="str">
        <f t="shared" si="122"/>
        <v/>
      </c>
      <c r="CG75" s="30" t="str">
        <f t="shared" si="123"/>
        <v/>
      </c>
      <c r="CH75" s="30" t="str">
        <f t="shared" si="124"/>
        <v/>
      </c>
      <c r="CI75" s="31" t="str">
        <f t="shared" si="125"/>
        <v/>
      </c>
      <c r="CJ75" s="27" t="str">
        <f t="shared" si="126"/>
        <v/>
      </c>
      <c r="CK75" s="27" t="str">
        <f t="shared" si="127"/>
        <v/>
      </c>
      <c r="CL75" s="27" t="str">
        <f t="shared" si="128"/>
        <v/>
      </c>
      <c r="CM75" s="27" t="str">
        <f t="shared" si="129"/>
        <v/>
      </c>
      <c r="CN75" s="29" t="str">
        <f t="shared" si="130"/>
        <v/>
      </c>
      <c r="CO75" s="27" t="str">
        <f t="shared" si="131"/>
        <v/>
      </c>
      <c r="CP75" s="33"/>
      <c r="CQ75" s="33"/>
      <c r="CR75" s="33"/>
      <c r="CS75" s="33"/>
      <c r="CT75" s="27"/>
      <c r="CU75" s="33"/>
      <c r="CV75" s="33"/>
      <c r="CW75" s="33"/>
      <c r="CX75" s="33"/>
      <c r="CY75" s="33"/>
      <c r="CZ75" s="33"/>
      <c r="DA75" s="30" t="str">
        <f t="shared" si="132"/>
        <v/>
      </c>
      <c r="DB75" s="30" t="str">
        <f t="shared" si="133"/>
        <v/>
      </c>
      <c r="DC75" s="30" t="str">
        <f t="shared" si="134"/>
        <v/>
      </c>
      <c r="DD75" s="31" t="str">
        <f t="shared" si="135"/>
        <v/>
      </c>
      <c r="DE75" s="27" t="str">
        <f t="shared" si="136"/>
        <v/>
      </c>
      <c r="DF75" s="30" t="str">
        <f t="shared" si="137"/>
        <v/>
      </c>
      <c r="DG75" s="30" t="str">
        <f t="shared" si="138"/>
        <v/>
      </c>
      <c r="DH75" s="30" t="str">
        <f t="shared" si="139"/>
        <v/>
      </c>
      <c r="DI75" s="31" t="str">
        <f t="shared" si="140"/>
        <v/>
      </c>
      <c r="DJ75" s="27" t="str">
        <f t="shared" si="141"/>
        <v/>
      </c>
      <c r="DK75" s="30" t="str">
        <f t="shared" si="142"/>
        <v/>
      </c>
      <c r="DL75" s="30" t="str">
        <f t="shared" si="143"/>
        <v/>
      </c>
      <c r="DM75" s="30" t="str">
        <f t="shared" si="144"/>
        <v/>
      </c>
      <c r="DN75" s="31" t="str">
        <f t="shared" si="145"/>
        <v/>
      </c>
      <c r="DO75" s="27" t="str">
        <f t="shared" si="146"/>
        <v/>
      </c>
      <c r="DP75" s="30"/>
      <c r="DQ75" s="30"/>
      <c r="DR75" s="30"/>
      <c r="DS75" s="31"/>
      <c r="DT75" s="30"/>
      <c r="DU75" s="51"/>
      <c r="DV75" s="51"/>
      <c r="DW75" s="51"/>
      <c r="DX75" s="51"/>
      <c r="DY75" s="51"/>
      <c r="DZ75" s="51"/>
      <c r="EA75" s="30" t="str">
        <f t="shared" si="147"/>
        <v/>
      </c>
      <c r="EB75" s="27" t="str">
        <f t="shared" si="148"/>
        <v/>
      </c>
      <c r="EC75" s="27" t="str">
        <f t="shared" si="149"/>
        <v/>
      </c>
      <c r="ED75" s="29" t="str">
        <f t="shared" si="150"/>
        <v/>
      </c>
      <c r="EE75" s="27" t="str">
        <f t="shared" si="151"/>
        <v/>
      </c>
      <c r="EF75" s="27" t="str">
        <f t="shared" si="152"/>
        <v/>
      </c>
      <c r="EG75" s="27" t="str">
        <f t="shared" si="153"/>
        <v/>
      </c>
      <c r="EH75" s="27" t="str">
        <f t="shared" si="154"/>
        <v/>
      </c>
      <c r="EI75" s="29" t="str">
        <f t="shared" si="155"/>
        <v/>
      </c>
      <c r="EJ75" s="27" t="str">
        <f t="shared" si="156"/>
        <v/>
      </c>
      <c r="EK75" s="27" t="str">
        <f t="shared" si="157"/>
        <v/>
      </c>
      <c r="EL75" s="27" t="str">
        <f t="shared" si="158"/>
        <v/>
      </c>
      <c r="EM75" s="27" t="str">
        <f t="shared" si="159"/>
        <v/>
      </c>
      <c r="EN75" s="29" t="str">
        <f t="shared" si="160"/>
        <v/>
      </c>
      <c r="EO75" s="27" t="str">
        <f t="shared" si="161"/>
        <v/>
      </c>
      <c r="EP75" s="30"/>
      <c r="EQ75" s="30"/>
      <c r="ER75" s="30"/>
      <c r="ES75" s="30"/>
      <c r="ET75" s="30"/>
      <c r="EU75" s="30"/>
      <c r="EV75" s="30"/>
      <c r="EW75" s="30"/>
      <c r="EX75" s="30"/>
      <c r="EY75" s="30"/>
      <c r="EZ75" s="30"/>
      <c r="FA75" s="27" t="str">
        <f t="shared" si="162"/>
        <v/>
      </c>
      <c r="FB75" s="27" t="str">
        <f t="shared" si="163"/>
        <v/>
      </c>
      <c r="FC75" s="27" t="str">
        <f t="shared" si="164"/>
        <v/>
      </c>
      <c r="FD75" s="29" t="str">
        <f t="shared" si="165"/>
        <v/>
      </c>
      <c r="FE75" s="27" t="str">
        <f t="shared" si="166"/>
        <v/>
      </c>
      <c r="FF75" s="27" t="str">
        <f t="shared" si="167"/>
        <v/>
      </c>
      <c r="FG75" s="27" t="str">
        <f t="shared" si="168"/>
        <v/>
      </c>
      <c r="FH75" s="27" t="str">
        <f t="shared" si="169"/>
        <v/>
      </c>
      <c r="FI75" s="29" t="str">
        <f t="shared" si="170"/>
        <v/>
      </c>
      <c r="FJ75" s="27" t="str">
        <f t="shared" si="171"/>
        <v/>
      </c>
      <c r="FK75" s="27" t="str">
        <f t="shared" si="172"/>
        <v/>
      </c>
      <c r="FL75" s="27" t="str">
        <f t="shared" si="173"/>
        <v/>
      </c>
      <c r="FM75" s="27" t="str">
        <f t="shared" si="174"/>
        <v/>
      </c>
      <c r="FN75" s="29" t="str">
        <f t="shared" si="175"/>
        <v/>
      </c>
      <c r="FO75" s="27" t="str">
        <f t="shared" si="176"/>
        <v/>
      </c>
      <c r="FP75" s="27"/>
      <c r="FQ75" s="30"/>
      <c r="FR75" s="30"/>
      <c r="FS75" s="30"/>
      <c r="FT75" s="30"/>
      <c r="FU75" s="30"/>
      <c r="FV75" s="30"/>
      <c r="FW75" s="30"/>
      <c r="FX75" s="30"/>
      <c r="FY75" s="30"/>
      <c r="FZ75" s="33"/>
      <c r="GA75" s="5">
        <f t="shared" si="177"/>
        <v>0</v>
      </c>
      <c r="GB75" s="33">
        <f>SUM($GA$26:$GA75)</f>
        <v>0</v>
      </c>
      <c r="GC75" s="41">
        <f t="shared" si="178"/>
        <v>0</v>
      </c>
    </row>
    <row r="76" spans="1:189" x14ac:dyDescent="0.25">
      <c r="A76" s="160"/>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c r="BM76" s="160"/>
      <c r="BN76" s="160"/>
      <c r="BO76" s="160"/>
      <c r="BP76" s="160"/>
      <c r="BQ76" s="160"/>
      <c r="BR76" s="160"/>
      <c r="BS76" s="160"/>
      <c r="BT76" s="160"/>
      <c r="BU76" s="160"/>
      <c r="BV76" s="160"/>
      <c r="BW76" s="160"/>
      <c r="BX76" s="160"/>
      <c r="BY76" s="160"/>
      <c r="BZ76" s="160"/>
      <c r="CA76" s="162"/>
      <c r="CB76" s="162"/>
      <c r="CC76" s="162"/>
      <c r="CD76" s="162"/>
      <c r="CE76" s="162"/>
      <c r="CF76" s="162"/>
      <c r="CG76" s="162"/>
      <c r="CH76" s="162"/>
      <c r="CI76" s="162"/>
      <c r="CJ76" s="162"/>
      <c r="CK76" s="162"/>
      <c r="CL76" s="162"/>
      <c r="CM76" s="162"/>
      <c r="CN76" s="162"/>
      <c r="CO76" s="162"/>
      <c r="CP76" s="160"/>
      <c r="CQ76" s="160"/>
      <c r="CR76" s="160"/>
      <c r="CS76" s="160"/>
      <c r="CT76" s="160"/>
      <c r="CU76" s="160"/>
      <c r="CV76" s="160"/>
      <c r="CW76" s="160"/>
      <c r="CX76" s="160"/>
      <c r="CY76" s="160"/>
      <c r="CZ76" s="160"/>
      <c r="DA76" s="160"/>
      <c r="DB76" s="160"/>
      <c r="DC76" s="160"/>
      <c r="DD76" s="160"/>
      <c r="DE76" s="160"/>
      <c r="DF76" s="160"/>
      <c r="DG76" s="160"/>
      <c r="DH76" s="160"/>
      <c r="DI76" s="160"/>
      <c r="DJ76" s="160"/>
      <c r="DK76" s="160"/>
      <c r="DL76" s="160"/>
      <c r="DM76" s="160"/>
      <c r="DN76" s="160"/>
      <c r="DO76" s="160"/>
      <c r="DP76" s="160"/>
      <c r="DQ76" s="160"/>
      <c r="DR76" s="160"/>
      <c r="DS76" s="160"/>
      <c r="DT76" s="160"/>
      <c r="DU76" s="160"/>
      <c r="DV76" s="160"/>
      <c r="DW76" s="160"/>
      <c r="DX76" s="160"/>
      <c r="DY76" s="160"/>
      <c r="DZ76" s="160"/>
      <c r="EA76" s="160"/>
      <c r="EB76" s="160"/>
      <c r="EC76" s="160"/>
      <c r="ED76" s="160"/>
      <c r="EE76" s="160"/>
      <c r="EF76" s="160"/>
      <c r="EG76" s="160"/>
      <c r="EH76" s="160"/>
      <c r="EI76" s="160"/>
      <c r="EJ76" s="160"/>
      <c r="EK76" s="160"/>
      <c r="EL76" s="160"/>
      <c r="EM76" s="160"/>
      <c r="EN76" s="160"/>
      <c r="EO76" s="160"/>
      <c r="EP76" s="160"/>
      <c r="EQ76" s="160"/>
      <c r="ER76" s="160"/>
      <c r="ES76" s="160"/>
      <c r="ET76" s="160"/>
      <c r="EU76" s="160"/>
      <c r="EV76" s="160"/>
      <c r="EW76" s="160"/>
      <c r="EX76" s="160"/>
      <c r="EY76" s="160"/>
      <c r="EZ76" s="160"/>
      <c r="FA76" s="160"/>
      <c r="FB76" s="160"/>
      <c r="FC76" s="160"/>
      <c r="FD76" s="160"/>
      <c r="FE76" s="160"/>
      <c r="FF76" s="160"/>
      <c r="FG76" s="160"/>
      <c r="FH76" s="160"/>
      <c r="FI76" s="160"/>
      <c r="FJ76" s="160"/>
      <c r="FK76" s="160"/>
      <c r="FL76" s="160"/>
      <c r="FM76" s="160"/>
      <c r="FN76" s="160"/>
      <c r="FO76" s="160"/>
      <c r="FP76" s="160"/>
      <c r="FQ76" s="160"/>
      <c r="FR76" s="160"/>
      <c r="FS76" s="160"/>
      <c r="FT76" s="160"/>
      <c r="FU76" s="160"/>
      <c r="FV76" s="160"/>
      <c r="FW76" s="160"/>
      <c r="FX76" s="160"/>
      <c r="FY76" s="160"/>
      <c r="FZ76" s="160"/>
      <c r="GA76" s="160"/>
      <c r="GB76" s="160"/>
      <c r="GC76" s="160"/>
      <c r="GD76" s="160"/>
      <c r="GE76" s="160"/>
      <c r="GF76" s="160"/>
      <c r="GG76" s="160"/>
    </row>
    <row r="77" spans="1:189" hidden="1" x14ac:dyDescent="0.25">
      <c r="A77" s="5" t="s">
        <v>108</v>
      </c>
    </row>
    <row r="78" spans="1:189" hidden="1" x14ac:dyDescent="0.25">
      <c r="A78" s="5" t="s">
        <v>109</v>
      </c>
    </row>
  </sheetData>
  <sheetProtection algorithmName="SHA-512" hashValue="7D4emgCrNTeo6dvf3P+9E8J2qCxndTxZ0docHkXlFgtKz8wsQIvEGLeNgc4LNdcIzJETwHqtjD/PhUvNJvIsmQ==" saltValue="Uncl1nYm/Jdhml0PgQTI9w==" spinCount="100000" sheet="1"/>
  <mergeCells count="20">
    <mergeCell ref="AT24:AT25"/>
    <mergeCell ref="Y12:Z12"/>
    <mergeCell ref="AC12:AD12"/>
    <mergeCell ref="A23:AJ23"/>
    <mergeCell ref="P12:Q12"/>
    <mergeCell ref="E15:G16"/>
    <mergeCell ref="E18:N21"/>
    <mergeCell ref="E12:G12"/>
    <mergeCell ref="E13:G13"/>
    <mergeCell ref="E14:G14"/>
    <mergeCell ref="A2:AJ2"/>
    <mergeCell ref="A3:AJ3"/>
    <mergeCell ref="A4:AJ4"/>
    <mergeCell ref="T12:U12"/>
    <mergeCell ref="M11:N11"/>
    <mergeCell ref="E11:G11"/>
    <mergeCell ref="A5:AJ5"/>
    <mergeCell ref="A6:AJ6"/>
    <mergeCell ref="A7:AJ7"/>
    <mergeCell ref="AG9:AH9"/>
  </mergeCells>
  <phoneticPr fontId="2" type="noConversion"/>
  <conditionalFormatting sqref="U9">
    <cfRule type="expression" dxfId="12" priority="9" stopIfTrue="1">
      <formula>$X9&lt;&gt;""</formula>
    </cfRule>
    <cfRule type="expression" dxfId="11" priority="10" stopIfTrue="1">
      <formula>$X9=""</formula>
    </cfRule>
  </conditionalFormatting>
  <conditionalFormatting sqref="AC12:AE20">
    <cfRule type="expression" priority="7" stopIfTrue="1">
      <formula>$GI$11&lt;&gt;1</formula>
    </cfRule>
    <cfRule type="expression" dxfId="10" priority="8" stopIfTrue="1">
      <formula>$GI$11=1</formula>
    </cfRule>
  </conditionalFormatting>
  <conditionalFormatting sqref="AC26:AF75">
    <cfRule type="expression" priority="5" stopIfTrue="1">
      <formula>$GI$11&lt;&gt;1</formula>
    </cfRule>
    <cfRule type="expression" dxfId="9" priority="6" stopIfTrue="1">
      <formula>$GI$11=1</formula>
    </cfRule>
  </conditionalFormatting>
  <conditionalFormatting sqref="S16">
    <cfRule type="expression" dxfId="8" priority="3" stopIfTrue="1">
      <formula>$R$15="Y"</formula>
    </cfRule>
    <cfRule type="expression" priority="4" stopIfTrue="1">
      <formula>$R$15="N"</formula>
    </cfRule>
  </conditionalFormatting>
  <conditionalFormatting sqref="W16">
    <cfRule type="expression" dxfId="7" priority="1" stopIfTrue="1">
      <formula>$V$15="Y"</formula>
    </cfRule>
    <cfRule type="expression" priority="2" stopIfTrue="1">
      <formula>$V$15="N"</formula>
    </cfRule>
  </conditionalFormatting>
  <dataValidations count="3">
    <dataValidation type="list" showInputMessage="1" showErrorMessage="1" sqref="K26:K75">
      <formula1>$AT$22:$AT$23</formula1>
    </dataValidation>
    <dataValidation type="list" allowBlank="1" showInputMessage="1" showErrorMessage="1" sqref="N16 B26:B75 R15 V15">
      <formula1>$AT$22:$AT$23</formula1>
    </dataValidation>
    <dataValidation type="list" allowBlank="1" showInputMessage="1" showErrorMessage="1" sqref="F26:F75">
      <formula1>$AT$14:$AT$17</formula1>
    </dataValidation>
  </dataValidations>
  <printOptions horizontalCentered="1"/>
  <pageMargins left="0.25" right="0.25" top="0.5" bottom="0.5" header="0.5" footer="0.5"/>
  <pageSetup paperSize="5" scale="38"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I78"/>
  <sheetViews>
    <sheetView showGridLines="0" topLeftCell="M1" workbookViewId="0">
      <selection activeCell="AJ14" sqref="AJ14"/>
    </sheetView>
  </sheetViews>
  <sheetFormatPr defaultColWidth="9.08984375" defaultRowHeight="12.5" x14ac:dyDescent="0.25"/>
  <cols>
    <col min="1" max="1" width="3" style="5" customWidth="1"/>
    <col min="2" max="2" width="12.08984375" style="5" customWidth="1"/>
    <col min="3" max="3" width="12" style="5" customWidth="1"/>
    <col min="4" max="4" width="14.36328125" style="5" customWidth="1"/>
    <col min="5" max="5" width="11.54296875" style="5" bestFit="1" customWidth="1"/>
    <col min="6" max="8" width="9.08984375" style="5"/>
    <col min="9" max="9" width="13.54296875" style="5" customWidth="1"/>
    <col min="10" max="10" width="9.08984375" style="5"/>
    <col min="11" max="11" width="13.54296875" style="5" bestFit="1" customWidth="1"/>
    <col min="12" max="12" width="20" style="5" bestFit="1" customWidth="1"/>
    <col min="13" max="13" width="14" style="5" customWidth="1"/>
    <col min="14" max="14" width="11.6328125" style="5" customWidth="1"/>
    <col min="15" max="15" width="11.36328125" style="5" customWidth="1"/>
    <col min="16" max="16" width="12.6328125" style="5" customWidth="1"/>
    <col min="17" max="17" width="12.36328125" style="5" customWidth="1"/>
    <col min="18" max="18" width="11.36328125" style="5" customWidth="1"/>
    <col min="19" max="19" width="9.90625" style="5" customWidth="1"/>
    <col min="20" max="20" width="12.6328125" style="5" customWidth="1"/>
    <col min="21" max="21" width="10.54296875" style="5" customWidth="1"/>
    <col min="22" max="22" width="11.36328125" style="5" customWidth="1"/>
    <col min="23" max="23" width="10" style="5" customWidth="1"/>
    <col min="24" max="24" width="0" style="5" hidden="1" customWidth="1"/>
    <col min="25" max="25" width="11.36328125" style="5" customWidth="1"/>
    <col min="26" max="26" width="11.6328125" style="5" customWidth="1"/>
    <col min="27" max="27" width="11.54296875" style="5" customWidth="1"/>
    <col min="28" max="28" width="10.08984375" style="5" customWidth="1"/>
    <col min="29" max="29" width="11.08984375" style="5" customWidth="1"/>
    <col min="30" max="30" width="11.6328125" style="5" customWidth="1"/>
    <col min="31" max="31" width="11.54296875" style="5" customWidth="1"/>
    <col min="32" max="32" width="10.08984375" style="5" customWidth="1"/>
    <col min="33" max="33" width="17.453125" style="5" customWidth="1"/>
    <col min="34" max="34" width="20" style="5" customWidth="1"/>
    <col min="35" max="35" width="19.6328125" style="5" customWidth="1"/>
    <col min="36" max="36" width="33.54296875" style="5" customWidth="1"/>
    <col min="37" max="188" width="15.6328125" style="5" hidden="1" customWidth="1"/>
    <col min="189" max="189" width="22.90625" style="5" hidden="1" customWidth="1"/>
    <col min="190" max="195" width="0" style="5" hidden="1" customWidth="1"/>
    <col min="196" max="16384" width="9.08984375" style="5"/>
  </cols>
  <sheetData>
    <row r="1" spans="1:191" s="77" customFormat="1" ht="10" x14ac:dyDescent="0.2">
      <c r="A1" s="161"/>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56"/>
    </row>
    <row r="2" spans="1:191" s="77" customFormat="1" ht="17.25" customHeight="1" x14ac:dyDescent="0.35">
      <c r="A2" s="179" t="s">
        <v>169</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row>
    <row r="3" spans="1:191" s="77" customFormat="1" ht="20" x14ac:dyDescent="0.4">
      <c r="A3" s="180" t="s">
        <v>170</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row>
    <row r="4" spans="1:191" s="77" customFormat="1" ht="19.5" customHeight="1" x14ac:dyDescent="0.35">
      <c r="A4" s="179" t="s">
        <v>201</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row>
    <row r="5" spans="1:191" s="77" customFormat="1" ht="9.9" customHeight="1" x14ac:dyDescent="0.2">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row>
    <row r="6" spans="1:191" s="77" customFormat="1" ht="19.5" customHeight="1" x14ac:dyDescent="0.4">
      <c r="A6" s="181" t="s">
        <v>174</v>
      </c>
      <c r="B6" s="181"/>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row>
    <row r="7" spans="1:191" s="77" customFormat="1" ht="19.5" customHeight="1" x14ac:dyDescent="0.2">
      <c r="A7" s="186" t="s">
        <v>203</v>
      </c>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row>
    <row r="8" spans="1:191" s="79" customFormat="1" ht="6" customHeight="1" x14ac:dyDescent="0.25">
      <c r="A8" s="78"/>
      <c r="B8" s="78"/>
      <c r="C8" s="78"/>
      <c r="D8" s="78"/>
      <c r="E8" s="78"/>
      <c r="F8" s="78"/>
      <c r="G8" s="78"/>
      <c r="H8" s="78"/>
      <c r="I8" s="78"/>
      <c r="J8" s="78"/>
      <c r="K8" s="78"/>
      <c r="L8" s="78"/>
      <c r="M8" s="78"/>
      <c r="N8" s="78"/>
      <c r="O8" s="78"/>
      <c r="P8" s="78"/>
      <c r="Q8" s="78"/>
      <c r="R8" s="95"/>
      <c r="S8" s="95"/>
      <c r="T8" s="95"/>
      <c r="U8" s="96"/>
      <c r="V8" s="95"/>
      <c r="W8" s="95"/>
      <c r="X8" s="95"/>
      <c r="Y8" s="95"/>
      <c r="Z8" s="95"/>
      <c r="AA8" s="95"/>
      <c r="AB8" s="95"/>
      <c r="AC8" s="95"/>
      <c r="AD8" s="95"/>
      <c r="AE8" s="95"/>
      <c r="AF8" s="95"/>
      <c r="AG8" s="95"/>
      <c r="AH8" s="95"/>
      <c r="AI8" s="95"/>
      <c r="AJ8" s="95"/>
    </row>
    <row r="9" spans="1:191" s="77" customFormat="1" ht="18" x14ac:dyDescent="0.4">
      <c r="A9" s="97" t="s">
        <v>193</v>
      </c>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243"/>
      <c r="AH9" s="243"/>
      <c r="AI9" s="143"/>
      <c r="AJ9" s="143"/>
    </row>
    <row r="10" spans="1:19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GI10" s="168" t="s">
        <v>197</v>
      </c>
    </row>
    <row r="11" spans="1:191" ht="13.5" thickBot="1" x14ac:dyDescent="0.35">
      <c r="A11" s="1"/>
      <c r="B11" s="1"/>
      <c r="C11" s="2" t="s">
        <v>0</v>
      </c>
      <c r="D11" s="1"/>
      <c r="E11" s="241" t="str">
        <f>IF(Summary!C12&lt;&gt;"",Summary!C12,"")</f>
        <v/>
      </c>
      <c r="F11" s="271"/>
      <c r="G11" s="242"/>
      <c r="H11" s="1"/>
      <c r="I11" s="2" t="s">
        <v>1</v>
      </c>
      <c r="J11" s="1"/>
      <c r="K11" s="1"/>
      <c r="L11" s="1"/>
      <c r="M11" s="284" t="str">
        <f>IF(Summary!I12&lt;&gt;"",Summary!I12,"")</f>
        <v/>
      </c>
      <c r="N11" s="285"/>
      <c r="O11" s="1"/>
      <c r="P11" s="1"/>
      <c r="Q11" s="1"/>
      <c r="R11" s="1"/>
      <c r="S11" s="1"/>
      <c r="T11" s="1"/>
      <c r="U11" s="1"/>
      <c r="V11" s="1"/>
      <c r="W11" s="1"/>
      <c r="X11" s="1"/>
      <c r="Y11" s="1"/>
      <c r="Z11" s="1"/>
      <c r="AA11" s="1"/>
      <c r="AB11" s="1"/>
      <c r="AC11" s="1"/>
      <c r="AD11" s="1"/>
      <c r="AE11" s="1"/>
      <c r="AF11" s="1"/>
      <c r="AG11" s="1"/>
      <c r="AH11" s="1"/>
      <c r="AI11" s="1"/>
      <c r="AJ11" s="146" t="s">
        <v>205</v>
      </c>
      <c r="GI11" s="5">
        <f>Summary!$A$61</f>
        <v>0</v>
      </c>
    </row>
    <row r="12" spans="1:191" ht="12.75" customHeight="1" thickBot="1" x14ac:dyDescent="0.35">
      <c r="A12" s="1"/>
      <c r="B12" s="1"/>
      <c r="C12" s="2" t="s">
        <v>2</v>
      </c>
      <c r="D12" s="1"/>
      <c r="E12" s="241" t="str">
        <f>IF(Summary!C13&lt;&gt;"",Summary!C13,"")</f>
        <v/>
      </c>
      <c r="F12" s="271"/>
      <c r="G12" s="242"/>
      <c r="H12" s="1"/>
      <c r="I12" s="88" t="s">
        <v>9</v>
      </c>
      <c r="J12" s="1"/>
      <c r="K12" s="1"/>
      <c r="L12" s="1"/>
      <c r="M12" s="1"/>
      <c r="N12" s="66" t="str">
        <f>IF(Summary!K13&lt;&gt;"",Summary!K13,"")</f>
        <v/>
      </c>
      <c r="O12" s="1"/>
      <c r="P12" s="239" t="str">
        <f>IF(Summary!$A$61&lt;&gt;1,IF(N16&lt;&gt;"Y", "Current NOx Result", "Final NOx Result"),IF(N16&lt;&gt;"Y","Current HC+NOx Result","Final HC+NOx Result"))</f>
        <v>Current NOx Result</v>
      </c>
      <c r="Q12" s="240"/>
      <c r="R12" s="145" t="str">
        <f>IF($BF$26&lt;&gt;"",ROUND($BF$26,2),"")</f>
        <v/>
      </c>
      <c r="S12" s="1"/>
      <c r="T12" s="239" t="str">
        <f>IF(N16&lt;&gt;"Y", "Current PM Result", "Final PM Result")</f>
        <v>Current PM Result</v>
      </c>
      <c r="U12" s="240"/>
      <c r="V12" s="144" t="str">
        <f>IF($BJ$26&lt;&gt;"",ROUND($BJ$26,3),"")</f>
        <v/>
      </c>
      <c r="W12" s="1"/>
      <c r="X12" s="1"/>
      <c r="Y12" s="239" t="str">
        <f>IF(N16&lt;&gt;"Y", "Current CO Result", "Final CO Result")</f>
        <v>Current CO Result</v>
      </c>
      <c r="Z12" s="240"/>
      <c r="AA12" s="145" t="str">
        <f>IF($BN$26&lt;&gt;"",ROUND($BN$26,2),"")</f>
        <v/>
      </c>
      <c r="AB12" s="1"/>
      <c r="AC12" s="239" t="str">
        <f>IF(N16&lt;&gt;"Y", "Current HC Result", "Final HC Result")</f>
        <v>Current HC Result</v>
      </c>
      <c r="AD12" s="240"/>
      <c r="AE12" s="144" t="str">
        <f>IF($BR$26&lt;&gt;"",ROUND($BR$26,3),"")</f>
        <v/>
      </c>
      <c r="AF12" s="1"/>
      <c r="AG12" s="1"/>
      <c r="AH12" s="1"/>
      <c r="AI12" s="1"/>
      <c r="AJ12" s="147" t="s">
        <v>173</v>
      </c>
    </row>
    <row r="13" spans="1:191" ht="13" x14ac:dyDescent="0.3">
      <c r="A13" s="1"/>
      <c r="B13" s="1"/>
      <c r="C13" s="2" t="s">
        <v>3</v>
      </c>
      <c r="D13" s="1"/>
      <c r="E13" s="241" t="str">
        <f>IF(Summary!C14&lt;&gt;"",Summary!C14,"")</f>
        <v/>
      </c>
      <c r="F13" s="271"/>
      <c r="G13" s="242"/>
      <c r="H13" s="1"/>
      <c r="I13" s="2" t="s">
        <v>114</v>
      </c>
      <c r="J13" s="1"/>
      <c r="K13" s="1"/>
      <c r="L13" s="1"/>
      <c r="M13" s="1"/>
      <c r="N13" s="67" t="str">
        <f>IF(Summary!I16&lt;&gt;"",Summary!I16,"")</f>
        <v/>
      </c>
      <c r="O13" s="6"/>
      <c r="P13" s="1"/>
      <c r="Q13" s="1"/>
      <c r="R13" s="1"/>
      <c r="S13" s="1"/>
      <c r="T13" s="1"/>
      <c r="U13" s="1"/>
      <c r="V13" s="1"/>
      <c r="W13" s="1"/>
      <c r="X13" s="1"/>
      <c r="Y13" s="1"/>
      <c r="Z13" s="1"/>
      <c r="AA13" s="1"/>
      <c r="AB13" s="1"/>
      <c r="AC13" s="1"/>
      <c r="AD13" s="1"/>
      <c r="AE13" s="1"/>
      <c r="AF13" s="1"/>
      <c r="AG13" s="1"/>
      <c r="AH13" s="1"/>
      <c r="AI13" s="1"/>
      <c r="AJ13" s="148">
        <v>45016</v>
      </c>
    </row>
    <row r="14" spans="1:191" ht="12.75" customHeight="1" x14ac:dyDescent="0.3">
      <c r="A14" s="1"/>
      <c r="B14" s="1"/>
      <c r="C14" s="2" t="s">
        <v>4</v>
      </c>
      <c r="D14" s="1"/>
      <c r="E14" s="241" t="str">
        <f>IF(Summary!C15&lt;&gt;"",Summary!C15,"")</f>
        <v/>
      </c>
      <c r="F14" s="271"/>
      <c r="G14" s="242"/>
      <c r="H14" s="1"/>
      <c r="I14" s="2" t="s">
        <v>12</v>
      </c>
      <c r="J14" s="1"/>
      <c r="K14" s="1"/>
      <c r="L14" s="1"/>
      <c r="M14" s="1"/>
      <c r="N14" s="67" t="str">
        <f>IF(Summary!K16&lt;&gt;"",Summary!K16,"")</f>
        <v/>
      </c>
      <c r="O14" s="1"/>
      <c r="P14" s="1"/>
      <c r="Q14" s="1"/>
      <c r="R14" s="1"/>
      <c r="S14" s="1"/>
      <c r="T14" s="1"/>
      <c r="U14" s="1"/>
      <c r="V14" s="1"/>
      <c r="W14" s="1"/>
      <c r="X14" s="1"/>
      <c r="Y14" s="1"/>
      <c r="Z14" s="1"/>
      <c r="AA14" s="1"/>
      <c r="AB14" s="1"/>
      <c r="AC14" s="1"/>
      <c r="AD14" s="1"/>
      <c r="AE14" s="1"/>
      <c r="AF14" s="1"/>
      <c r="AG14" s="1"/>
      <c r="AH14" s="1"/>
      <c r="AI14" s="1"/>
      <c r="AJ14" s="149" t="s">
        <v>175</v>
      </c>
      <c r="AT14" s="5">
        <v>1</v>
      </c>
    </row>
    <row r="15" spans="1:191" ht="13" x14ac:dyDescent="0.3">
      <c r="A15" s="1"/>
      <c r="B15" s="1"/>
      <c r="C15" s="2" t="s">
        <v>189</v>
      </c>
      <c r="D15" s="1"/>
      <c r="E15" s="278" t="str">
        <f>IF(Summary!P31&lt;&gt;"",Summary!P31,"")</f>
        <v/>
      </c>
      <c r="F15" s="279"/>
      <c r="G15" s="280"/>
      <c r="H15" s="1"/>
      <c r="I15" s="2"/>
      <c r="J15" s="1"/>
      <c r="K15" s="1"/>
      <c r="L15" s="1"/>
      <c r="M15" s="1"/>
      <c r="N15" s="7"/>
      <c r="O15" s="1"/>
      <c r="P15" s="2" t="s">
        <v>200</v>
      </c>
      <c r="Q15" s="1"/>
      <c r="R15" s="19"/>
      <c r="S15" s="1"/>
      <c r="T15" s="2" t="s">
        <v>200</v>
      </c>
      <c r="U15" s="1"/>
      <c r="V15" s="19"/>
      <c r="W15" s="1"/>
      <c r="X15" s="1"/>
      <c r="Y15" s="1"/>
      <c r="Z15" s="1"/>
      <c r="AA15" s="1"/>
      <c r="AB15" s="1"/>
      <c r="AC15" s="1"/>
      <c r="AD15" s="1"/>
      <c r="AE15" s="1"/>
      <c r="AF15" s="1"/>
      <c r="AG15" s="1"/>
      <c r="AH15" s="1"/>
      <c r="AI15" s="1"/>
      <c r="AJ15" s="1"/>
      <c r="AT15" s="5">
        <v>2</v>
      </c>
    </row>
    <row r="16" spans="1:191" ht="13" x14ac:dyDescent="0.3">
      <c r="A16" s="1"/>
      <c r="B16" s="1"/>
      <c r="C16" s="124"/>
      <c r="D16" s="1"/>
      <c r="E16" s="281"/>
      <c r="F16" s="282"/>
      <c r="G16" s="283"/>
      <c r="H16" s="1"/>
      <c r="I16" s="2" t="s">
        <v>161</v>
      </c>
      <c r="J16" s="1"/>
      <c r="K16" s="1"/>
      <c r="L16" s="1"/>
      <c r="M16" s="1"/>
      <c r="N16" s="19"/>
      <c r="O16" s="1"/>
      <c r="P16" s="2" t="str">
        <f>IF(Summary!$A$61&lt;&gt;1,"NOx  Standard or FEL","HC+NOx Standard or FEL")</f>
        <v>NOx  Standard or FEL</v>
      </c>
      <c r="Q16" s="15"/>
      <c r="R16" s="68" t="str">
        <f>IF('Test Engine #4'!$S$16&lt;&gt;"",'Test Engine #4'!$S$16,(IF('Test Engine #4'!$R$16&lt;&gt;"",'Test Engine #4'!$R$16,"")))</f>
        <v/>
      </c>
      <c r="S16" s="86"/>
      <c r="T16" s="2" t="s">
        <v>29</v>
      </c>
      <c r="U16" s="15"/>
      <c r="V16" s="68" t="str">
        <f>IF('Test Engine #4'!$W$16&lt;&gt;"",'Test Engine #4'!$W$16,(IF('Test Engine #4'!$V$16&lt;&gt;"",'Test Engine #4'!$V$16,"")))</f>
        <v/>
      </c>
      <c r="W16" s="86"/>
      <c r="X16" s="1"/>
      <c r="Y16" s="2" t="s">
        <v>198</v>
      </c>
      <c r="Z16" s="15"/>
      <c r="AA16" s="68" t="str">
        <f>IF('Test Engine #1'!$AA16&lt;&gt;"",'Test Engine #1'!$AA16,"")</f>
        <v/>
      </c>
      <c r="AB16" s="1"/>
      <c r="AC16" s="2" t="s">
        <v>199</v>
      </c>
      <c r="AD16" s="15"/>
      <c r="AE16" s="68" t="str">
        <f>IF('Test Engine #1'!$AE16&lt;&gt;"",'Test Engine #1'!$AE16,"")</f>
        <v/>
      </c>
      <c r="AF16" s="1"/>
      <c r="AG16" s="1"/>
      <c r="AH16" s="1"/>
      <c r="AI16" s="1"/>
      <c r="AJ16" s="1"/>
      <c r="AT16" s="5">
        <v>3</v>
      </c>
    </row>
    <row r="17" spans="1:187" ht="12.75" customHeight="1" x14ac:dyDescent="0.3">
      <c r="A17" s="1"/>
      <c r="B17" s="1"/>
      <c r="C17" s="124"/>
      <c r="D17" s="1"/>
      <c r="E17" s="1"/>
      <c r="F17" s="1"/>
      <c r="G17" s="1"/>
      <c r="H17" s="1"/>
      <c r="I17" s="3"/>
      <c r="J17" s="1"/>
      <c r="K17" s="1"/>
      <c r="L17" s="1"/>
      <c r="M17" s="1"/>
      <c r="N17" s="7"/>
      <c r="O17" s="1"/>
      <c r="P17" s="2" t="s">
        <v>8</v>
      </c>
      <c r="Q17" s="15"/>
      <c r="R17" s="56" t="str">
        <f>IF('Test Engine #1'!$R17&lt;&gt;"",'Test Engine #1'!$R17,"")</f>
        <v/>
      </c>
      <c r="S17" s="1"/>
      <c r="T17" s="2" t="s">
        <v>8</v>
      </c>
      <c r="U17" s="15"/>
      <c r="V17" s="56" t="str">
        <f>IF('Test Engine #1'!$V17&lt;&gt;"",'Test Engine #1'!$V17,"")</f>
        <v/>
      </c>
      <c r="W17" s="1"/>
      <c r="X17" s="1"/>
      <c r="Y17" s="2" t="s">
        <v>8</v>
      </c>
      <c r="Z17" s="15"/>
      <c r="AA17" s="56" t="str">
        <f>IF('Test Engine #1'!$AA17&lt;&gt;"",'Test Engine #1'!$AA17,"")</f>
        <v/>
      </c>
      <c r="AB17" s="1"/>
      <c r="AC17" s="2" t="s">
        <v>8</v>
      </c>
      <c r="AD17" s="15"/>
      <c r="AE17" s="56" t="str">
        <f>IF('Test Engine #1'!$AE17&lt;&gt;"",'Test Engine #1'!$AE17,"")</f>
        <v/>
      </c>
      <c r="AF17" s="1"/>
      <c r="AG17" s="1"/>
      <c r="AH17" s="1"/>
      <c r="AI17" s="1"/>
      <c r="AJ17" s="1"/>
      <c r="AT17" s="5">
        <v>4</v>
      </c>
    </row>
    <row r="18" spans="1:187" ht="13" x14ac:dyDescent="0.3">
      <c r="A18" s="1"/>
      <c r="B18" s="1"/>
      <c r="C18" s="2" t="s">
        <v>5</v>
      </c>
      <c r="D18" s="1"/>
      <c r="E18" s="286"/>
      <c r="F18" s="287"/>
      <c r="G18" s="287"/>
      <c r="H18" s="287"/>
      <c r="I18" s="287"/>
      <c r="J18" s="287"/>
      <c r="K18" s="287"/>
      <c r="L18" s="287"/>
      <c r="M18" s="287"/>
      <c r="N18" s="288"/>
      <c r="O18" s="1"/>
      <c r="P18" s="2" t="str">
        <f>IF(Summary!$A$61&lt;&gt;1,"NOx  Det Factor","HC+NOx Det Factor")</f>
        <v>NOx  Det Factor</v>
      </c>
      <c r="Q18" s="15"/>
      <c r="R18" s="68" t="str">
        <f>IF('Test Engine #1'!$R18&lt;&gt;"",'Test Engine #1'!$R18,"")</f>
        <v/>
      </c>
      <c r="S18" s="1"/>
      <c r="T18" s="2" t="s">
        <v>30</v>
      </c>
      <c r="U18" s="15"/>
      <c r="V18" s="68" t="str">
        <f>IF('Test Engine #1'!$V18&lt;&gt;"",'Test Engine #1'!$V18,"")</f>
        <v/>
      </c>
      <c r="W18" s="1"/>
      <c r="X18" s="1"/>
      <c r="Y18" s="2" t="s">
        <v>131</v>
      </c>
      <c r="Z18" s="15"/>
      <c r="AA18" s="68" t="str">
        <f>IF('Test Engine #1'!$AA18&lt;&gt;"",'Test Engine #1'!$AA18,"")</f>
        <v/>
      </c>
      <c r="AB18" s="1"/>
      <c r="AC18" s="2" t="s">
        <v>133</v>
      </c>
      <c r="AD18" s="15"/>
      <c r="AE18" s="68" t="str">
        <f>IF('Test Engine #1'!$AE18&lt;&gt;"",'Test Engine #1'!$AE18,"")</f>
        <v/>
      </c>
      <c r="AF18" s="1"/>
      <c r="AG18" s="1"/>
      <c r="AH18" s="1"/>
      <c r="AI18" s="1"/>
      <c r="AJ18" s="1"/>
      <c r="AU18" s="8"/>
    </row>
    <row r="19" spans="1:187" ht="13" x14ac:dyDescent="0.3">
      <c r="A19" s="1"/>
      <c r="B19" s="1"/>
      <c r="C19" s="1"/>
      <c r="D19" s="1"/>
      <c r="E19" s="289"/>
      <c r="F19" s="290"/>
      <c r="G19" s="290"/>
      <c r="H19" s="290"/>
      <c r="I19" s="290"/>
      <c r="J19" s="290"/>
      <c r="K19" s="290"/>
      <c r="L19" s="290"/>
      <c r="M19" s="290"/>
      <c r="N19" s="291"/>
      <c r="O19" s="6"/>
      <c r="P19" s="2" t="s">
        <v>28</v>
      </c>
      <c r="Q19" s="15"/>
      <c r="R19" s="56" t="str">
        <f>IF('Test Engine #1'!$R19&lt;&gt;"",'Test Engine #1'!$R19,"")</f>
        <v/>
      </c>
      <c r="S19" s="1"/>
      <c r="T19" s="2" t="s">
        <v>28</v>
      </c>
      <c r="U19" s="15"/>
      <c r="V19" s="56" t="str">
        <f>IF('Test Engine #1'!$V19&lt;&gt;"",'Test Engine #1'!$V19,"")</f>
        <v/>
      </c>
      <c r="W19" s="1"/>
      <c r="X19" s="1"/>
      <c r="Y19" s="2" t="s">
        <v>28</v>
      </c>
      <c r="Z19" s="15"/>
      <c r="AA19" s="56" t="str">
        <f>IF('Test Engine #1'!$AA19&lt;&gt;"",'Test Engine #1'!$AA19,"")</f>
        <v/>
      </c>
      <c r="AB19" s="1"/>
      <c r="AC19" s="2" t="s">
        <v>134</v>
      </c>
      <c r="AD19" s="15"/>
      <c r="AE19" s="56" t="str">
        <f>IF('Test Engine #1'!$AE19&lt;&gt;"",'Test Engine #1'!$AE19,"")</f>
        <v/>
      </c>
      <c r="AF19" s="1"/>
      <c r="AG19" s="1"/>
      <c r="AH19" s="1"/>
      <c r="AI19" s="1"/>
      <c r="AJ19" s="1"/>
      <c r="AT19" s="5" t="s">
        <v>33</v>
      </c>
      <c r="AU19" s="9"/>
    </row>
    <row r="20" spans="1:187" ht="12.75" customHeight="1" x14ac:dyDescent="0.3">
      <c r="A20" s="1"/>
      <c r="B20" s="1"/>
      <c r="C20" s="1"/>
      <c r="D20" s="1"/>
      <c r="E20" s="289"/>
      <c r="F20" s="290"/>
      <c r="G20" s="290"/>
      <c r="H20" s="290"/>
      <c r="I20" s="290"/>
      <c r="J20" s="290"/>
      <c r="K20" s="290"/>
      <c r="L20" s="290"/>
      <c r="M20" s="290"/>
      <c r="N20" s="291"/>
      <c r="O20" s="1"/>
      <c r="P20" s="2" t="str">
        <f>IF(Summary!$A$61&lt;&gt;1,"NOx Green Engine Factor","HC+NOx Green Eng Factor")</f>
        <v>NOx Green Engine Factor</v>
      </c>
      <c r="Q20" s="15"/>
      <c r="R20" s="19"/>
      <c r="S20" s="1"/>
      <c r="T20" s="2" t="s">
        <v>122</v>
      </c>
      <c r="U20" s="15"/>
      <c r="V20" s="19"/>
      <c r="W20" s="1"/>
      <c r="X20" s="1"/>
      <c r="Y20" s="2" t="s">
        <v>132</v>
      </c>
      <c r="Z20" s="15"/>
      <c r="AA20" s="19"/>
      <c r="AB20" s="1"/>
      <c r="AC20" s="2" t="s">
        <v>135</v>
      </c>
      <c r="AD20" s="15"/>
      <c r="AE20" s="19"/>
      <c r="AF20" s="1"/>
      <c r="AG20" s="1"/>
      <c r="AH20" s="1"/>
      <c r="AI20" s="1"/>
      <c r="AJ20" s="1"/>
      <c r="AT20" s="5" t="s">
        <v>34</v>
      </c>
      <c r="AU20" s="10"/>
      <c r="CA20" s="5" t="s">
        <v>54</v>
      </c>
      <c r="CF20" s="5" t="s">
        <v>54</v>
      </c>
      <c r="CK20" s="5" t="s">
        <v>54</v>
      </c>
      <c r="CP20" s="5" t="s">
        <v>54</v>
      </c>
      <c r="DA20" s="5" t="s">
        <v>64</v>
      </c>
      <c r="DF20" s="5" t="s">
        <v>64</v>
      </c>
      <c r="DK20" s="5" t="s">
        <v>64</v>
      </c>
      <c r="DP20" s="5" t="s">
        <v>64</v>
      </c>
      <c r="EA20" s="5" t="s">
        <v>146</v>
      </c>
      <c r="EF20" s="5" t="s">
        <v>146</v>
      </c>
      <c r="EK20" s="5" t="s">
        <v>146</v>
      </c>
      <c r="EP20" s="5" t="s">
        <v>146</v>
      </c>
      <c r="FA20" s="5" t="s">
        <v>147</v>
      </c>
      <c r="FF20" s="5" t="s">
        <v>147</v>
      </c>
      <c r="FK20" s="5" t="s">
        <v>147</v>
      </c>
      <c r="FP20" s="5" t="s">
        <v>147</v>
      </c>
    </row>
    <row r="21" spans="1:187" ht="13.5" customHeight="1" x14ac:dyDescent="0.25">
      <c r="A21" s="1"/>
      <c r="B21" s="1"/>
      <c r="C21" s="1"/>
      <c r="D21" s="1"/>
      <c r="E21" s="292"/>
      <c r="F21" s="293"/>
      <c r="G21" s="293"/>
      <c r="H21" s="293"/>
      <c r="I21" s="293"/>
      <c r="J21" s="293"/>
      <c r="K21" s="293"/>
      <c r="L21" s="293"/>
      <c r="M21" s="293"/>
      <c r="N21" s="294"/>
      <c r="O21" s="1"/>
      <c r="P21" s="1"/>
      <c r="Q21" s="1"/>
      <c r="R21" s="1"/>
      <c r="S21" s="1"/>
      <c r="T21" s="1"/>
      <c r="U21" s="1"/>
      <c r="V21" s="1"/>
      <c r="W21" s="1" t="s">
        <v>45</v>
      </c>
      <c r="X21" s="1"/>
      <c r="Y21" s="1"/>
      <c r="Z21" s="1"/>
      <c r="AA21" s="1"/>
      <c r="AB21" s="1"/>
      <c r="AC21" s="1"/>
      <c r="AD21" s="1"/>
      <c r="AE21" s="1"/>
      <c r="AF21" s="1"/>
      <c r="AG21" s="1"/>
      <c r="AH21" s="1"/>
      <c r="AI21" s="1"/>
      <c r="AJ21" s="1"/>
      <c r="CA21" s="5" t="s">
        <v>60</v>
      </c>
      <c r="CF21" s="5" t="s">
        <v>61</v>
      </c>
      <c r="CK21" s="5" t="s">
        <v>62</v>
      </c>
      <c r="CP21" s="5" t="s">
        <v>63</v>
      </c>
      <c r="DA21" s="5" t="s">
        <v>60</v>
      </c>
      <c r="DF21" s="5" t="s">
        <v>61</v>
      </c>
      <c r="DK21" s="5" t="s">
        <v>62</v>
      </c>
      <c r="DP21" s="5" t="s">
        <v>63</v>
      </c>
      <c r="EA21" s="5" t="s">
        <v>60</v>
      </c>
      <c r="EF21" s="5" t="s">
        <v>61</v>
      </c>
      <c r="EK21" s="5" t="s">
        <v>62</v>
      </c>
      <c r="EP21" s="5" t="s">
        <v>63</v>
      </c>
      <c r="FA21" s="5" t="s">
        <v>60</v>
      </c>
      <c r="FF21" s="5" t="s">
        <v>61</v>
      </c>
      <c r="FK21" s="5" t="s">
        <v>62</v>
      </c>
      <c r="FP21" s="5" t="s">
        <v>63</v>
      </c>
    </row>
    <row r="22" spans="1:187"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T22" s="5" t="s">
        <v>14</v>
      </c>
    </row>
    <row r="23" spans="1:187" ht="18" x14ac:dyDescent="0.4">
      <c r="A23" s="249" t="s">
        <v>194</v>
      </c>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T23" s="5" t="s">
        <v>15</v>
      </c>
    </row>
    <row r="24" spans="1:187"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7" t="s">
        <v>35</v>
      </c>
      <c r="AM24" s="17" t="s">
        <v>10</v>
      </c>
      <c r="AO24" s="17" t="s">
        <v>136</v>
      </c>
      <c r="AQ24" s="17" t="s">
        <v>137</v>
      </c>
      <c r="AT24" s="247" t="s">
        <v>16</v>
      </c>
    </row>
    <row r="25" spans="1:187" ht="51.75" customHeight="1" thickBot="1" x14ac:dyDescent="0.35">
      <c r="A25" s="1"/>
      <c r="B25" s="89" t="s">
        <v>37</v>
      </c>
      <c r="C25" s="89" t="s">
        <v>38</v>
      </c>
      <c r="D25" s="89" t="s">
        <v>39</v>
      </c>
      <c r="E25" s="89" t="s">
        <v>40</v>
      </c>
      <c r="F25" s="89" t="s">
        <v>41</v>
      </c>
      <c r="G25" s="89" t="s">
        <v>42</v>
      </c>
      <c r="H25" s="89" t="s">
        <v>11</v>
      </c>
      <c r="I25" s="89" t="s">
        <v>43</v>
      </c>
      <c r="J25" s="89" t="s">
        <v>44</v>
      </c>
      <c r="K25" s="89" t="s">
        <v>31</v>
      </c>
      <c r="L25" s="89" t="s">
        <v>27</v>
      </c>
      <c r="M25" s="89" t="s">
        <v>26</v>
      </c>
      <c r="N25" s="89" t="s">
        <v>25</v>
      </c>
      <c r="O25" s="90" t="s">
        <v>32</v>
      </c>
      <c r="P25" s="91" t="str">
        <f>IF(Summary!$A$61&lt;&gt;1,"NOx Initial Result","HC+NOx Result")</f>
        <v>NOx Initial Result</v>
      </c>
      <c r="Q25" s="89" t="str">
        <f>IF(Summary!$A$61&lt;&gt;1,"Rounded NOx Initial Result","Rounded HC+NOx Initial Result" )</f>
        <v>Rounded NOx Initial Result</v>
      </c>
      <c r="R25" s="89" t="str">
        <f>IF(Summary!$A$61&lt;&gt;1,"NOx Final Result ","HC+NOx Final Result")</f>
        <v xml:space="preserve">NOx Final Result </v>
      </c>
      <c r="S25" s="107" t="str">
        <f>IF(Summary!$A$61&lt;&gt;1,"Det. NOx Final Result","Det. HC+NOx Final Result")</f>
        <v>Det. NOx Final Result</v>
      </c>
      <c r="T25" s="91" t="s">
        <v>110</v>
      </c>
      <c r="U25" s="89" t="s">
        <v>111</v>
      </c>
      <c r="V25" s="89" t="s">
        <v>112</v>
      </c>
      <c r="W25" s="89" t="s">
        <v>113</v>
      </c>
      <c r="X25" s="107" t="s">
        <v>8</v>
      </c>
      <c r="Y25" s="91" t="s">
        <v>123</v>
      </c>
      <c r="Z25" s="89" t="s">
        <v>124</v>
      </c>
      <c r="AA25" s="89" t="s">
        <v>125</v>
      </c>
      <c r="AB25" s="90" t="s">
        <v>126</v>
      </c>
      <c r="AC25" s="91" t="s">
        <v>127</v>
      </c>
      <c r="AD25" s="89" t="s">
        <v>128</v>
      </c>
      <c r="AE25" s="89" t="s">
        <v>129</v>
      </c>
      <c r="AF25" s="90" t="s">
        <v>130</v>
      </c>
      <c r="AG25" s="91" t="s">
        <v>17</v>
      </c>
      <c r="AH25" s="89" t="s">
        <v>6</v>
      </c>
      <c r="AI25" s="89" t="s">
        <v>7</v>
      </c>
      <c r="AJ25" s="89" t="s">
        <v>13</v>
      </c>
      <c r="AK25" s="5">
        <v>0</v>
      </c>
      <c r="AL25" s="5">
        <v>0</v>
      </c>
      <c r="AM25" s="5">
        <v>0</v>
      </c>
      <c r="AN25" s="5">
        <v>0</v>
      </c>
      <c r="AO25" s="5">
        <v>0</v>
      </c>
      <c r="AP25" s="5">
        <v>0</v>
      </c>
      <c r="AQ25" s="5">
        <v>0</v>
      </c>
      <c r="AR25" s="5">
        <v>0</v>
      </c>
      <c r="AT25" s="248"/>
      <c r="AW25" s="20"/>
      <c r="AX25" s="20"/>
      <c r="AY25" s="20"/>
      <c r="AZ25" s="20"/>
      <c r="BC25" s="20" t="s">
        <v>46</v>
      </c>
      <c r="BD25" s="20" t="s">
        <v>47</v>
      </c>
      <c r="BE25" s="5" t="s">
        <v>52</v>
      </c>
      <c r="BF25" s="5" t="s">
        <v>50</v>
      </c>
      <c r="BG25" s="20" t="s">
        <v>48</v>
      </c>
      <c r="BH25" s="20" t="s">
        <v>49</v>
      </c>
      <c r="BI25" s="5" t="s">
        <v>51</v>
      </c>
      <c r="BJ25" s="5" t="s">
        <v>53</v>
      </c>
      <c r="BK25" s="20" t="s">
        <v>138</v>
      </c>
      <c r="BL25" s="20" t="s">
        <v>139</v>
      </c>
      <c r="BM25" s="5" t="s">
        <v>140</v>
      </c>
      <c r="BN25" s="5" t="s">
        <v>141</v>
      </c>
      <c r="BO25" s="20" t="s">
        <v>142</v>
      </c>
      <c r="BP25" s="20" t="s">
        <v>143</v>
      </c>
      <c r="BQ25" s="5" t="s">
        <v>144</v>
      </c>
      <c r="BR25" s="5" t="s">
        <v>145</v>
      </c>
      <c r="CA25" s="28" t="s">
        <v>55</v>
      </c>
      <c r="CB25" s="27" t="s">
        <v>56</v>
      </c>
      <c r="CC25" s="27" t="s">
        <v>57</v>
      </c>
      <c r="CD25" s="27" t="s">
        <v>58</v>
      </c>
      <c r="CE25" s="27" t="s">
        <v>59</v>
      </c>
      <c r="CF25" s="28" t="s">
        <v>55</v>
      </c>
      <c r="CG25" s="27" t="s">
        <v>56</v>
      </c>
      <c r="CH25" s="27" t="s">
        <v>57</v>
      </c>
      <c r="CI25" s="27" t="s">
        <v>58</v>
      </c>
      <c r="CJ25" s="27" t="s">
        <v>59</v>
      </c>
      <c r="CK25" s="28" t="s">
        <v>55</v>
      </c>
      <c r="CL25" s="27" t="s">
        <v>56</v>
      </c>
      <c r="CM25" s="27" t="s">
        <v>57</v>
      </c>
      <c r="CN25" s="27" t="s">
        <v>58</v>
      </c>
      <c r="CO25" s="27" t="s">
        <v>59</v>
      </c>
      <c r="CP25" s="28" t="s">
        <v>55</v>
      </c>
      <c r="CQ25" s="27" t="s">
        <v>56</v>
      </c>
      <c r="CR25" s="27" t="s">
        <v>57</v>
      </c>
      <c r="CS25" s="27" t="s">
        <v>58</v>
      </c>
      <c r="CT25" s="27" t="s">
        <v>59</v>
      </c>
      <c r="DA25" s="28" t="s">
        <v>65</v>
      </c>
      <c r="DB25" s="27" t="s">
        <v>56</v>
      </c>
      <c r="DC25" s="27" t="s">
        <v>57</v>
      </c>
      <c r="DD25" s="27" t="s">
        <v>58</v>
      </c>
      <c r="DE25" s="27" t="s">
        <v>59</v>
      </c>
      <c r="DF25" s="28" t="s">
        <v>65</v>
      </c>
      <c r="DG25" s="27" t="s">
        <v>56</v>
      </c>
      <c r="DH25" s="27" t="s">
        <v>57</v>
      </c>
      <c r="DI25" s="27" t="s">
        <v>58</v>
      </c>
      <c r="DJ25" s="27" t="s">
        <v>59</v>
      </c>
      <c r="DK25" s="28" t="s">
        <v>65</v>
      </c>
      <c r="DL25" s="27" t="s">
        <v>56</v>
      </c>
      <c r="DM25" s="27" t="s">
        <v>57</v>
      </c>
      <c r="DN25" s="27" t="s">
        <v>58</v>
      </c>
      <c r="DO25" s="27" t="s">
        <v>59</v>
      </c>
      <c r="DP25" s="28" t="s">
        <v>65</v>
      </c>
      <c r="DQ25" s="27" t="s">
        <v>56</v>
      </c>
      <c r="DR25" s="27" t="s">
        <v>57</v>
      </c>
      <c r="DS25" s="27" t="s">
        <v>58</v>
      </c>
      <c r="DT25" s="27" t="s">
        <v>59</v>
      </c>
      <c r="DU25" s="27"/>
      <c r="DV25" s="27"/>
      <c r="DW25" s="27"/>
      <c r="DX25" s="27"/>
      <c r="DY25" s="27"/>
      <c r="DZ25" s="27"/>
      <c r="EA25" s="28" t="s">
        <v>55</v>
      </c>
      <c r="EB25" s="27" t="s">
        <v>56</v>
      </c>
      <c r="EC25" s="27" t="s">
        <v>57</v>
      </c>
      <c r="ED25" s="27" t="s">
        <v>58</v>
      </c>
      <c r="EE25" s="27" t="s">
        <v>59</v>
      </c>
      <c r="EF25" s="28" t="s">
        <v>55</v>
      </c>
      <c r="EG25" s="27" t="s">
        <v>56</v>
      </c>
      <c r="EH25" s="27" t="s">
        <v>57</v>
      </c>
      <c r="EI25" s="27" t="s">
        <v>58</v>
      </c>
      <c r="EJ25" s="27" t="s">
        <v>59</v>
      </c>
      <c r="EK25" s="28" t="s">
        <v>55</v>
      </c>
      <c r="EL25" s="27" t="s">
        <v>56</v>
      </c>
      <c r="EM25" s="27" t="s">
        <v>57</v>
      </c>
      <c r="EN25" s="27" t="s">
        <v>58</v>
      </c>
      <c r="EO25" s="27" t="s">
        <v>59</v>
      </c>
      <c r="EP25" s="28" t="s">
        <v>55</v>
      </c>
      <c r="EQ25" s="27" t="s">
        <v>56</v>
      </c>
      <c r="ER25" s="27" t="s">
        <v>57</v>
      </c>
      <c r="ES25" s="27" t="s">
        <v>58</v>
      </c>
      <c r="ET25" s="27" t="s">
        <v>59</v>
      </c>
      <c r="EU25" s="27"/>
      <c r="EV25" s="27"/>
      <c r="EW25" s="27"/>
      <c r="EX25" s="27"/>
      <c r="EY25" s="27"/>
      <c r="EZ25" s="27"/>
      <c r="FA25" s="28" t="s">
        <v>65</v>
      </c>
      <c r="FB25" s="27" t="s">
        <v>56</v>
      </c>
      <c r="FC25" s="27" t="s">
        <v>57</v>
      </c>
      <c r="FD25" s="27" t="s">
        <v>58</v>
      </c>
      <c r="FE25" s="27" t="s">
        <v>59</v>
      </c>
      <c r="FF25" s="28" t="s">
        <v>65</v>
      </c>
      <c r="FG25" s="27" t="s">
        <v>56</v>
      </c>
      <c r="FH25" s="27" t="s">
        <v>57</v>
      </c>
      <c r="FI25" s="27" t="s">
        <v>58</v>
      </c>
      <c r="FJ25" s="27" t="s">
        <v>59</v>
      </c>
      <c r="FK25" s="28" t="s">
        <v>65</v>
      </c>
      <c r="FL25" s="27" t="s">
        <v>56</v>
      </c>
      <c r="FM25" s="27" t="s">
        <v>57</v>
      </c>
      <c r="FN25" s="27" t="s">
        <v>58</v>
      </c>
      <c r="FO25" s="27" t="s">
        <v>59</v>
      </c>
      <c r="FP25" s="28" t="s">
        <v>65</v>
      </c>
      <c r="FQ25" s="27" t="s">
        <v>56</v>
      </c>
      <c r="FR25" s="27" t="s">
        <v>57</v>
      </c>
      <c r="FS25" s="27" t="s">
        <v>58</v>
      </c>
      <c r="FT25" s="27" t="s">
        <v>59</v>
      </c>
      <c r="FU25" s="27"/>
      <c r="FV25" s="27"/>
      <c r="FW25" s="27"/>
      <c r="FX25" s="27"/>
      <c r="FY25" s="27"/>
      <c r="GD25" s="5" t="s">
        <v>99</v>
      </c>
      <c r="GE25" s="5" t="s">
        <v>100</v>
      </c>
    </row>
    <row r="26" spans="1:187" ht="13" thickBot="1" x14ac:dyDescent="0.3">
      <c r="A26" s="1">
        <v>1</v>
      </c>
      <c r="B26" s="19"/>
      <c r="C26" s="57"/>
      <c r="D26" s="58"/>
      <c r="E26" s="59"/>
      <c r="F26" s="19"/>
      <c r="G26" s="57"/>
      <c r="H26" s="57"/>
      <c r="I26" s="57"/>
      <c r="J26" s="58"/>
      <c r="K26" s="19"/>
      <c r="L26" s="57"/>
      <c r="M26" s="19"/>
      <c r="N26" s="19"/>
      <c r="O26" s="19"/>
      <c r="P26" s="60"/>
      <c r="Q26" s="61" t="str">
        <f>IF($P26&lt;&gt;"",ROUND($P26,2),"")</f>
        <v/>
      </c>
      <c r="R26" s="61" t="str">
        <f>IF($BD26&lt;&gt;"",ROUND($BD26,2),"")</f>
        <v/>
      </c>
      <c r="S26" s="61" t="str">
        <f>IF($BE26&lt;&gt;"",ROUND($BE26,2),"")</f>
        <v/>
      </c>
      <c r="T26" s="60"/>
      <c r="U26" s="62" t="str">
        <f>IF($T26&lt;&gt;"",ROUND($T26,3),"")</f>
        <v/>
      </c>
      <c r="V26" s="62" t="str">
        <f>IF($BH26&lt;&gt;"",ROUND($BH26,3),"")</f>
        <v/>
      </c>
      <c r="W26" s="62" t="str">
        <f>IF($BI26&lt;&gt;"",ROUND($BI26,3),"")</f>
        <v/>
      </c>
      <c r="X26" s="63"/>
      <c r="Y26" s="60"/>
      <c r="Z26" s="61" t="str">
        <f>IF($Y26&lt;&gt;"",ROUND($Y26,2),"")</f>
        <v/>
      </c>
      <c r="AA26" s="61" t="str">
        <f>IF($BL26&lt;&gt;"",ROUND($BL26,2),"")</f>
        <v/>
      </c>
      <c r="AB26" s="61" t="str">
        <f>IF($BM26&lt;&gt;"",ROUND($BM26,2),"")</f>
        <v/>
      </c>
      <c r="AC26" s="60"/>
      <c r="AD26" s="62" t="str">
        <f>IF($AC26&lt;&gt;"",ROUND($AC26,3),"")</f>
        <v/>
      </c>
      <c r="AE26" s="62" t="str">
        <f>IF($BP26&lt;&gt;"",ROUND($BP26,3),"")</f>
        <v/>
      </c>
      <c r="AF26" s="62" t="str">
        <f>IF($BQ26&lt;&gt;"",ROUND($BQ26,3),"")</f>
        <v/>
      </c>
      <c r="AG26" s="60"/>
      <c r="AH26" s="19"/>
      <c r="AI26" s="19"/>
      <c r="AJ26" s="19"/>
      <c r="AK26" s="13" t="str">
        <f t="shared" ref="AK26:AK57" si="0">IF($B26="N",IF(AND($AK25&lt;&gt;"",$Q26&lt;&gt;""),$AK25+$Q26,""),IF($B26="Y",0,""))</f>
        <v/>
      </c>
      <c r="AL26" s="16" t="str">
        <f t="shared" ref="AL26:AL57" si="1">IF($B26="N",AL25+1,IF($B26="Y",0,""))</f>
        <v/>
      </c>
      <c r="AM26" s="13" t="str">
        <f t="shared" ref="AM26:AM57" si="2">IF($B26="N",IF(AND($AM25&lt;&gt;"",$U26&lt;&gt;""),$AM25+$U26,""),IF($B26="Y",0,""))</f>
        <v/>
      </c>
      <c r="AN26" s="16" t="str">
        <f t="shared" ref="AN26:AN57" si="3">IF($B26="N",AN25+1,IF($B26="Y",0,""))</f>
        <v/>
      </c>
      <c r="AO26" s="13" t="str">
        <f t="shared" ref="AO26:AO57" si="4">IF($B26="N",IF(AND($AO25&lt;&gt;"",$Z26&lt;&gt;""),$AO25+$Z26,""),IF($B26="Y",0,""))</f>
        <v/>
      </c>
      <c r="AP26" s="16" t="str">
        <f t="shared" ref="AP26:AP57" si="5">IF($B26="N",AP25+1,IF($B26="Y",0,""))</f>
        <v/>
      </c>
      <c r="AQ26" s="13" t="str">
        <f t="shared" ref="AQ26:AQ57" si="6">IF($B26="N",IF(AND($AQ25&lt;&gt;"",$AD26&lt;&gt;""),$AQ25+$AD26,""),IF($B26="Y",0,""))</f>
        <v/>
      </c>
      <c r="AR26" s="16" t="str">
        <f t="shared" ref="AR26:AR57" si="7">IF($B26="N",AR25+1,IF($B26="Y",0,""))</f>
        <v/>
      </c>
      <c r="AT26" s="5">
        <f t="shared" ref="AT26:AT57" si="8">IF(AND(B26&lt;&gt;"",C26&lt;&gt;"",D26&lt;&gt;"",E26&lt;&gt;"",F26&lt;&gt;"",G26&lt;&gt;"",H26&lt;&gt;"",I26&lt;&gt;"",J26&lt;&gt;"",K26&lt;&gt;"",M26&lt;&gt;"",N26&lt;&gt;"",O26&lt;&gt;""),1,0)</f>
        <v>0</v>
      </c>
      <c r="AW26" s="21"/>
      <c r="BC26" s="26" t="str">
        <f t="shared" ref="BC26:BC57" si="9">IF(AND($P26&lt;&gt;"",$AT26=1),$P26,"")</f>
        <v/>
      </c>
      <c r="BD26" s="24" t="str">
        <f t="shared" ref="BD26:BD57" si="10">IF($B26="Y",IF(AND($Q26&lt;&gt;"",$AK25&lt;&gt;"",$AL25&lt;&gt;""),($Q26+$AK25)/($AL25+1),""),"")</f>
        <v/>
      </c>
      <c r="BE26" s="21" t="str">
        <f t="shared" ref="BE26:BE57" si="11">IF(AND($B26="Y",$R26&lt;&gt;"",$R$18&lt;&gt;""),IF($R$19="additive",$R26+$R$18,IF($R$19="multiplicative",$R26*$R$18,"")),"")</f>
        <v/>
      </c>
      <c r="BF26" s="18" t="str">
        <f>IF(COUNT($S$26:$S$75)&gt;0,AVERAGE($S$26:$S$75),"")</f>
        <v/>
      </c>
      <c r="BG26" s="21" t="str">
        <f t="shared" ref="BG26:BG57" si="12">IF(AND($T26&lt;&gt;"",$AT26=1),$T26,"")</f>
        <v/>
      </c>
      <c r="BH26" s="24" t="str">
        <f t="shared" ref="BH26:BH57" si="13">IF($B26="Y",IF(AND($U26&lt;&gt;"",$AM25&lt;&gt;"",$AN25&lt;&gt;""),($U26+$AM25)/($AN25+1),""),"")</f>
        <v/>
      </c>
      <c r="BI26" s="21" t="str">
        <f t="shared" ref="BI26:BI57" si="14">IF(AND($B26="Y",$V26&lt;&gt;"",$V$18&lt;&gt;""),IF($V$19="additive",$V26+$V$18,IF($V$19="multiplicative",$V26*$V$18,"")),"")</f>
        <v/>
      </c>
      <c r="BJ26" s="34" t="str">
        <f>IF(COUNT($W$26:$W$75)&gt;0,AVERAGE($W$26:$W$75),"")</f>
        <v/>
      </c>
      <c r="BK26" s="50" t="str">
        <f t="shared" ref="BK26:BK57" si="15">IF(AND($Y26&lt;&gt;"",$AT26=1),$Y26,"")</f>
        <v/>
      </c>
      <c r="BL26" s="24" t="str">
        <f t="shared" ref="BL26:BL57" si="16">IF($B26="Y",IF(AND($Z26&lt;&gt;"",$AO25&lt;&gt;"",$AP25&lt;&gt;""),($Z26+$AO25)/($AP25+1),""),"")</f>
        <v/>
      </c>
      <c r="BM26" s="21" t="str">
        <f t="shared" ref="BM26:BM57" si="17">IF(AND($B26="Y",$AA26&lt;&gt;"",$AA$18&lt;&gt;""),IF($AA$19="additive",$AA26+$AA$18,IF($AA$19="multiplicative",$AA26*$AA$18,"")),"")</f>
        <v/>
      </c>
      <c r="BN26" s="34" t="str">
        <f>IF(COUNT($AB$26:$AB$75)&gt;0,AVERAGE($AB$26:$AB$75),"")</f>
        <v/>
      </c>
      <c r="BO26" s="50" t="str">
        <f t="shared" ref="BO26:BO57" si="18">IF(AND($AC26&lt;&gt;"",$AT26=1),$AC26,"")</f>
        <v/>
      </c>
      <c r="BP26" s="24" t="str">
        <f t="shared" ref="BP26:BP57" si="19">IF($B26="Y",IF(AND($AD26&lt;&gt;"",$AQ25&lt;&gt;"",$AR25&lt;&gt;""),($AD26+$AQ25)/($AR25+1),""),"")</f>
        <v/>
      </c>
      <c r="BQ26" s="21" t="str">
        <f t="shared" ref="BQ26:BQ57" si="20">IF(AND($B26="Y",$AE26&lt;&gt;"",$AE$18&lt;&gt;""),IF($AE$19="additive",$AE26+$AE$18,IF($AE$19="multiplicative",$AE26*$AE$18,"")),"")</f>
        <v/>
      </c>
      <c r="BR26" s="34" t="str">
        <f>IF(COUNT($AF$26:$AF$75)&gt;0,AVERAGE($AF$26:$AF$75),"")</f>
        <v/>
      </c>
      <c r="CA26" s="27" t="str">
        <f t="shared" ref="CA26:CA57" si="21">IF($BC26&lt;&gt;"",TRUNC($BC26*1000),"")</f>
        <v/>
      </c>
      <c r="CB26" s="27" t="str">
        <f t="shared" ref="CB26:CB57" si="22">IF($BC26&lt;&gt;"",RIGHT($CA26),"")</f>
        <v/>
      </c>
      <c r="CC26" s="27" t="str">
        <f t="shared" ref="CC26:CC57" si="23">IF($BC26&lt;&gt;"",$BC26*1000-$CA26,"")</f>
        <v/>
      </c>
      <c r="CD26" s="29" t="str">
        <f t="shared" ref="CD26:CD57" si="24">IF($BC26&lt;&gt;"",MOD(RIGHT(TRUNC($BC26*100)),2),"")</f>
        <v/>
      </c>
      <c r="CE26" s="27" t="str">
        <f t="shared" ref="CE26:CE57" si="25">IF($BC26&lt;&gt;"",IF($CB26&lt;&gt;"5",ROUND($BC26,2),IF($CC26&gt;0.00000000001,ROUND($BC26,2),IF($CD26=0,ROUNDDOWN($BC26,2),ROUNDUP($BC26,2)))),"")</f>
        <v/>
      </c>
      <c r="CF26" s="27" t="str">
        <f t="shared" ref="CF26:CF57" si="26">IF($BD26&lt;&gt;"",TRUNC($BD26*1000),"")</f>
        <v/>
      </c>
      <c r="CG26" s="27" t="str">
        <f t="shared" ref="CG26:CG57" si="27">IF($BD26&lt;&gt;"",RIGHT($CF26),"")</f>
        <v/>
      </c>
      <c r="CH26" s="27" t="str">
        <f t="shared" ref="CH26:CH57" si="28">IF($BD26&lt;&gt;"",$BD26*1000-$CF26,"")</f>
        <v/>
      </c>
      <c r="CI26" s="29" t="str">
        <f t="shared" ref="CI26:CI57" si="29">IF($BD26&lt;&gt;"",MOD(RIGHT(TRUNC($BD26*100)),2),"")</f>
        <v/>
      </c>
      <c r="CJ26" s="27" t="str">
        <f t="shared" ref="CJ26:CJ57" si="30">IF($BD26&lt;&gt;"",IF($CG26&lt;&gt;"5",ROUND($BD26,2),IF($CH26&gt;0.00000000001,ROUND($BD26,2),IF($CI26=0,ROUNDDOWN($BD26,2),ROUNDUP($BD26,2)))),"")</f>
        <v/>
      </c>
      <c r="CK26" s="27" t="str">
        <f t="shared" ref="CK26:CK57" si="31">IF($BE26&lt;&gt;"",TRUNC($BE26*1000),"")</f>
        <v/>
      </c>
      <c r="CL26" s="27" t="str">
        <f t="shared" ref="CL26:CL57" si="32">IF($BE26&lt;&gt;"",RIGHT($CK26),"")</f>
        <v/>
      </c>
      <c r="CM26" s="27" t="str">
        <f t="shared" ref="CM26:CM57" si="33">IF($BE26&lt;&gt;"",$BE26*1000-$CK26,"")</f>
        <v/>
      </c>
      <c r="CN26" s="29" t="str">
        <f t="shared" ref="CN26:CN57" si="34">IF($BE26&lt;&gt;"",MOD(RIGHT(TRUNC($BE26*100)),2),"")</f>
        <v/>
      </c>
      <c r="CO26" s="27" t="str">
        <f t="shared" ref="CO26:CO57" si="35">IF($BE26&lt;&gt;"",IF($CL26&lt;&gt;"5",ROUND($BE26,2),IF($CM26&gt;0.00000000001,ROUND($BE26,2),IF($CN26=0,ROUNDDOWN($BE26,2),ROUNDUP($BE26,2)))),"")</f>
        <v/>
      </c>
      <c r="CP26" s="27" t="str">
        <f>IF($BF26&lt;&gt;"",TRUNC($BF26*1000),"")</f>
        <v/>
      </c>
      <c r="CQ26" s="27" t="str">
        <f>IF($BF26&lt;&gt;"",RIGHT($CP26),"")</f>
        <v/>
      </c>
      <c r="CR26" s="27" t="str">
        <f>IF($BF26&lt;&gt;"",$BF26*1000-$CP26,"")</f>
        <v/>
      </c>
      <c r="CS26" s="29" t="str">
        <f>IF($BF26&lt;&gt;"",MOD(RIGHT(TRUNC($BF26*100)),2),"")</f>
        <v/>
      </c>
      <c r="CT26" s="27" t="str">
        <f>IF($BF26&lt;&gt;"",IF($CQ26&lt;&gt;"5",ROUND($BF26,2),IF($CR26&gt;0.00000000001,ROUND($BF26,2),IF($CS26=0,ROUNDDOWN($BF26,2),ROUNDUP($BF26,2)))),"")</f>
        <v/>
      </c>
      <c r="DA26" s="27" t="str">
        <f t="shared" ref="DA26:DA57" si="36">IF($BG26&lt;&gt;"",TRUNC($BG26*10000),"")</f>
        <v/>
      </c>
      <c r="DB26" s="27" t="str">
        <f t="shared" ref="DB26:DB57" si="37">IF($BG26&lt;&gt;"",RIGHT($DA26),"")</f>
        <v/>
      </c>
      <c r="DC26" s="27" t="str">
        <f t="shared" ref="DC26:DC57" si="38">IF($BG26&lt;&gt;"",$BG26*10000-$DA26,"")</f>
        <v/>
      </c>
      <c r="DD26" s="29" t="str">
        <f t="shared" ref="DD26:DD57" si="39">IF($BG26&lt;&gt;"",MOD(RIGHT(TRUNC($BG26*1000)),2),"")</f>
        <v/>
      </c>
      <c r="DE26" s="27" t="str">
        <f t="shared" ref="DE26:DE57" si="40">IF($BG26&lt;&gt;"",IF($DB26&lt;&gt;"5",ROUND($BG26,3),IF($DC26&gt;0.00000000001,ROUND($BG26,3),IF($DD26=0,ROUNDDOWN($BG26,3),ROUNDUP($BG26,3)))),"")</f>
        <v/>
      </c>
      <c r="DF26" s="27" t="str">
        <f t="shared" ref="DF26:DF57" si="41">IF($BH26&lt;&gt;"",TRUNC($BH26*10000),"")</f>
        <v/>
      </c>
      <c r="DG26" s="27" t="str">
        <f t="shared" ref="DG26:DG57" si="42">IF($BH26&lt;&gt;"",RIGHT($DF26),"")</f>
        <v/>
      </c>
      <c r="DH26" s="27" t="str">
        <f t="shared" ref="DH26:DH57" si="43">IF($BH26&lt;&gt;"",$BH26*10000-$DF26,"")</f>
        <v/>
      </c>
      <c r="DI26" s="29" t="str">
        <f t="shared" ref="DI26:DI57" si="44">IF($BH26&lt;&gt;"",MOD(RIGHT(TRUNC($BH26*1000)),2),"")</f>
        <v/>
      </c>
      <c r="DJ26" s="27" t="str">
        <f t="shared" ref="DJ26:DJ57" si="45">IF($BH26&lt;&gt;"",IF($DG26&lt;&gt;"5",ROUND($BH26,3),IF($DH26&gt;0.00000000001,ROUND($BH26,3),IF($DI26=0,ROUNDDOWN($BH26,3),ROUNDUP($BH26,3)))),"")</f>
        <v/>
      </c>
      <c r="DK26" s="27" t="str">
        <f t="shared" ref="DK26:DK57" si="46">IF($BI26&lt;&gt;"",TRUNC($BI26*10000),"")</f>
        <v/>
      </c>
      <c r="DL26" s="27" t="str">
        <f t="shared" ref="DL26:DL57" si="47">IF($BI26&lt;&gt;"",RIGHT($DK26),"")</f>
        <v/>
      </c>
      <c r="DM26" s="27" t="str">
        <f t="shared" ref="DM26:DM57" si="48">IF($BI26&lt;&gt;"",$BI26*10000-$DK26,"")</f>
        <v/>
      </c>
      <c r="DN26" s="29" t="str">
        <f t="shared" ref="DN26:DN57" si="49">IF($BI26&lt;&gt;"",MOD(RIGHT(TRUNC($BI26*1000)),2),"")</f>
        <v/>
      </c>
      <c r="DO26" s="27" t="str">
        <f t="shared" ref="DO26:DO57" si="50">IF($BI26&lt;&gt;"",IF($DL26&lt;&gt;"5",ROUND($BI26,3),IF($DM26&gt;0.00000000001,ROUND($BI26,3),IF($DN26=0,ROUNDDOWN($BI26,3),ROUNDUP($BI26,3)))),"")</f>
        <v/>
      </c>
      <c r="DP26" s="27" t="str">
        <f>IF($BJ26&lt;&gt;"",TRUNC($BJ26*10000),"")</f>
        <v/>
      </c>
      <c r="DQ26" s="27" t="str">
        <f>IF($BJ26&lt;&gt;"",RIGHT($DP26),"")</f>
        <v/>
      </c>
      <c r="DR26" s="27" t="str">
        <f>IF($BJ26&lt;&gt;"",$BJ26*10000-$DP26,"")</f>
        <v/>
      </c>
      <c r="DS26" s="29" t="str">
        <f>IF($BJ26&lt;&gt;"",MOD(RIGHT(TRUNC($BJ26*1000)),2),"")</f>
        <v/>
      </c>
      <c r="DT26" s="27" t="str">
        <f>IF($BJ26&lt;&gt;"",IF($DQ26&lt;&gt;"5",ROUND($BJ26,3),IF($DR26&gt;0.00000000001,ROUND($BJ26,3),IF($DS26=0,ROUNDDOWN($BJ26,3),ROUNDUP($BJ26,3)))),"")</f>
        <v/>
      </c>
      <c r="DU26" s="27"/>
      <c r="DV26" s="27"/>
      <c r="DW26" s="27"/>
      <c r="DX26" s="27"/>
      <c r="DY26" s="27"/>
      <c r="DZ26" s="27"/>
      <c r="EA26" s="27" t="str">
        <f t="shared" ref="EA26:EA57" si="51">IF($BK26&lt;&gt;"",TRUNC($BK26*1000),"")</f>
        <v/>
      </c>
      <c r="EB26" s="27" t="str">
        <f t="shared" ref="EB26:EB57" si="52">IF($BK26&lt;&gt;"",RIGHT($EA26),"")</f>
        <v/>
      </c>
      <c r="EC26" s="27" t="str">
        <f t="shared" ref="EC26:EC57" si="53">IF($BK26&lt;&gt;"",$BK26*1000-$EA26,"")</f>
        <v/>
      </c>
      <c r="ED26" s="29" t="str">
        <f t="shared" ref="ED26:ED57" si="54">IF($BK26&lt;&gt;"",MOD(RIGHT(TRUNC($BK26*100)),2),"")</f>
        <v/>
      </c>
      <c r="EE26" s="27" t="str">
        <f t="shared" ref="EE26:EE57" si="55">IF($BK26&lt;&gt;"",IF($EB26&lt;&gt;"5",ROUND($BK26,2),IF($EC26&gt;0.00000000001,ROUND($BK26,2),IF($ED26=0,ROUNDDOWN($BK26,2),ROUNDUP($BK26,2)))),"")</f>
        <v/>
      </c>
      <c r="EF26" s="27" t="str">
        <f t="shared" ref="EF26:EF57" si="56">IF($BL26&lt;&gt;"",TRUNC($BL26*1000),"")</f>
        <v/>
      </c>
      <c r="EG26" s="27" t="str">
        <f t="shared" ref="EG26:EG57" si="57">IF($BL26&lt;&gt;"",RIGHT($EF26),"")</f>
        <v/>
      </c>
      <c r="EH26" s="27" t="str">
        <f t="shared" ref="EH26:EH57" si="58">IF($BL26&lt;&gt;"",$BL26*1000-$EF26,"")</f>
        <v/>
      </c>
      <c r="EI26" s="29" t="str">
        <f t="shared" ref="EI26:EI57" si="59">IF($BL26&lt;&gt;"",MOD(RIGHT(TRUNC($BL26*100)),2),"")</f>
        <v/>
      </c>
      <c r="EJ26" s="27" t="str">
        <f t="shared" ref="EJ26:EJ57" si="60">IF($BL26&lt;&gt;"",IF($EG26&lt;&gt;"5",ROUND($BL26,2),IF($EH26&gt;0.00000000001,ROUND($BL26,2),IF($EI26=0,ROUNDDOWN($BL26,2),ROUNDUP($BL26,2)))),"")</f>
        <v/>
      </c>
      <c r="EK26" s="27" t="str">
        <f t="shared" ref="EK26:EK57" si="61">IF($BM26&lt;&gt;"",TRUNC($BM26*1000),"")</f>
        <v/>
      </c>
      <c r="EL26" s="27" t="str">
        <f t="shared" ref="EL26:EL57" si="62">IF($BM26&lt;&gt;"",RIGHT($EK26),"")</f>
        <v/>
      </c>
      <c r="EM26" s="27" t="str">
        <f t="shared" ref="EM26:EM57" si="63">IF($BM26&lt;&gt;"",$BM26*1000-$EK26,"")</f>
        <v/>
      </c>
      <c r="EN26" s="29" t="str">
        <f t="shared" ref="EN26:EN57" si="64">IF($BM26&lt;&gt;"",MOD(RIGHT(TRUNC($BM26*100)),2),"")</f>
        <v/>
      </c>
      <c r="EO26" s="27" t="str">
        <f t="shared" ref="EO26:EO57" si="65">IF($BM26&lt;&gt;"",IF($EL26&lt;&gt;"5",ROUND($BM26,2),IF($EM26&gt;0.00000000001,ROUND($BM26,2),IF($EN26=0,ROUNDDOWN($BM26,2),ROUNDUP($BM26,2)))),"")</f>
        <v/>
      </c>
      <c r="EP26" s="27" t="str">
        <f>IF($BN26&lt;&gt;"",TRUNC($BN26*1000),"")</f>
        <v/>
      </c>
      <c r="EQ26" s="27" t="str">
        <f>IF($BN26&lt;&gt;"",RIGHT($EP26),"")</f>
        <v/>
      </c>
      <c r="ER26" s="27" t="str">
        <f>IF($BN26&lt;&gt;"",$BN26*1000-$EP26,"")</f>
        <v/>
      </c>
      <c r="ES26" s="29" t="str">
        <f>IF($BN26&lt;&gt;"",MOD(RIGHT(TRUNC($BN26*100)),2),"")</f>
        <v/>
      </c>
      <c r="ET26" s="27" t="str">
        <f>IF($BN26&lt;&gt;"",IF($EQ26&lt;&gt;"5",ROUND($BN26,2),IF($ER26&gt;0.00000000001,ROUND($BN26,2),IF($ES26=0,ROUNDDOWN($BN26,2),ROUNDUP($BN26,2)))),"")</f>
        <v/>
      </c>
      <c r="EU26" s="27"/>
      <c r="EV26" s="27"/>
      <c r="EW26" s="27"/>
      <c r="EX26" s="27"/>
      <c r="EY26" s="27"/>
      <c r="EZ26" s="27"/>
      <c r="FA26" s="27" t="str">
        <f t="shared" ref="FA26:FA57" si="66">IF($BO26&lt;&gt;"",TRUNC($BO26*10000),"")</f>
        <v/>
      </c>
      <c r="FB26" s="27" t="str">
        <f t="shared" ref="FB26:FB57" si="67">IF($BO26&lt;&gt;"",RIGHT($FA26),"")</f>
        <v/>
      </c>
      <c r="FC26" s="27" t="str">
        <f t="shared" ref="FC26:FC57" si="68">IF($BO26&lt;&gt;"",$BO26*10000-$FA26,"")</f>
        <v/>
      </c>
      <c r="FD26" s="29" t="str">
        <f t="shared" ref="FD26:FD57" si="69">IF($BO26&lt;&gt;"",MOD(RIGHT(TRUNC($BO26*1000)),2),"")</f>
        <v/>
      </c>
      <c r="FE26" s="27" t="str">
        <f t="shared" ref="FE26:FE57" si="70">IF($BO26&lt;&gt;"",IF($FB26&lt;&gt;"5",ROUND($BO26,3),IF($FC26&gt;0.00000000001,ROUND($BO26,3),IF($FD26=0,ROUNDDOWN($BO26,3),ROUNDUP($BO26,3)))),"")</f>
        <v/>
      </c>
      <c r="FF26" s="27" t="str">
        <f t="shared" ref="FF26:FF57" si="71">IF($BP26&lt;&gt;"",TRUNC($BP26*10000),"")</f>
        <v/>
      </c>
      <c r="FG26" s="27" t="str">
        <f t="shared" ref="FG26:FG57" si="72">IF($BP26&lt;&gt;"",RIGHT($FF26),"")</f>
        <v/>
      </c>
      <c r="FH26" s="27" t="str">
        <f t="shared" ref="FH26:FH57" si="73">IF($BP26&lt;&gt;"",$BP26*10000-$FF26,"")</f>
        <v/>
      </c>
      <c r="FI26" s="29" t="str">
        <f t="shared" ref="FI26:FI57" si="74">IF($BP26&lt;&gt;"",MOD(RIGHT(TRUNC($BP26*1000)),2),"")</f>
        <v/>
      </c>
      <c r="FJ26" s="27" t="str">
        <f t="shared" ref="FJ26:FJ57" si="75">IF($BP26&lt;&gt;"",IF($FG26&lt;&gt;"5",ROUND($BP26,3),IF($FH26&gt;0.00000000001,ROUND($BP26,3),IF($FI26=0,ROUNDDOWN($BP26,3),ROUNDUP($BP26,3)))),"")</f>
        <v/>
      </c>
      <c r="FK26" s="27" t="str">
        <f t="shared" ref="FK26:FK57" si="76">IF($BQ26&lt;&gt;"",TRUNC($BQ26*10000),"")</f>
        <v/>
      </c>
      <c r="FL26" s="27" t="str">
        <f t="shared" ref="FL26:FL57" si="77">IF($BQ26&lt;&gt;"",RIGHT($FK26),"")</f>
        <v/>
      </c>
      <c r="FM26" s="27" t="str">
        <f t="shared" ref="FM26:FM57" si="78">IF($BQ26&lt;&gt;"",$BQ26*10000-$FK26,"")</f>
        <v/>
      </c>
      <c r="FN26" s="29" t="str">
        <f t="shared" ref="FN26:FN57" si="79">IF($BQ26&lt;&gt;"",MOD(RIGHT(TRUNC($BQ26*1000)),2),"")</f>
        <v/>
      </c>
      <c r="FO26" s="27" t="str">
        <f t="shared" ref="FO26:FO57" si="80">IF($BQ26&lt;&gt;"",IF($FL26&lt;&gt;"5",ROUND($BQ26,3),IF($FM26&gt;0.00000000001,ROUND($BQ26,3),IF($FN26=0,ROUNDDOWN($BQ26,3),ROUNDUP($BQ26,3)))),"")</f>
        <v/>
      </c>
      <c r="FP26" s="27" t="str">
        <f>IF($BR26&lt;&gt;"",TRUNC($BR26*10000),"")</f>
        <v/>
      </c>
      <c r="FQ26" s="27" t="str">
        <f>IF($BR26&lt;&gt;"",RIGHT($FP26),"")</f>
        <v/>
      </c>
      <c r="FR26" s="27" t="str">
        <f>IF($BR26&lt;&gt;"",$BR26*10000-$FP26,"")</f>
        <v/>
      </c>
      <c r="FS26" s="29" t="str">
        <f>IF($BR26&lt;&gt;"",MOD(RIGHT(TRUNC($BR26*1000)),2),"")</f>
        <v/>
      </c>
      <c r="FT26" s="27" t="str">
        <f>IF($BR26&lt;&gt;"",IF($FQ26&lt;&gt;"5",ROUND($BR26,3),IF($FR26&gt;0.00000000001,ROUND($BR26,3),IF($FS26=0,ROUNDDOWN($BR26,3),ROUNDUP($BR26,3)))),"")</f>
        <v/>
      </c>
      <c r="FU26" s="27"/>
      <c r="FV26" s="27"/>
      <c r="FW26" s="27"/>
      <c r="FX26" s="27"/>
      <c r="FY26" s="27"/>
      <c r="GA26" s="5">
        <f t="shared" ref="GA26:GA57" si="81">IF(AND($B26="Y",$S26&lt;&gt;"",$W26&lt;&gt;"",$AB26&lt;&gt;"",$AF26&lt;&gt;""),1,0)</f>
        <v>0</v>
      </c>
      <c r="GB26" s="5">
        <f>SUM($GA$26:$GA26)</f>
        <v>0</v>
      </c>
      <c r="GC26" s="41">
        <f t="shared" ref="GC26:GC57" si="82">IF(AND($GB26=1,$GA26=1),IF(OR($S26&gt;$R$16,$W26&gt;$V$16,$AB26&gt;$AA$16,$AF26&gt;$AE$16),3,1),0)</f>
        <v>0</v>
      </c>
      <c r="GD26" s="5" t="str">
        <f>IF(MAX($GC26:$GC75)&gt;0,MAX($GC26:$GC75),"")</f>
        <v/>
      </c>
      <c r="GE26" s="5">
        <f>SUM(GA26:GA75)</f>
        <v>0</v>
      </c>
    </row>
    <row r="27" spans="1:187" x14ac:dyDescent="0.25">
      <c r="A27" s="1">
        <f t="shared" ref="A27:A58" si="83">A26+1</f>
        <v>2</v>
      </c>
      <c r="B27" s="19"/>
      <c r="C27" s="57"/>
      <c r="D27" s="58"/>
      <c r="E27" s="59"/>
      <c r="F27" s="19"/>
      <c r="G27" s="57"/>
      <c r="H27" s="57"/>
      <c r="I27" s="57"/>
      <c r="J27" s="58"/>
      <c r="K27" s="19"/>
      <c r="L27" s="57"/>
      <c r="M27" s="19"/>
      <c r="N27" s="19"/>
      <c r="O27" s="19"/>
      <c r="P27" s="60"/>
      <c r="Q27" s="61" t="str">
        <f t="shared" ref="Q27:Q75" si="84">IF($P27&lt;&gt;"",ROUND($P27,2),"")</f>
        <v/>
      </c>
      <c r="R27" s="61" t="str">
        <f t="shared" ref="R27:R75" si="85">IF($BD27&lt;&gt;"",ROUND($BD27,2),"")</f>
        <v/>
      </c>
      <c r="S27" s="61" t="str">
        <f t="shared" ref="S27:S75" si="86">IF($BE27&lt;&gt;"",ROUND($BE27,2),"")</f>
        <v/>
      </c>
      <c r="T27" s="60"/>
      <c r="U27" s="62" t="str">
        <f t="shared" ref="U27:U75" si="87">IF($T27&lt;&gt;"",ROUND($T27,3),"")</f>
        <v/>
      </c>
      <c r="V27" s="62" t="str">
        <f t="shared" ref="V27:V75" si="88">IF($BH27&lt;&gt;"",ROUND($BH27,3),"")</f>
        <v/>
      </c>
      <c r="W27" s="62" t="str">
        <f t="shared" ref="W27:W75" si="89">IF($BI27&lt;&gt;"",ROUND($BI27,3),"")</f>
        <v/>
      </c>
      <c r="X27" s="63"/>
      <c r="Y27" s="60"/>
      <c r="Z27" s="61" t="str">
        <f t="shared" ref="Z27:Z75" si="90">IF($Y27&lt;&gt;"",ROUND($Y27,2),"")</f>
        <v/>
      </c>
      <c r="AA27" s="61" t="str">
        <f t="shared" ref="AA27:AA75" si="91">IF($BL27&lt;&gt;"",ROUND($BL27,2),"")</f>
        <v/>
      </c>
      <c r="AB27" s="61" t="str">
        <f t="shared" ref="AB27:AB75" si="92">IF($BM27&lt;&gt;"",ROUND($BM27,2),"")</f>
        <v/>
      </c>
      <c r="AC27" s="60"/>
      <c r="AD27" s="62" t="str">
        <f t="shared" ref="AD27:AD75" si="93">IF($AC27&lt;&gt;"",ROUND($AC27,3),"")</f>
        <v/>
      </c>
      <c r="AE27" s="62" t="str">
        <f t="shared" ref="AE27:AE75" si="94">IF($BP27&lt;&gt;"",ROUND($BP27,3),"")</f>
        <v/>
      </c>
      <c r="AF27" s="62" t="str">
        <f t="shared" ref="AF27:AF75" si="95">IF($BQ27&lt;&gt;"",ROUND($BQ27,3),"")</f>
        <v/>
      </c>
      <c r="AG27" s="60"/>
      <c r="AH27" s="19"/>
      <c r="AI27" s="19"/>
      <c r="AJ27" s="19"/>
      <c r="AK27" s="13" t="str">
        <f t="shared" si="0"/>
        <v/>
      </c>
      <c r="AL27" s="16" t="str">
        <f t="shared" si="1"/>
        <v/>
      </c>
      <c r="AM27" s="13" t="str">
        <f t="shared" si="2"/>
        <v/>
      </c>
      <c r="AN27" s="16" t="str">
        <f t="shared" si="3"/>
        <v/>
      </c>
      <c r="AO27" s="13" t="str">
        <f t="shared" si="4"/>
        <v/>
      </c>
      <c r="AP27" s="16" t="str">
        <f t="shared" si="5"/>
        <v/>
      </c>
      <c r="AQ27" s="13" t="str">
        <f t="shared" si="6"/>
        <v/>
      </c>
      <c r="AR27" s="16" t="str">
        <f t="shared" si="7"/>
        <v/>
      </c>
      <c r="AT27" s="5">
        <f t="shared" si="8"/>
        <v>0</v>
      </c>
      <c r="BC27" s="21" t="str">
        <f t="shared" si="9"/>
        <v/>
      </c>
      <c r="BD27" s="24" t="str">
        <f t="shared" si="10"/>
        <v/>
      </c>
      <c r="BE27" s="21" t="str">
        <f t="shared" si="11"/>
        <v/>
      </c>
      <c r="BG27" s="21" t="str">
        <f t="shared" si="12"/>
        <v/>
      </c>
      <c r="BH27" s="24" t="str">
        <f t="shared" si="13"/>
        <v/>
      </c>
      <c r="BI27" s="21" t="str">
        <f t="shared" si="14"/>
        <v/>
      </c>
      <c r="BK27" s="50" t="str">
        <f t="shared" si="15"/>
        <v/>
      </c>
      <c r="BL27" s="24" t="str">
        <f t="shared" si="16"/>
        <v/>
      </c>
      <c r="BM27" s="21" t="str">
        <f t="shared" si="17"/>
        <v/>
      </c>
      <c r="BO27" s="50" t="str">
        <f t="shared" si="18"/>
        <v/>
      </c>
      <c r="BP27" s="24" t="str">
        <f t="shared" si="19"/>
        <v/>
      </c>
      <c r="BQ27" s="21" t="str">
        <f t="shared" si="20"/>
        <v/>
      </c>
      <c r="CA27" s="27" t="str">
        <f t="shared" si="21"/>
        <v/>
      </c>
      <c r="CB27" s="27" t="str">
        <f t="shared" si="22"/>
        <v/>
      </c>
      <c r="CC27" s="27" t="str">
        <f t="shared" si="23"/>
        <v/>
      </c>
      <c r="CD27" s="29" t="str">
        <f t="shared" si="24"/>
        <v/>
      </c>
      <c r="CE27" s="27" t="str">
        <f t="shared" si="25"/>
        <v/>
      </c>
      <c r="CF27" s="27" t="str">
        <f t="shared" si="26"/>
        <v/>
      </c>
      <c r="CG27" s="27" t="str">
        <f t="shared" si="27"/>
        <v/>
      </c>
      <c r="CH27" s="27" t="str">
        <f t="shared" si="28"/>
        <v/>
      </c>
      <c r="CI27" s="29" t="str">
        <f t="shared" si="29"/>
        <v/>
      </c>
      <c r="CJ27" s="27" t="str">
        <f t="shared" si="30"/>
        <v/>
      </c>
      <c r="CK27" s="27" t="str">
        <f t="shared" si="31"/>
        <v/>
      </c>
      <c r="CL27" s="27" t="str">
        <f t="shared" si="32"/>
        <v/>
      </c>
      <c r="CM27" s="27" t="str">
        <f t="shared" si="33"/>
        <v/>
      </c>
      <c r="CN27" s="29" t="str">
        <f t="shared" si="34"/>
        <v/>
      </c>
      <c r="CO27" s="27" t="str">
        <f t="shared" si="35"/>
        <v/>
      </c>
      <c r="CT27" s="27"/>
      <c r="DA27" s="27" t="str">
        <f t="shared" si="36"/>
        <v/>
      </c>
      <c r="DB27" s="27" t="str">
        <f t="shared" si="37"/>
        <v/>
      </c>
      <c r="DC27" s="27" t="str">
        <f t="shared" si="38"/>
        <v/>
      </c>
      <c r="DD27" s="29" t="str">
        <f t="shared" si="39"/>
        <v/>
      </c>
      <c r="DE27" s="27" t="str">
        <f t="shared" si="40"/>
        <v/>
      </c>
      <c r="DF27" s="27" t="str">
        <f t="shared" si="41"/>
        <v/>
      </c>
      <c r="DG27" s="27" t="str">
        <f t="shared" si="42"/>
        <v/>
      </c>
      <c r="DH27" s="27" t="str">
        <f t="shared" si="43"/>
        <v/>
      </c>
      <c r="DI27" s="29" t="str">
        <f t="shared" si="44"/>
        <v/>
      </c>
      <c r="DJ27" s="27" t="str">
        <f t="shared" si="45"/>
        <v/>
      </c>
      <c r="DK27" s="27" t="str">
        <f t="shared" si="46"/>
        <v/>
      </c>
      <c r="DL27" s="27" t="str">
        <f t="shared" si="47"/>
        <v/>
      </c>
      <c r="DM27" s="27" t="str">
        <f t="shared" si="48"/>
        <v/>
      </c>
      <c r="DN27" s="29" t="str">
        <f t="shared" si="49"/>
        <v/>
      </c>
      <c r="DO27" s="27" t="str">
        <f t="shared" si="50"/>
        <v/>
      </c>
      <c r="DP27" s="27"/>
      <c r="DQ27" s="27"/>
      <c r="DR27" s="27"/>
      <c r="DS27" s="29"/>
      <c r="DT27" s="27"/>
      <c r="DU27" s="27"/>
      <c r="DV27" s="27"/>
      <c r="DW27" s="27"/>
      <c r="DX27" s="27"/>
      <c r="DY27" s="27"/>
      <c r="DZ27" s="27"/>
      <c r="EA27" s="27" t="str">
        <f t="shared" si="51"/>
        <v/>
      </c>
      <c r="EB27" s="27" t="str">
        <f t="shared" si="52"/>
        <v/>
      </c>
      <c r="EC27" s="27" t="str">
        <f t="shared" si="53"/>
        <v/>
      </c>
      <c r="ED27" s="29" t="str">
        <f t="shared" si="54"/>
        <v/>
      </c>
      <c r="EE27" s="27" t="str">
        <f t="shared" si="55"/>
        <v/>
      </c>
      <c r="EF27" s="27" t="str">
        <f t="shared" si="56"/>
        <v/>
      </c>
      <c r="EG27" s="27" t="str">
        <f t="shared" si="57"/>
        <v/>
      </c>
      <c r="EH27" s="27" t="str">
        <f t="shared" si="58"/>
        <v/>
      </c>
      <c r="EI27" s="29" t="str">
        <f t="shared" si="59"/>
        <v/>
      </c>
      <c r="EJ27" s="27" t="str">
        <f t="shared" si="60"/>
        <v/>
      </c>
      <c r="EK27" s="27" t="str">
        <f t="shared" si="61"/>
        <v/>
      </c>
      <c r="EL27" s="27" t="str">
        <f t="shared" si="62"/>
        <v/>
      </c>
      <c r="EM27" s="27" t="str">
        <f t="shared" si="63"/>
        <v/>
      </c>
      <c r="EN27" s="29" t="str">
        <f t="shared" si="64"/>
        <v/>
      </c>
      <c r="EO27" s="27" t="str">
        <f t="shared" si="65"/>
        <v/>
      </c>
      <c r="EP27" s="27"/>
      <c r="EQ27" s="27"/>
      <c r="ER27" s="27"/>
      <c r="ES27" s="27"/>
      <c r="ET27" s="27"/>
      <c r="EU27" s="27"/>
      <c r="EV27" s="27"/>
      <c r="EW27" s="27"/>
      <c r="EX27" s="27"/>
      <c r="EY27" s="27"/>
      <c r="EZ27" s="27"/>
      <c r="FA27" s="27" t="str">
        <f t="shared" si="66"/>
        <v/>
      </c>
      <c r="FB27" s="27" t="str">
        <f t="shared" si="67"/>
        <v/>
      </c>
      <c r="FC27" s="27" t="str">
        <f t="shared" si="68"/>
        <v/>
      </c>
      <c r="FD27" s="29" t="str">
        <f t="shared" si="69"/>
        <v/>
      </c>
      <c r="FE27" s="27" t="str">
        <f t="shared" si="70"/>
        <v/>
      </c>
      <c r="FF27" s="27" t="str">
        <f t="shared" si="71"/>
        <v/>
      </c>
      <c r="FG27" s="27" t="str">
        <f t="shared" si="72"/>
        <v/>
      </c>
      <c r="FH27" s="27" t="str">
        <f t="shared" si="73"/>
        <v/>
      </c>
      <c r="FI27" s="29" t="str">
        <f t="shared" si="74"/>
        <v/>
      </c>
      <c r="FJ27" s="27" t="str">
        <f t="shared" si="75"/>
        <v/>
      </c>
      <c r="FK27" s="27" t="str">
        <f t="shared" si="76"/>
        <v/>
      </c>
      <c r="FL27" s="27" t="str">
        <f t="shared" si="77"/>
        <v/>
      </c>
      <c r="FM27" s="27" t="str">
        <f t="shared" si="78"/>
        <v/>
      </c>
      <c r="FN27" s="29" t="str">
        <f t="shared" si="79"/>
        <v/>
      </c>
      <c r="FO27" s="27" t="str">
        <f t="shared" si="80"/>
        <v/>
      </c>
      <c r="FP27" s="27"/>
      <c r="FQ27" s="27"/>
      <c r="FR27" s="27"/>
      <c r="FS27" s="27"/>
      <c r="FT27" s="27"/>
      <c r="FU27" s="27"/>
      <c r="FV27" s="27"/>
      <c r="FW27" s="27"/>
      <c r="FX27" s="27"/>
      <c r="FY27" s="27"/>
      <c r="GA27" s="5">
        <f t="shared" si="81"/>
        <v>0</v>
      </c>
      <c r="GB27" s="5">
        <f>SUM($GA$26:$GA27)</f>
        <v>0</v>
      </c>
      <c r="GC27" s="41">
        <f t="shared" si="82"/>
        <v>0</v>
      </c>
    </row>
    <row r="28" spans="1:187" x14ac:dyDescent="0.25">
      <c r="A28" s="1">
        <f t="shared" si="83"/>
        <v>3</v>
      </c>
      <c r="B28" s="19"/>
      <c r="C28" s="57"/>
      <c r="D28" s="58"/>
      <c r="E28" s="59"/>
      <c r="F28" s="19"/>
      <c r="G28" s="57"/>
      <c r="H28" s="57"/>
      <c r="I28" s="57"/>
      <c r="J28" s="58"/>
      <c r="K28" s="19"/>
      <c r="L28" s="57"/>
      <c r="M28" s="19"/>
      <c r="N28" s="19"/>
      <c r="O28" s="19"/>
      <c r="P28" s="60"/>
      <c r="Q28" s="61" t="str">
        <f t="shared" si="84"/>
        <v/>
      </c>
      <c r="R28" s="61" t="str">
        <f t="shared" si="85"/>
        <v/>
      </c>
      <c r="S28" s="61" t="str">
        <f t="shared" si="86"/>
        <v/>
      </c>
      <c r="T28" s="60"/>
      <c r="U28" s="62" t="str">
        <f t="shared" si="87"/>
        <v/>
      </c>
      <c r="V28" s="62" t="str">
        <f t="shared" si="88"/>
        <v/>
      </c>
      <c r="W28" s="62" t="str">
        <f t="shared" si="89"/>
        <v/>
      </c>
      <c r="X28" s="63"/>
      <c r="Y28" s="60"/>
      <c r="Z28" s="61" t="str">
        <f t="shared" si="90"/>
        <v/>
      </c>
      <c r="AA28" s="61" t="str">
        <f t="shared" si="91"/>
        <v/>
      </c>
      <c r="AB28" s="61" t="str">
        <f t="shared" si="92"/>
        <v/>
      </c>
      <c r="AC28" s="60"/>
      <c r="AD28" s="62" t="str">
        <f t="shared" si="93"/>
        <v/>
      </c>
      <c r="AE28" s="62" t="str">
        <f t="shared" si="94"/>
        <v/>
      </c>
      <c r="AF28" s="62" t="str">
        <f t="shared" si="95"/>
        <v/>
      </c>
      <c r="AG28" s="60"/>
      <c r="AH28" s="19"/>
      <c r="AI28" s="19"/>
      <c r="AJ28" s="19"/>
      <c r="AK28" s="13" t="str">
        <f t="shared" si="0"/>
        <v/>
      </c>
      <c r="AL28" s="16" t="str">
        <f t="shared" si="1"/>
        <v/>
      </c>
      <c r="AM28" s="13" t="str">
        <f t="shared" si="2"/>
        <v/>
      </c>
      <c r="AN28" s="16" t="str">
        <f t="shared" si="3"/>
        <v/>
      </c>
      <c r="AO28" s="13" t="str">
        <f t="shared" si="4"/>
        <v/>
      </c>
      <c r="AP28" s="16" t="str">
        <f t="shared" si="5"/>
        <v/>
      </c>
      <c r="AQ28" s="13" t="str">
        <f t="shared" si="6"/>
        <v/>
      </c>
      <c r="AR28" s="16" t="str">
        <f t="shared" si="7"/>
        <v/>
      </c>
      <c r="AT28" s="5">
        <f t="shared" si="8"/>
        <v>0</v>
      </c>
      <c r="BC28" s="21" t="str">
        <f t="shared" si="9"/>
        <v/>
      </c>
      <c r="BD28" s="24" t="str">
        <f t="shared" si="10"/>
        <v/>
      </c>
      <c r="BE28" s="21" t="str">
        <f t="shared" si="11"/>
        <v/>
      </c>
      <c r="BG28" s="21" t="str">
        <f t="shared" si="12"/>
        <v/>
      </c>
      <c r="BH28" s="24" t="str">
        <f t="shared" si="13"/>
        <v/>
      </c>
      <c r="BI28" s="21" t="str">
        <f t="shared" si="14"/>
        <v/>
      </c>
      <c r="BK28" s="50" t="str">
        <f t="shared" si="15"/>
        <v/>
      </c>
      <c r="BL28" s="24" t="str">
        <f t="shared" si="16"/>
        <v/>
      </c>
      <c r="BM28" s="21" t="str">
        <f t="shared" si="17"/>
        <v/>
      </c>
      <c r="BO28" s="50" t="str">
        <f t="shared" si="18"/>
        <v/>
      </c>
      <c r="BP28" s="24" t="str">
        <f t="shared" si="19"/>
        <v/>
      </c>
      <c r="BQ28" s="21" t="str">
        <f t="shared" si="20"/>
        <v/>
      </c>
      <c r="CA28" s="27" t="str">
        <f t="shared" si="21"/>
        <v/>
      </c>
      <c r="CB28" s="27" t="str">
        <f t="shared" si="22"/>
        <v/>
      </c>
      <c r="CC28" s="27" t="str">
        <f t="shared" si="23"/>
        <v/>
      </c>
      <c r="CD28" s="29" t="str">
        <f t="shared" si="24"/>
        <v/>
      </c>
      <c r="CE28" s="27" t="str">
        <f t="shared" si="25"/>
        <v/>
      </c>
      <c r="CF28" s="27" t="str">
        <f t="shared" si="26"/>
        <v/>
      </c>
      <c r="CG28" s="27" t="str">
        <f t="shared" si="27"/>
        <v/>
      </c>
      <c r="CH28" s="27" t="str">
        <f t="shared" si="28"/>
        <v/>
      </c>
      <c r="CI28" s="29" t="str">
        <f t="shared" si="29"/>
        <v/>
      </c>
      <c r="CJ28" s="27" t="str">
        <f t="shared" si="30"/>
        <v/>
      </c>
      <c r="CK28" s="27" t="str">
        <f t="shared" si="31"/>
        <v/>
      </c>
      <c r="CL28" s="27" t="str">
        <f t="shared" si="32"/>
        <v/>
      </c>
      <c r="CM28" s="27" t="str">
        <f t="shared" si="33"/>
        <v/>
      </c>
      <c r="CN28" s="29" t="str">
        <f t="shared" si="34"/>
        <v/>
      </c>
      <c r="CO28" s="27" t="str">
        <f t="shared" si="35"/>
        <v/>
      </c>
      <c r="CT28" s="27"/>
      <c r="DA28" s="27" t="str">
        <f t="shared" si="36"/>
        <v/>
      </c>
      <c r="DB28" s="27" t="str">
        <f t="shared" si="37"/>
        <v/>
      </c>
      <c r="DC28" s="27" t="str">
        <f t="shared" si="38"/>
        <v/>
      </c>
      <c r="DD28" s="29" t="str">
        <f t="shared" si="39"/>
        <v/>
      </c>
      <c r="DE28" s="27" t="str">
        <f t="shared" si="40"/>
        <v/>
      </c>
      <c r="DF28" s="27" t="str">
        <f t="shared" si="41"/>
        <v/>
      </c>
      <c r="DG28" s="27" t="str">
        <f t="shared" si="42"/>
        <v/>
      </c>
      <c r="DH28" s="27" t="str">
        <f t="shared" si="43"/>
        <v/>
      </c>
      <c r="DI28" s="29" t="str">
        <f t="shared" si="44"/>
        <v/>
      </c>
      <c r="DJ28" s="27" t="str">
        <f t="shared" si="45"/>
        <v/>
      </c>
      <c r="DK28" s="27" t="str">
        <f t="shared" si="46"/>
        <v/>
      </c>
      <c r="DL28" s="27" t="str">
        <f t="shared" si="47"/>
        <v/>
      </c>
      <c r="DM28" s="27" t="str">
        <f t="shared" si="48"/>
        <v/>
      </c>
      <c r="DN28" s="29" t="str">
        <f t="shared" si="49"/>
        <v/>
      </c>
      <c r="DO28" s="27" t="str">
        <f t="shared" si="50"/>
        <v/>
      </c>
      <c r="DP28" s="27"/>
      <c r="DQ28" s="27"/>
      <c r="DR28" s="27"/>
      <c r="DS28" s="29"/>
      <c r="DT28" s="27"/>
      <c r="DU28" s="27"/>
      <c r="DV28" s="27"/>
      <c r="DW28" s="27"/>
      <c r="DX28" s="27"/>
      <c r="DY28" s="27"/>
      <c r="DZ28" s="27"/>
      <c r="EA28" s="27" t="str">
        <f t="shared" si="51"/>
        <v/>
      </c>
      <c r="EB28" s="27" t="str">
        <f t="shared" si="52"/>
        <v/>
      </c>
      <c r="EC28" s="27" t="str">
        <f t="shared" si="53"/>
        <v/>
      </c>
      <c r="ED28" s="29" t="str">
        <f t="shared" si="54"/>
        <v/>
      </c>
      <c r="EE28" s="27" t="str">
        <f t="shared" si="55"/>
        <v/>
      </c>
      <c r="EF28" s="27" t="str">
        <f t="shared" si="56"/>
        <v/>
      </c>
      <c r="EG28" s="27" t="str">
        <f t="shared" si="57"/>
        <v/>
      </c>
      <c r="EH28" s="27" t="str">
        <f t="shared" si="58"/>
        <v/>
      </c>
      <c r="EI28" s="29" t="str">
        <f t="shared" si="59"/>
        <v/>
      </c>
      <c r="EJ28" s="27" t="str">
        <f t="shared" si="60"/>
        <v/>
      </c>
      <c r="EK28" s="27" t="str">
        <f t="shared" si="61"/>
        <v/>
      </c>
      <c r="EL28" s="27" t="str">
        <f t="shared" si="62"/>
        <v/>
      </c>
      <c r="EM28" s="27" t="str">
        <f t="shared" si="63"/>
        <v/>
      </c>
      <c r="EN28" s="29" t="str">
        <f t="shared" si="64"/>
        <v/>
      </c>
      <c r="EO28" s="27" t="str">
        <f t="shared" si="65"/>
        <v/>
      </c>
      <c r="EP28" s="27"/>
      <c r="EQ28" s="27"/>
      <c r="ER28" s="27"/>
      <c r="ES28" s="27"/>
      <c r="ET28" s="27"/>
      <c r="EU28" s="27"/>
      <c r="EV28" s="27"/>
      <c r="EW28" s="27"/>
      <c r="EX28" s="27"/>
      <c r="EY28" s="27"/>
      <c r="EZ28" s="27"/>
      <c r="FA28" s="27" t="str">
        <f t="shared" si="66"/>
        <v/>
      </c>
      <c r="FB28" s="27" t="str">
        <f t="shared" si="67"/>
        <v/>
      </c>
      <c r="FC28" s="27" t="str">
        <f t="shared" si="68"/>
        <v/>
      </c>
      <c r="FD28" s="29" t="str">
        <f t="shared" si="69"/>
        <v/>
      </c>
      <c r="FE28" s="27" t="str">
        <f t="shared" si="70"/>
        <v/>
      </c>
      <c r="FF28" s="27" t="str">
        <f t="shared" si="71"/>
        <v/>
      </c>
      <c r="FG28" s="27" t="str">
        <f t="shared" si="72"/>
        <v/>
      </c>
      <c r="FH28" s="27" t="str">
        <f t="shared" si="73"/>
        <v/>
      </c>
      <c r="FI28" s="29" t="str">
        <f t="shared" si="74"/>
        <v/>
      </c>
      <c r="FJ28" s="27" t="str">
        <f t="shared" si="75"/>
        <v/>
      </c>
      <c r="FK28" s="27" t="str">
        <f t="shared" si="76"/>
        <v/>
      </c>
      <c r="FL28" s="27" t="str">
        <f t="shared" si="77"/>
        <v/>
      </c>
      <c r="FM28" s="27" t="str">
        <f t="shared" si="78"/>
        <v/>
      </c>
      <c r="FN28" s="29" t="str">
        <f t="shared" si="79"/>
        <v/>
      </c>
      <c r="FO28" s="27" t="str">
        <f t="shared" si="80"/>
        <v/>
      </c>
      <c r="FP28" s="27"/>
      <c r="FQ28" s="27"/>
      <c r="FR28" s="27"/>
      <c r="FS28" s="27"/>
      <c r="FT28" s="27"/>
      <c r="FU28" s="27"/>
      <c r="FV28" s="27"/>
      <c r="FW28" s="27"/>
      <c r="FX28" s="27"/>
      <c r="FY28" s="27"/>
      <c r="GA28" s="5">
        <f t="shared" si="81"/>
        <v>0</v>
      </c>
      <c r="GB28" s="5">
        <f>SUM($GA$26:$GA28)</f>
        <v>0</v>
      </c>
      <c r="GC28" s="41">
        <f t="shared" si="82"/>
        <v>0</v>
      </c>
    </row>
    <row r="29" spans="1:187" x14ac:dyDescent="0.25">
      <c r="A29" s="1">
        <f t="shared" si="83"/>
        <v>4</v>
      </c>
      <c r="B29" s="19"/>
      <c r="C29" s="57"/>
      <c r="D29" s="58"/>
      <c r="E29" s="59"/>
      <c r="F29" s="19"/>
      <c r="G29" s="57"/>
      <c r="H29" s="57"/>
      <c r="I29" s="57"/>
      <c r="J29" s="58"/>
      <c r="K29" s="19"/>
      <c r="L29" s="57"/>
      <c r="M29" s="19"/>
      <c r="N29" s="19"/>
      <c r="O29" s="19"/>
      <c r="P29" s="60"/>
      <c r="Q29" s="61" t="str">
        <f t="shared" si="84"/>
        <v/>
      </c>
      <c r="R29" s="61" t="str">
        <f t="shared" si="85"/>
        <v/>
      </c>
      <c r="S29" s="61" t="str">
        <f t="shared" si="86"/>
        <v/>
      </c>
      <c r="T29" s="60"/>
      <c r="U29" s="62" t="str">
        <f t="shared" si="87"/>
        <v/>
      </c>
      <c r="V29" s="62" t="str">
        <f t="shared" si="88"/>
        <v/>
      </c>
      <c r="W29" s="62" t="str">
        <f t="shared" si="89"/>
        <v/>
      </c>
      <c r="X29" s="63"/>
      <c r="Y29" s="60"/>
      <c r="Z29" s="61" t="str">
        <f t="shared" si="90"/>
        <v/>
      </c>
      <c r="AA29" s="61" t="str">
        <f t="shared" si="91"/>
        <v/>
      </c>
      <c r="AB29" s="61" t="str">
        <f t="shared" si="92"/>
        <v/>
      </c>
      <c r="AC29" s="60"/>
      <c r="AD29" s="62" t="str">
        <f t="shared" si="93"/>
        <v/>
      </c>
      <c r="AE29" s="62" t="str">
        <f t="shared" si="94"/>
        <v/>
      </c>
      <c r="AF29" s="62" t="str">
        <f t="shared" si="95"/>
        <v/>
      </c>
      <c r="AG29" s="60"/>
      <c r="AH29" s="19"/>
      <c r="AI29" s="19"/>
      <c r="AJ29" s="19"/>
      <c r="AK29" s="13" t="str">
        <f t="shared" si="0"/>
        <v/>
      </c>
      <c r="AL29" s="16" t="str">
        <f t="shared" si="1"/>
        <v/>
      </c>
      <c r="AM29" s="13" t="str">
        <f t="shared" si="2"/>
        <v/>
      </c>
      <c r="AN29" s="16" t="str">
        <f t="shared" si="3"/>
        <v/>
      </c>
      <c r="AO29" s="13" t="str">
        <f t="shared" si="4"/>
        <v/>
      </c>
      <c r="AP29" s="16" t="str">
        <f t="shared" si="5"/>
        <v/>
      </c>
      <c r="AQ29" s="13" t="str">
        <f t="shared" si="6"/>
        <v/>
      </c>
      <c r="AR29" s="16" t="str">
        <f t="shared" si="7"/>
        <v/>
      </c>
      <c r="AT29" s="5">
        <f t="shared" si="8"/>
        <v>0</v>
      </c>
      <c r="BC29" s="21" t="str">
        <f t="shared" si="9"/>
        <v/>
      </c>
      <c r="BD29" s="24" t="str">
        <f t="shared" si="10"/>
        <v/>
      </c>
      <c r="BE29" s="21" t="str">
        <f t="shared" si="11"/>
        <v/>
      </c>
      <c r="BG29" s="21" t="str">
        <f t="shared" si="12"/>
        <v/>
      </c>
      <c r="BH29" s="24" t="str">
        <f t="shared" si="13"/>
        <v/>
      </c>
      <c r="BI29" s="21" t="str">
        <f t="shared" si="14"/>
        <v/>
      </c>
      <c r="BK29" s="50" t="str">
        <f t="shared" si="15"/>
        <v/>
      </c>
      <c r="BL29" s="24" t="str">
        <f t="shared" si="16"/>
        <v/>
      </c>
      <c r="BM29" s="21" t="str">
        <f t="shared" si="17"/>
        <v/>
      </c>
      <c r="BO29" s="50" t="str">
        <f t="shared" si="18"/>
        <v/>
      </c>
      <c r="BP29" s="24" t="str">
        <f t="shared" si="19"/>
        <v/>
      </c>
      <c r="BQ29" s="21" t="str">
        <f t="shared" si="20"/>
        <v/>
      </c>
      <c r="CA29" s="27" t="str">
        <f t="shared" si="21"/>
        <v/>
      </c>
      <c r="CB29" s="27" t="str">
        <f t="shared" si="22"/>
        <v/>
      </c>
      <c r="CC29" s="27" t="str">
        <f t="shared" si="23"/>
        <v/>
      </c>
      <c r="CD29" s="29" t="str">
        <f t="shared" si="24"/>
        <v/>
      </c>
      <c r="CE29" s="27" t="str">
        <f t="shared" si="25"/>
        <v/>
      </c>
      <c r="CF29" s="27" t="str">
        <f t="shared" si="26"/>
        <v/>
      </c>
      <c r="CG29" s="27" t="str">
        <f t="shared" si="27"/>
        <v/>
      </c>
      <c r="CH29" s="27" t="str">
        <f t="shared" si="28"/>
        <v/>
      </c>
      <c r="CI29" s="29" t="str">
        <f t="shared" si="29"/>
        <v/>
      </c>
      <c r="CJ29" s="27" t="str">
        <f t="shared" si="30"/>
        <v/>
      </c>
      <c r="CK29" s="27" t="str">
        <f t="shared" si="31"/>
        <v/>
      </c>
      <c r="CL29" s="27" t="str">
        <f t="shared" si="32"/>
        <v/>
      </c>
      <c r="CM29" s="27" t="str">
        <f t="shared" si="33"/>
        <v/>
      </c>
      <c r="CN29" s="29" t="str">
        <f t="shared" si="34"/>
        <v/>
      </c>
      <c r="CO29" s="27" t="str">
        <f t="shared" si="35"/>
        <v/>
      </c>
      <c r="CT29" s="27"/>
      <c r="DA29" s="27" t="str">
        <f t="shared" si="36"/>
        <v/>
      </c>
      <c r="DB29" s="27" t="str">
        <f t="shared" si="37"/>
        <v/>
      </c>
      <c r="DC29" s="27" t="str">
        <f t="shared" si="38"/>
        <v/>
      </c>
      <c r="DD29" s="29" t="str">
        <f t="shared" si="39"/>
        <v/>
      </c>
      <c r="DE29" s="27" t="str">
        <f t="shared" si="40"/>
        <v/>
      </c>
      <c r="DF29" s="27" t="str">
        <f t="shared" si="41"/>
        <v/>
      </c>
      <c r="DG29" s="27" t="str">
        <f t="shared" si="42"/>
        <v/>
      </c>
      <c r="DH29" s="27" t="str">
        <f t="shared" si="43"/>
        <v/>
      </c>
      <c r="DI29" s="29" t="str">
        <f t="shared" si="44"/>
        <v/>
      </c>
      <c r="DJ29" s="27" t="str">
        <f t="shared" si="45"/>
        <v/>
      </c>
      <c r="DK29" s="27" t="str">
        <f t="shared" si="46"/>
        <v/>
      </c>
      <c r="DL29" s="27" t="str">
        <f t="shared" si="47"/>
        <v/>
      </c>
      <c r="DM29" s="27" t="str">
        <f t="shared" si="48"/>
        <v/>
      </c>
      <c r="DN29" s="29" t="str">
        <f t="shared" si="49"/>
        <v/>
      </c>
      <c r="DO29" s="27" t="str">
        <f t="shared" si="50"/>
        <v/>
      </c>
      <c r="DP29" s="27"/>
      <c r="DQ29" s="27"/>
      <c r="DR29" s="27"/>
      <c r="DS29" s="29"/>
      <c r="DT29" s="27"/>
      <c r="DU29" s="27"/>
      <c r="DV29" s="27"/>
      <c r="DW29" s="27"/>
      <c r="DX29" s="27"/>
      <c r="DY29" s="27"/>
      <c r="DZ29" s="27"/>
      <c r="EA29" s="27" t="str">
        <f t="shared" si="51"/>
        <v/>
      </c>
      <c r="EB29" s="27" t="str">
        <f t="shared" si="52"/>
        <v/>
      </c>
      <c r="EC29" s="27" t="str">
        <f t="shared" si="53"/>
        <v/>
      </c>
      <c r="ED29" s="29" t="str">
        <f t="shared" si="54"/>
        <v/>
      </c>
      <c r="EE29" s="27" t="str">
        <f t="shared" si="55"/>
        <v/>
      </c>
      <c r="EF29" s="27" t="str">
        <f t="shared" si="56"/>
        <v/>
      </c>
      <c r="EG29" s="27" t="str">
        <f t="shared" si="57"/>
        <v/>
      </c>
      <c r="EH29" s="27" t="str">
        <f t="shared" si="58"/>
        <v/>
      </c>
      <c r="EI29" s="29" t="str">
        <f t="shared" si="59"/>
        <v/>
      </c>
      <c r="EJ29" s="27" t="str">
        <f t="shared" si="60"/>
        <v/>
      </c>
      <c r="EK29" s="27" t="str">
        <f t="shared" si="61"/>
        <v/>
      </c>
      <c r="EL29" s="27" t="str">
        <f t="shared" si="62"/>
        <v/>
      </c>
      <c r="EM29" s="27" t="str">
        <f t="shared" si="63"/>
        <v/>
      </c>
      <c r="EN29" s="29" t="str">
        <f t="shared" si="64"/>
        <v/>
      </c>
      <c r="EO29" s="27" t="str">
        <f t="shared" si="65"/>
        <v/>
      </c>
      <c r="EP29" s="27"/>
      <c r="EQ29" s="27"/>
      <c r="ER29" s="27"/>
      <c r="ES29" s="27"/>
      <c r="ET29" s="27"/>
      <c r="EU29" s="27"/>
      <c r="EV29" s="27"/>
      <c r="EW29" s="27"/>
      <c r="EX29" s="27"/>
      <c r="EY29" s="27"/>
      <c r="EZ29" s="27"/>
      <c r="FA29" s="27" t="str">
        <f t="shared" si="66"/>
        <v/>
      </c>
      <c r="FB29" s="27" t="str">
        <f t="shared" si="67"/>
        <v/>
      </c>
      <c r="FC29" s="27" t="str">
        <f t="shared" si="68"/>
        <v/>
      </c>
      <c r="FD29" s="29" t="str">
        <f t="shared" si="69"/>
        <v/>
      </c>
      <c r="FE29" s="27" t="str">
        <f t="shared" si="70"/>
        <v/>
      </c>
      <c r="FF29" s="27" t="str">
        <f t="shared" si="71"/>
        <v/>
      </c>
      <c r="FG29" s="27" t="str">
        <f t="shared" si="72"/>
        <v/>
      </c>
      <c r="FH29" s="27" t="str">
        <f t="shared" si="73"/>
        <v/>
      </c>
      <c r="FI29" s="29" t="str">
        <f t="shared" si="74"/>
        <v/>
      </c>
      <c r="FJ29" s="27" t="str">
        <f t="shared" si="75"/>
        <v/>
      </c>
      <c r="FK29" s="27" t="str">
        <f t="shared" si="76"/>
        <v/>
      </c>
      <c r="FL29" s="27" t="str">
        <f t="shared" si="77"/>
        <v/>
      </c>
      <c r="FM29" s="27" t="str">
        <f t="shared" si="78"/>
        <v/>
      </c>
      <c r="FN29" s="29" t="str">
        <f t="shared" si="79"/>
        <v/>
      </c>
      <c r="FO29" s="27" t="str">
        <f t="shared" si="80"/>
        <v/>
      </c>
      <c r="FP29" s="27"/>
      <c r="FQ29" s="27"/>
      <c r="FR29" s="27"/>
      <c r="FS29" s="27"/>
      <c r="FT29" s="27"/>
      <c r="FU29" s="27"/>
      <c r="FV29" s="27"/>
      <c r="FW29" s="27"/>
      <c r="FX29" s="27"/>
      <c r="FY29" s="27"/>
      <c r="GA29" s="5">
        <f t="shared" si="81"/>
        <v>0</v>
      </c>
      <c r="GB29" s="5">
        <f>SUM($GA$26:$GA29)</f>
        <v>0</v>
      </c>
      <c r="GC29" s="41">
        <f t="shared" si="82"/>
        <v>0</v>
      </c>
    </row>
    <row r="30" spans="1:187" x14ac:dyDescent="0.25">
      <c r="A30" s="1">
        <f t="shared" si="83"/>
        <v>5</v>
      </c>
      <c r="B30" s="19"/>
      <c r="C30" s="57"/>
      <c r="D30" s="58"/>
      <c r="E30" s="59"/>
      <c r="F30" s="19"/>
      <c r="G30" s="57"/>
      <c r="H30" s="57"/>
      <c r="I30" s="57"/>
      <c r="J30" s="58"/>
      <c r="K30" s="19"/>
      <c r="L30" s="57"/>
      <c r="M30" s="19"/>
      <c r="N30" s="19"/>
      <c r="O30" s="19"/>
      <c r="P30" s="60"/>
      <c r="Q30" s="61" t="str">
        <f t="shared" si="84"/>
        <v/>
      </c>
      <c r="R30" s="61" t="str">
        <f t="shared" si="85"/>
        <v/>
      </c>
      <c r="S30" s="61" t="str">
        <f t="shared" si="86"/>
        <v/>
      </c>
      <c r="T30" s="60"/>
      <c r="U30" s="62" t="str">
        <f t="shared" si="87"/>
        <v/>
      </c>
      <c r="V30" s="62" t="str">
        <f t="shared" si="88"/>
        <v/>
      </c>
      <c r="W30" s="62" t="str">
        <f t="shared" si="89"/>
        <v/>
      </c>
      <c r="X30" s="63"/>
      <c r="Y30" s="60"/>
      <c r="Z30" s="61" t="str">
        <f t="shared" si="90"/>
        <v/>
      </c>
      <c r="AA30" s="61" t="str">
        <f t="shared" si="91"/>
        <v/>
      </c>
      <c r="AB30" s="61" t="str">
        <f t="shared" si="92"/>
        <v/>
      </c>
      <c r="AC30" s="60"/>
      <c r="AD30" s="62" t="str">
        <f t="shared" si="93"/>
        <v/>
      </c>
      <c r="AE30" s="62" t="str">
        <f t="shared" si="94"/>
        <v/>
      </c>
      <c r="AF30" s="62" t="str">
        <f t="shared" si="95"/>
        <v/>
      </c>
      <c r="AG30" s="60"/>
      <c r="AH30" s="19"/>
      <c r="AI30" s="19"/>
      <c r="AJ30" s="19"/>
      <c r="AK30" s="13" t="str">
        <f t="shared" si="0"/>
        <v/>
      </c>
      <c r="AL30" s="16" t="str">
        <f t="shared" si="1"/>
        <v/>
      </c>
      <c r="AM30" s="13" t="str">
        <f t="shared" si="2"/>
        <v/>
      </c>
      <c r="AN30" s="16" t="str">
        <f t="shared" si="3"/>
        <v/>
      </c>
      <c r="AO30" s="13" t="str">
        <f t="shared" si="4"/>
        <v/>
      </c>
      <c r="AP30" s="16" t="str">
        <f t="shared" si="5"/>
        <v/>
      </c>
      <c r="AQ30" s="13" t="str">
        <f t="shared" si="6"/>
        <v/>
      </c>
      <c r="AR30" s="16" t="str">
        <f t="shared" si="7"/>
        <v/>
      </c>
      <c r="AT30" s="5">
        <f t="shared" si="8"/>
        <v>0</v>
      </c>
      <c r="BC30" s="21" t="str">
        <f t="shared" si="9"/>
        <v/>
      </c>
      <c r="BD30" s="24" t="str">
        <f t="shared" si="10"/>
        <v/>
      </c>
      <c r="BE30" s="21" t="str">
        <f t="shared" si="11"/>
        <v/>
      </c>
      <c r="BG30" s="21" t="str">
        <f t="shared" si="12"/>
        <v/>
      </c>
      <c r="BH30" s="24" t="str">
        <f t="shared" si="13"/>
        <v/>
      </c>
      <c r="BI30" s="21" t="str">
        <f t="shared" si="14"/>
        <v/>
      </c>
      <c r="BK30" s="50" t="str">
        <f t="shared" si="15"/>
        <v/>
      </c>
      <c r="BL30" s="24" t="str">
        <f t="shared" si="16"/>
        <v/>
      </c>
      <c r="BM30" s="21" t="str">
        <f t="shared" si="17"/>
        <v/>
      </c>
      <c r="BO30" s="50" t="str">
        <f t="shared" si="18"/>
        <v/>
      </c>
      <c r="BP30" s="24" t="str">
        <f t="shared" si="19"/>
        <v/>
      </c>
      <c r="BQ30" s="21" t="str">
        <f t="shared" si="20"/>
        <v/>
      </c>
      <c r="CA30" s="27" t="str">
        <f t="shared" si="21"/>
        <v/>
      </c>
      <c r="CB30" s="27" t="str">
        <f t="shared" si="22"/>
        <v/>
      </c>
      <c r="CC30" s="27" t="str">
        <f t="shared" si="23"/>
        <v/>
      </c>
      <c r="CD30" s="29" t="str">
        <f t="shared" si="24"/>
        <v/>
      </c>
      <c r="CE30" s="27" t="str">
        <f t="shared" si="25"/>
        <v/>
      </c>
      <c r="CF30" s="27" t="str">
        <f t="shared" si="26"/>
        <v/>
      </c>
      <c r="CG30" s="27" t="str">
        <f t="shared" si="27"/>
        <v/>
      </c>
      <c r="CH30" s="27" t="str">
        <f t="shared" si="28"/>
        <v/>
      </c>
      <c r="CI30" s="29" t="str">
        <f t="shared" si="29"/>
        <v/>
      </c>
      <c r="CJ30" s="27" t="str">
        <f t="shared" si="30"/>
        <v/>
      </c>
      <c r="CK30" s="27" t="str">
        <f t="shared" si="31"/>
        <v/>
      </c>
      <c r="CL30" s="27" t="str">
        <f t="shared" si="32"/>
        <v/>
      </c>
      <c r="CM30" s="27" t="str">
        <f t="shared" si="33"/>
        <v/>
      </c>
      <c r="CN30" s="29" t="str">
        <f t="shared" si="34"/>
        <v/>
      </c>
      <c r="CO30" s="27" t="str">
        <f t="shared" si="35"/>
        <v/>
      </c>
      <c r="CT30" s="27"/>
      <c r="DA30" s="27" t="str">
        <f t="shared" si="36"/>
        <v/>
      </c>
      <c r="DB30" s="27" t="str">
        <f t="shared" si="37"/>
        <v/>
      </c>
      <c r="DC30" s="27" t="str">
        <f t="shared" si="38"/>
        <v/>
      </c>
      <c r="DD30" s="29" t="str">
        <f t="shared" si="39"/>
        <v/>
      </c>
      <c r="DE30" s="27" t="str">
        <f t="shared" si="40"/>
        <v/>
      </c>
      <c r="DF30" s="27" t="str">
        <f t="shared" si="41"/>
        <v/>
      </c>
      <c r="DG30" s="27" t="str">
        <f t="shared" si="42"/>
        <v/>
      </c>
      <c r="DH30" s="27" t="str">
        <f t="shared" si="43"/>
        <v/>
      </c>
      <c r="DI30" s="29" t="str">
        <f t="shared" si="44"/>
        <v/>
      </c>
      <c r="DJ30" s="27" t="str">
        <f t="shared" si="45"/>
        <v/>
      </c>
      <c r="DK30" s="27" t="str">
        <f t="shared" si="46"/>
        <v/>
      </c>
      <c r="DL30" s="27" t="str">
        <f t="shared" si="47"/>
        <v/>
      </c>
      <c r="DM30" s="27" t="str">
        <f t="shared" si="48"/>
        <v/>
      </c>
      <c r="DN30" s="29" t="str">
        <f t="shared" si="49"/>
        <v/>
      </c>
      <c r="DO30" s="27" t="str">
        <f t="shared" si="50"/>
        <v/>
      </c>
      <c r="DP30" s="27"/>
      <c r="DQ30" s="27"/>
      <c r="DR30" s="27"/>
      <c r="DS30" s="29"/>
      <c r="DT30" s="27"/>
      <c r="DU30" s="27"/>
      <c r="DV30" s="27"/>
      <c r="DW30" s="27"/>
      <c r="DX30" s="27"/>
      <c r="DY30" s="27"/>
      <c r="DZ30" s="27"/>
      <c r="EA30" s="27" t="str">
        <f t="shared" si="51"/>
        <v/>
      </c>
      <c r="EB30" s="27" t="str">
        <f t="shared" si="52"/>
        <v/>
      </c>
      <c r="EC30" s="27" t="str">
        <f t="shared" si="53"/>
        <v/>
      </c>
      <c r="ED30" s="29" t="str">
        <f t="shared" si="54"/>
        <v/>
      </c>
      <c r="EE30" s="27" t="str">
        <f t="shared" si="55"/>
        <v/>
      </c>
      <c r="EF30" s="27" t="str">
        <f t="shared" si="56"/>
        <v/>
      </c>
      <c r="EG30" s="27" t="str">
        <f t="shared" si="57"/>
        <v/>
      </c>
      <c r="EH30" s="27" t="str">
        <f t="shared" si="58"/>
        <v/>
      </c>
      <c r="EI30" s="29" t="str">
        <f t="shared" si="59"/>
        <v/>
      </c>
      <c r="EJ30" s="27" t="str">
        <f t="shared" si="60"/>
        <v/>
      </c>
      <c r="EK30" s="27" t="str">
        <f t="shared" si="61"/>
        <v/>
      </c>
      <c r="EL30" s="27" t="str">
        <f t="shared" si="62"/>
        <v/>
      </c>
      <c r="EM30" s="27" t="str">
        <f t="shared" si="63"/>
        <v/>
      </c>
      <c r="EN30" s="29" t="str">
        <f t="shared" si="64"/>
        <v/>
      </c>
      <c r="EO30" s="27" t="str">
        <f t="shared" si="65"/>
        <v/>
      </c>
      <c r="EP30" s="27"/>
      <c r="EQ30" s="27"/>
      <c r="ER30" s="27"/>
      <c r="ES30" s="27"/>
      <c r="ET30" s="27"/>
      <c r="EU30" s="27"/>
      <c r="EV30" s="27"/>
      <c r="EW30" s="27"/>
      <c r="EX30" s="27"/>
      <c r="EY30" s="27"/>
      <c r="EZ30" s="27"/>
      <c r="FA30" s="27" t="str">
        <f t="shared" si="66"/>
        <v/>
      </c>
      <c r="FB30" s="27" t="str">
        <f t="shared" si="67"/>
        <v/>
      </c>
      <c r="FC30" s="27" t="str">
        <f t="shared" si="68"/>
        <v/>
      </c>
      <c r="FD30" s="29" t="str">
        <f t="shared" si="69"/>
        <v/>
      </c>
      <c r="FE30" s="27" t="str">
        <f t="shared" si="70"/>
        <v/>
      </c>
      <c r="FF30" s="27" t="str">
        <f t="shared" si="71"/>
        <v/>
      </c>
      <c r="FG30" s="27" t="str">
        <f t="shared" si="72"/>
        <v/>
      </c>
      <c r="FH30" s="27" t="str">
        <f t="shared" si="73"/>
        <v/>
      </c>
      <c r="FI30" s="29" t="str">
        <f t="shared" si="74"/>
        <v/>
      </c>
      <c r="FJ30" s="27" t="str">
        <f t="shared" si="75"/>
        <v/>
      </c>
      <c r="FK30" s="27" t="str">
        <f t="shared" si="76"/>
        <v/>
      </c>
      <c r="FL30" s="27" t="str">
        <f t="shared" si="77"/>
        <v/>
      </c>
      <c r="FM30" s="27" t="str">
        <f t="shared" si="78"/>
        <v/>
      </c>
      <c r="FN30" s="29" t="str">
        <f t="shared" si="79"/>
        <v/>
      </c>
      <c r="FO30" s="27" t="str">
        <f t="shared" si="80"/>
        <v/>
      </c>
      <c r="FP30" s="27"/>
      <c r="FQ30" s="27"/>
      <c r="FR30" s="27"/>
      <c r="FS30" s="27"/>
      <c r="FT30" s="27"/>
      <c r="FU30" s="27"/>
      <c r="FV30" s="27"/>
      <c r="FW30" s="27"/>
      <c r="FX30" s="27"/>
      <c r="FY30" s="27"/>
      <c r="GA30" s="5">
        <f t="shared" si="81"/>
        <v>0</v>
      </c>
      <c r="GB30" s="5">
        <f>SUM($GA$26:$GA30)</f>
        <v>0</v>
      </c>
      <c r="GC30" s="41">
        <f t="shared" si="82"/>
        <v>0</v>
      </c>
    </row>
    <row r="31" spans="1:187" x14ac:dyDescent="0.25">
      <c r="A31" s="1">
        <f t="shared" si="83"/>
        <v>6</v>
      </c>
      <c r="B31" s="19"/>
      <c r="C31" s="57"/>
      <c r="D31" s="58"/>
      <c r="E31" s="59"/>
      <c r="F31" s="19"/>
      <c r="G31" s="57"/>
      <c r="H31" s="57"/>
      <c r="I31" s="57"/>
      <c r="J31" s="58"/>
      <c r="K31" s="19"/>
      <c r="L31" s="57"/>
      <c r="M31" s="19"/>
      <c r="N31" s="19"/>
      <c r="O31" s="19"/>
      <c r="P31" s="60"/>
      <c r="Q31" s="61" t="str">
        <f t="shared" si="84"/>
        <v/>
      </c>
      <c r="R31" s="61" t="str">
        <f t="shared" si="85"/>
        <v/>
      </c>
      <c r="S31" s="61" t="str">
        <f t="shared" si="86"/>
        <v/>
      </c>
      <c r="T31" s="60"/>
      <c r="U31" s="62" t="str">
        <f t="shared" si="87"/>
        <v/>
      </c>
      <c r="V31" s="62" t="str">
        <f t="shared" si="88"/>
        <v/>
      </c>
      <c r="W31" s="62" t="str">
        <f t="shared" si="89"/>
        <v/>
      </c>
      <c r="X31" s="63"/>
      <c r="Y31" s="60"/>
      <c r="Z31" s="61" t="str">
        <f t="shared" si="90"/>
        <v/>
      </c>
      <c r="AA31" s="61" t="str">
        <f t="shared" si="91"/>
        <v/>
      </c>
      <c r="AB31" s="61" t="str">
        <f t="shared" si="92"/>
        <v/>
      </c>
      <c r="AC31" s="60"/>
      <c r="AD31" s="62" t="str">
        <f t="shared" si="93"/>
        <v/>
      </c>
      <c r="AE31" s="62" t="str">
        <f t="shared" si="94"/>
        <v/>
      </c>
      <c r="AF31" s="62" t="str">
        <f t="shared" si="95"/>
        <v/>
      </c>
      <c r="AG31" s="60"/>
      <c r="AH31" s="19"/>
      <c r="AI31" s="19"/>
      <c r="AJ31" s="19"/>
      <c r="AK31" s="13" t="str">
        <f t="shared" si="0"/>
        <v/>
      </c>
      <c r="AL31" s="16" t="str">
        <f t="shared" si="1"/>
        <v/>
      </c>
      <c r="AM31" s="13" t="str">
        <f t="shared" si="2"/>
        <v/>
      </c>
      <c r="AN31" s="16" t="str">
        <f t="shared" si="3"/>
        <v/>
      </c>
      <c r="AO31" s="13" t="str">
        <f t="shared" si="4"/>
        <v/>
      </c>
      <c r="AP31" s="16" t="str">
        <f t="shared" si="5"/>
        <v/>
      </c>
      <c r="AQ31" s="13" t="str">
        <f t="shared" si="6"/>
        <v/>
      </c>
      <c r="AR31" s="16" t="str">
        <f t="shared" si="7"/>
        <v/>
      </c>
      <c r="AT31" s="5">
        <f t="shared" si="8"/>
        <v>0</v>
      </c>
      <c r="BC31" s="21" t="str">
        <f t="shared" si="9"/>
        <v/>
      </c>
      <c r="BD31" s="24" t="str">
        <f t="shared" si="10"/>
        <v/>
      </c>
      <c r="BE31" s="21" t="str">
        <f t="shared" si="11"/>
        <v/>
      </c>
      <c r="BG31" s="21" t="str">
        <f t="shared" si="12"/>
        <v/>
      </c>
      <c r="BH31" s="24" t="str">
        <f t="shared" si="13"/>
        <v/>
      </c>
      <c r="BI31" s="21" t="str">
        <f t="shared" si="14"/>
        <v/>
      </c>
      <c r="BK31" s="50" t="str">
        <f t="shared" si="15"/>
        <v/>
      </c>
      <c r="BL31" s="24" t="str">
        <f t="shared" si="16"/>
        <v/>
      </c>
      <c r="BM31" s="21" t="str">
        <f t="shared" si="17"/>
        <v/>
      </c>
      <c r="BO31" s="50" t="str">
        <f t="shared" si="18"/>
        <v/>
      </c>
      <c r="BP31" s="24" t="str">
        <f t="shared" si="19"/>
        <v/>
      </c>
      <c r="BQ31" s="21" t="str">
        <f t="shared" si="20"/>
        <v/>
      </c>
      <c r="CA31" s="27" t="str">
        <f t="shared" si="21"/>
        <v/>
      </c>
      <c r="CB31" s="27" t="str">
        <f t="shared" si="22"/>
        <v/>
      </c>
      <c r="CC31" s="27" t="str">
        <f t="shared" si="23"/>
        <v/>
      </c>
      <c r="CD31" s="29" t="str">
        <f t="shared" si="24"/>
        <v/>
      </c>
      <c r="CE31" s="27" t="str">
        <f t="shared" si="25"/>
        <v/>
      </c>
      <c r="CF31" s="27" t="str">
        <f t="shared" si="26"/>
        <v/>
      </c>
      <c r="CG31" s="27" t="str">
        <f t="shared" si="27"/>
        <v/>
      </c>
      <c r="CH31" s="27" t="str">
        <f t="shared" si="28"/>
        <v/>
      </c>
      <c r="CI31" s="29" t="str">
        <f t="shared" si="29"/>
        <v/>
      </c>
      <c r="CJ31" s="27" t="str">
        <f t="shared" si="30"/>
        <v/>
      </c>
      <c r="CK31" s="27" t="str">
        <f t="shared" si="31"/>
        <v/>
      </c>
      <c r="CL31" s="27" t="str">
        <f t="shared" si="32"/>
        <v/>
      </c>
      <c r="CM31" s="27" t="str">
        <f t="shared" si="33"/>
        <v/>
      </c>
      <c r="CN31" s="29" t="str">
        <f t="shared" si="34"/>
        <v/>
      </c>
      <c r="CO31" s="27" t="str">
        <f t="shared" si="35"/>
        <v/>
      </c>
      <c r="CT31" s="27"/>
      <c r="DA31" s="27" t="str">
        <f t="shared" si="36"/>
        <v/>
      </c>
      <c r="DB31" s="27" t="str">
        <f t="shared" si="37"/>
        <v/>
      </c>
      <c r="DC31" s="27" t="str">
        <f t="shared" si="38"/>
        <v/>
      </c>
      <c r="DD31" s="29" t="str">
        <f t="shared" si="39"/>
        <v/>
      </c>
      <c r="DE31" s="27" t="str">
        <f t="shared" si="40"/>
        <v/>
      </c>
      <c r="DF31" s="27" t="str">
        <f t="shared" si="41"/>
        <v/>
      </c>
      <c r="DG31" s="27" t="str">
        <f t="shared" si="42"/>
        <v/>
      </c>
      <c r="DH31" s="27" t="str">
        <f t="shared" si="43"/>
        <v/>
      </c>
      <c r="DI31" s="29" t="str">
        <f t="shared" si="44"/>
        <v/>
      </c>
      <c r="DJ31" s="27" t="str">
        <f t="shared" si="45"/>
        <v/>
      </c>
      <c r="DK31" s="27" t="str">
        <f t="shared" si="46"/>
        <v/>
      </c>
      <c r="DL31" s="27" t="str">
        <f t="shared" si="47"/>
        <v/>
      </c>
      <c r="DM31" s="27" t="str">
        <f t="shared" si="48"/>
        <v/>
      </c>
      <c r="DN31" s="29" t="str">
        <f t="shared" si="49"/>
        <v/>
      </c>
      <c r="DO31" s="27" t="str">
        <f t="shared" si="50"/>
        <v/>
      </c>
      <c r="DP31" s="27"/>
      <c r="DQ31" s="27"/>
      <c r="DR31" s="27"/>
      <c r="DS31" s="29"/>
      <c r="DT31" s="27"/>
      <c r="DU31" s="27"/>
      <c r="DV31" s="27"/>
      <c r="DW31" s="27"/>
      <c r="DX31" s="27"/>
      <c r="DY31" s="27"/>
      <c r="DZ31" s="27"/>
      <c r="EA31" s="27" t="str">
        <f t="shared" si="51"/>
        <v/>
      </c>
      <c r="EB31" s="27" t="str">
        <f t="shared" si="52"/>
        <v/>
      </c>
      <c r="EC31" s="27" t="str">
        <f t="shared" si="53"/>
        <v/>
      </c>
      <c r="ED31" s="29" t="str">
        <f t="shared" si="54"/>
        <v/>
      </c>
      <c r="EE31" s="27" t="str">
        <f t="shared" si="55"/>
        <v/>
      </c>
      <c r="EF31" s="27" t="str">
        <f t="shared" si="56"/>
        <v/>
      </c>
      <c r="EG31" s="27" t="str">
        <f t="shared" si="57"/>
        <v/>
      </c>
      <c r="EH31" s="27" t="str">
        <f t="shared" si="58"/>
        <v/>
      </c>
      <c r="EI31" s="29" t="str">
        <f t="shared" si="59"/>
        <v/>
      </c>
      <c r="EJ31" s="27" t="str">
        <f t="shared" si="60"/>
        <v/>
      </c>
      <c r="EK31" s="27" t="str">
        <f t="shared" si="61"/>
        <v/>
      </c>
      <c r="EL31" s="27" t="str">
        <f t="shared" si="62"/>
        <v/>
      </c>
      <c r="EM31" s="27" t="str">
        <f t="shared" si="63"/>
        <v/>
      </c>
      <c r="EN31" s="29" t="str">
        <f t="shared" si="64"/>
        <v/>
      </c>
      <c r="EO31" s="27" t="str">
        <f t="shared" si="65"/>
        <v/>
      </c>
      <c r="EP31" s="27"/>
      <c r="EQ31" s="27"/>
      <c r="ER31" s="27"/>
      <c r="ES31" s="27"/>
      <c r="ET31" s="27"/>
      <c r="EU31" s="27"/>
      <c r="EV31" s="27"/>
      <c r="EW31" s="27"/>
      <c r="EX31" s="27"/>
      <c r="EY31" s="27"/>
      <c r="EZ31" s="27"/>
      <c r="FA31" s="27" t="str">
        <f t="shared" si="66"/>
        <v/>
      </c>
      <c r="FB31" s="27" t="str">
        <f t="shared" si="67"/>
        <v/>
      </c>
      <c r="FC31" s="27" t="str">
        <f t="shared" si="68"/>
        <v/>
      </c>
      <c r="FD31" s="29" t="str">
        <f t="shared" si="69"/>
        <v/>
      </c>
      <c r="FE31" s="27" t="str">
        <f t="shared" si="70"/>
        <v/>
      </c>
      <c r="FF31" s="27" t="str">
        <f t="shared" si="71"/>
        <v/>
      </c>
      <c r="FG31" s="27" t="str">
        <f t="shared" si="72"/>
        <v/>
      </c>
      <c r="FH31" s="27" t="str">
        <f t="shared" si="73"/>
        <v/>
      </c>
      <c r="FI31" s="29" t="str">
        <f t="shared" si="74"/>
        <v/>
      </c>
      <c r="FJ31" s="27" t="str">
        <f t="shared" si="75"/>
        <v/>
      </c>
      <c r="FK31" s="27" t="str">
        <f t="shared" si="76"/>
        <v/>
      </c>
      <c r="FL31" s="27" t="str">
        <f t="shared" si="77"/>
        <v/>
      </c>
      <c r="FM31" s="27" t="str">
        <f t="shared" si="78"/>
        <v/>
      </c>
      <c r="FN31" s="29" t="str">
        <f t="shared" si="79"/>
        <v/>
      </c>
      <c r="FO31" s="27" t="str">
        <f t="shared" si="80"/>
        <v/>
      </c>
      <c r="FP31" s="27"/>
      <c r="FQ31" s="27"/>
      <c r="FR31" s="27"/>
      <c r="FS31" s="27"/>
      <c r="FT31" s="27"/>
      <c r="FU31" s="27"/>
      <c r="FV31" s="27"/>
      <c r="FW31" s="27"/>
      <c r="FX31" s="27"/>
      <c r="FY31" s="27"/>
      <c r="GA31" s="5">
        <f t="shared" si="81"/>
        <v>0</v>
      </c>
      <c r="GB31" s="5">
        <f>SUM($GA$26:$GA31)</f>
        <v>0</v>
      </c>
      <c r="GC31" s="41">
        <f t="shared" si="82"/>
        <v>0</v>
      </c>
    </row>
    <row r="32" spans="1:187" x14ac:dyDescent="0.25">
      <c r="A32" s="1">
        <f t="shared" si="83"/>
        <v>7</v>
      </c>
      <c r="B32" s="19"/>
      <c r="C32" s="57"/>
      <c r="D32" s="58"/>
      <c r="E32" s="59"/>
      <c r="F32" s="19"/>
      <c r="G32" s="57"/>
      <c r="H32" s="57"/>
      <c r="I32" s="57"/>
      <c r="J32" s="58"/>
      <c r="K32" s="19"/>
      <c r="L32" s="57"/>
      <c r="M32" s="19"/>
      <c r="N32" s="19"/>
      <c r="O32" s="19"/>
      <c r="P32" s="60"/>
      <c r="Q32" s="61" t="str">
        <f t="shared" si="84"/>
        <v/>
      </c>
      <c r="R32" s="61" t="str">
        <f t="shared" si="85"/>
        <v/>
      </c>
      <c r="S32" s="61" t="str">
        <f t="shared" si="86"/>
        <v/>
      </c>
      <c r="T32" s="60"/>
      <c r="U32" s="62" t="str">
        <f t="shared" si="87"/>
        <v/>
      </c>
      <c r="V32" s="62" t="str">
        <f t="shared" si="88"/>
        <v/>
      </c>
      <c r="W32" s="62" t="str">
        <f t="shared" si="89"/>
        <v/>
      </c>
      <c r="X32" s="63"/>
      <c r="Y32" s="60"/>
      <c r="Z32" s="61" t="str">
        <f t="shared" si="90"/>
        <v/>
      </c>
      <c r="AA32" s="61" t="str">
        <f t="shared" si="91"/>
        <v/>
      </c>
      <c r="AB32" s="61" t="str">
        <f t="shared" si="92"/>
        <v/>
      </c>
      <c r="AC32" s="60"/>
      <c r="AD32" s="62" t="str">
        <f t="shared" si="93"/>
        <v/>
      </c>
      <c r="AE32" s="62" t="str">
        <f t="shared" si="94"/>
        <v/>
      </c>
      <c r="AF32" s="62" t="str">
        <f t="shared" si="95"/>
        <v/>
      </c>
      <c r="AG32" s="60"/>
      <c r="AH32" s="19"/>
      <c r="AI32" s="19"/>
      <c r="AJ32" s="19"/>
      <c r="AK32" s="13" t="str">
        <f t="shared" si="0"/>
        <v/>
      </c>
      <c r="AL32" s="16" t="str">
        <f t="shared" si="1"/>
        <v/>
      </c>
      <c r="AM32" s="13" t="str">
        <f t="shared" si="2"/>
        <v/>
      </c>
      <c r="AN32" s="16" t="str">
        <f t="shared" si="3"/>
        <v/>
      </c>
      <c r="AO32" s="13" t="str">
        <f t="shared" si="4"/>
        <v/>
      </c>
      <c r="AP32" s="16" t="str">
        <f t="shared" si="5"/>
        <v/>
      </c>
      <c r="AQ32" s="13" t="str">
        <f t="shared" si="6"/>
        <v/>
      </c>
      <c r="AR32" s="16" t="str">
        <f t="shared" si="7"/>
        <v/>
      </c>
      <c r="AT32" s="5">
        <f t="shared" si="8"/>
        <v>0</v>
      </c>
      <c r="BC32" s="21" t="str">
        <f t="shared" si="9"/>
        <v/>
      </c>
      <c r="BD32" s="24" t="str">
        <f t="shared" si="10"/>
        <v/>
      </c>
      <c r="BE32" s="21" t="str">
        <f t="shared" si="11"/>
        <v/>
      </c>
      <c r="BG32" s="21" t="str">
        <f t="shared" si="12"/>
        <v/>
      </c>
      <c r="BH32" s="24" t="str">
        <f t="shared" si="13"/>
        <v/>
      </c>
      <c r="BI32" s="21" t="str">
        <f t="shared" si="14"/>
        <v/>
      </c>
      <c r="BK32" s="50" t="str">
        <f t="shared" si="15"/>
        <v/>
      </c>
      <c r="BL32" s="24" t="str">
        <f t="shared" si="16"/>
        <v/>
      </c>
      <c r="BM32" s="21" t="str">
        <f t="shared" si="17"/>
        <v/>
      </c>
      <c r="BO32" s="50" t="str">
        <f t="shared" si="18"/>
        <v/>
      </c>
      <c r="BP32" s="24" t="str">
        <f t="shared" si="19"/>
        <v/>
      </c>
      <c r="BQ32" s="21" t="str">
        <f t="shared" si="20"/>
        <v/>
      </c>
      <c r="CA32" s="27" t="str">
        <f t="shared" si="21"/>
        <v/>
      </c>
      <c r="CB32" s="27" t="str">
        <f t="shared" si="22"/>
        <v/>
      </c>
      <c r="CC32" s="27" t="str">
        <f t="shared" si="23"/>
        <v/>
      </c>
      <c r="CD32" s="29" t="str">
        <f t="shared" si="24"/>
        <v/>
      </c>
      <c r="CE32" s="27" t="str">
        <f t="shared" si="25"/>
        <v/>
      </c>
      <c r="CF32" s="27" t="str">
        <f t="shared" si="26"/>
        <v/>
      </c>
      <c r="CG32" s="27" t="str">
        <f t="shared" si="27"/>
        <v/>
      </c>
      <c r="CH32" s="27" t="str">
        <f t="shared" si="28"/>
        <v/>
      </c>
      <c r="CI32" s="29" t="str">
        <f t="shared" si="29"/>
        <v/>
      </c>
      <c r="CJ32" s="27" t="str">
        <f t="shared" si="30"/>
        <v/>
      </c>
      <c r="CK32" s="27" t="str">
        <f t="shared" si="31"/>
        <v/>
      </c>
      <c r="CL32" s="27" t="str">
        <f t="shared" si="32"/>
        <v/>
      </c>
      <c r="CM32" s="27" t="str">
        <f t="shared" si="33"/>
        <v/>
      </c>
      <c r="CN32" s="29" t="str">
        <f t="shared" si="34"/>
        <v/>
      </c>
      <c r="CO32" s="27" t="str">
        <f t="shared" si="35"/>
        <v/>
      </c>
      <c r="CT32" s="27"/>
      <c r="DA32" s="27" t="str">
        <f t="shared" si="36"/>
        <v/>
      </c>
      <c r="DB32" s="27" t="str">
        <f t="shared" si="37"/>
        <v/>
      </c>
      <c r="DC32" s="27" t="str">
        <f t="shared" si="38"/>
        <v/>
      </c>
      <c r="DD32" s="29" t="str">
        <f t="shared" si="39"/>
        <v/>
      </c>
      <c r="DE32" s="27" t="str">
        <f t="shared" si="40"/>
        <v/>
      </c>
      <c r="DF32" s="27" t="str">
        <f t="shared" si="41"/>
        <v/>
      </c>
      <c r="DG32" s="27" t="str">
        <f t="shared" si="42"/>
        <v/>
      </c>
      <c r="DH32" s="27" t="str">
        <f t="shared" si="43"/>
        <v/>
      </c>
      <c r="DI32" s="29" t="str">
        <f t="shared" si="44"/>
        <v/>
      </c>
      <c r="DJ32" s="27" t="str">
        <f t="shared" si="45"/>
        <v/>
      </c>
      <c r="DK32" s="27" t="str">
        <f t="shared" si="46"/>
        <v/>
      </c>
      <c r="DL32" s="27" t="str">
        <f t="shared" si="47"/>
        <v/>
      </c>
      <c r="DM32" s="27" t="str">
        <f t="shared" si="48"/>
        <v/>
      </c>
      <c r="DN32" s="29" t="str">
        <f t="shared" si="49"/>
        <v/>
      </c>
      <c r="DO32" s="27" t="str">
        <f t="shared" si="50"/>
        <v/>
      </c>
      <c r="DP32" s="27"/>
      <c r="DQ32" s="27"/>
      <c r="DR32" s="27"/>
      <c r="DS32" s="29"/>
      <c r="DT32" s="27"/>
      <c r="DU32" s="27"/>
      <c r="DV32" s="27"/>
      <c r="DW32" s="27"/>
      <c r="DX32" s="27"/>
      <c r="DY32" s="27"/>
      <c r="DZ32" s="27"/>
      <c r="EA32" s="27" t="str">
        <f t="shared" si="51"/>
        <v/>
      </c>
      <c r="EB32" s="27" t="str">
        <f t="shared" si="52"/>
        <v/>
      </c>
      <c r="EC32" s="27" t="str">
        <f t="shared" si="53"/>
        <v/>
      </c>
      <c r="ED32" s="29" t="str">
        <f t="shared" si="54"/>
        <v/>
      </c>
      <c r="EE32" s="27" t="str">
        <f t="shared" si="55"/>
        <v/>
      </c>
      <c r="EF32" s="27" t="str">
        <f t="shared" si="56"/>
        <v/>
      </c>
      <c r="EG32" s="27" t="str">
        <f t="shared" si="57"/>
        <v/>
      </c>
      <c r="EH32" s="27" t="str">
        <f t="shared" si="58"/>
        <v/>
      </c>
      <c r="EI32" s="29" t="str">
        <f t="shared" si="59"/>
        <v/>
      </c>
      <c r="EJ32" s="27" t="str">
        <f t="shared" si="60"/>
        <v/>
      </c>
      <c r="EK32" s="27" t="str">
        <f t="shared" si="61"/>
        <v/>
      </c>
      <c r="EL32" s="27" t="str">
        <f t="shared" si="62"/>
        <v/>
      </c>
      <c r="EM32" s="27" t="str">
        <f t="shared" si="63"/>
        <v/>
      </c>
      <c r="EN32" s="29" t="str">
        <f t="shared" si="64"/>
        <v/>
      </c>
      <c r="EO32" s="27" t="str">
        <f t="shared" si="65"/>
        <v/>
      </c>
      <c r="EP32" s="27"/>
      <c r="EQ32" s="27"/>
      <c r="ER32" s="27"/>
      <c r="ES32" s="27"/>
      <c r="ET32" s="27"/>
      <c r="EU32" s="27"/>
      <c r="EV32" s="27"/>
      <c r="EW32" s="27"/>
      <c r="EX32" s="27"/>
      <c r="EY32" s="27"/>
      <c r="EZ32" s="27"/>
      <c r="FA32" s="27" t="str">
        <f t="shared" si="66"/>
        <v/>
      </c>
      <c r="FB32" s="27" t="str">
        <f t="shared" si="67"/>
        <v/>
      </c>
      <c r="FC32" s="27" t="str">
        <f t="shared" si="68"/>
        <v/>
      </c>
      <c r="FD32" s="29" t="str">
        <f t="shared" si="69"/>
        <v/>
      </c>
      <c r="FE32" s="27" t="str">
        <f t="shared" si="70"/>
        <v/>
      </c>
      <c r="FF32" s="27" t="str">
        <f t="shared" si="71"/>
        <v/>
      </c>
      <c r="FG32" s="27" t="str">
        <f t="shared" si="72"/>
        <v/>
      </c>
      <c r="FH32" s="27" t="str">
        <f t="shared" si="73"/>
        <v/>
      </c>
      <c r="FI32" s="29" t="str">
        <f t="shared" si="74"/>
        <v/>
      </c>
      <c r="FJ32" s="27" t="str">
        <f t="shared" si="75"/>
        <v/>
      </c>
      <c r="FK32" s="27" t="str">
        <f t="shared" si="76"/>
        <v/>
      </c>
      <c r="FL32" s="27" t="str">
        <f t="shared" si="77"/>
        <v/>
      </c>
      <c r="FM32" s="27" t="str">
        <f t="shared" si="78"/>
        <v/>
      </c>
      <c r="FN32" s="29" t="str">
        <f t="shared" si="79"/>
        <v/>
      </c>
      <c r="FO32" s="27" t="str">
        <f t="shared" si="80"/>
        <v/>
      </c>
      <c r="FP32" s="27"/>
      <c r="FQ32" s="27"/>
      <c r="FR32" s="27"/>
      <c r="FS32" s="27"/>
      <c r="FT32" s="27"/>
      <c r="FU32" s="27"/>
      <c r="FV32" s="27"/>
      <c r="FW32" s="27"/>
      <c r="FX32" s="27"/>
      <c r="FY32" s="27"/>
      <c r="GA32" s="5">
        <f t="shared" si="81"/>
        <v>0</v>
      </c>
      <c r="GB32" s="5">
        <f>SUM($GA$26:$GA32)</f>
        <v>0</v>
      </c>
      <c r="GC32" s="41">
        <f t="shared" si="82"/>
        <v>0</v>
      </c>
    </row>
    <row r="33" spans="1:185" x14ac:dyDescent="0.25">
      <c r="A33" s="1">
        <f t="shared" si="83"/>
        <v>8</v>
      </c>
      <c r="B33" s="19"/>
      <c r="C33" s="57"/>
      <c r="D33" s="58"/>
      <c r="E33" s="59"/>
      <c r="F33" s="19"/>
      <c r="G33" s="57"/>
      <c r="H33" s="57"/>
      <c r="I33" s="57"/>
      <c r="J33" s="58"/>
      <c r="K33" s="19"/>
      <c r="L33" s="57"/>
      <c r="M33" s="19"/>
      <c r="N33" s="19"/>
      <c r="O33" s="19"/>
      <c r="P33" s="60"/>
      <c r="Q33" s="61" t="str">
        <f t="shared" si="84"/>
        <v/>
      </c>
      <c r="R33" s="61" t="str">
        <f t="shared" si="85"/>
        <v/>
      </c>
      <c r="S33" s="61" t="str">
        <f t="shared" si="86"/>
        <v/>
      </c>
      <c r="T33" s="60"/>
      <c r="U33" s="62" t="str">
        <f t="shared" si="87"/>
        <v/>
      </c>
      <c r="V33" s="62" t="str">
        <f t="shared" si="88"/>
        <v/>
      </c>
      <c r="W33" s="62" t="str">
        <f t="shared" si="89"/>
        <v/>
      </c>
      <c r="X33" s="63"/>
      <c r="Y33" s="60"/>
      <c r="Z33" s="61" t="str">
        <f t="shared" si="90"/>
        <v/>
      </c>
      <c r="AA33" s="61" t="str">
        <f t="shared" si="91"/>
        <v/>
      </c>
      <c r="AB33" s="61" t="str">
        <f t="shared" si="92"/>
        <v/>
      </c>
      <c r="AC33" s="60"/>
      <c r="AD33" s="62" t="str">
        <f t="shared" si="93"/>
        <v/>
      </c>
      <c r="AE33" s="62" t="str">
        <f t="shared" si="94"/>
        <v/>
      </c>
      <c r="AF33" s="62" t="str">
        <f t="shared" si="95"/>
        <v/>
      </c>
      <c r="AG33" s="60"/>
      <c r="AH33" s="19"/>
      <c r="AI33" s="19"/>
      <c r="AJ33" s="19"/>
      <c r="AK33" s="13" t="str">
        <f t="shared" si="0"/>
        <v/>
      </c>
      <c r="AL33" s="16" t="str">
        <f t="shared" si="1"/>
        <v/>
      </c>
      <c r="AM33" s="13" t="str">
        <f t="shared" si="2"/>
        <v/>
      </c>
      <c r="AN33" s="16" t="str">
        <f t="shared" si="3"/>
        <v/>
      </c>
      <c r="AO33" s="13" t="str">
        <f t="shared" si="4"/>
        <v/>
      </c>
      <c r="AP33" s="16" t="str">
        <f t="shared" si="5"/>
        <v/>
      </c>
      <c r="AQ33" s="13" t="str">
        <f t="shared" si="6"/>
        <v/>
      </c>
      <c r="AR33" s="16" t="str">
        <f t="shared" si="7"/>
        <v/>
      </c>
      <c r="AT33" s="5">
        <f t="shared" si="8"/>
        <v>0</v>
      </c>
      <c r="BC33" s="21" t="str">
        <f t="shared" si="9"/>
        <v/>
      </c>
      <c r="BD33" s="24" t="str">
        <f t="shared" si="10"/>
        <v/>
      </c>
      <c r="BE33" s="21" t="str">
        <f t="shared" si="11"/>
        <v/>
      </c>
      <c r="BG33" s="21" t="str">
        <f t="shared" si="12"/>
        <v/>
      </c>
      <c r="BH33" s="24" t="str">
        <f t="shared" si="13"/>
        <v/>
      </c>
      <c r="BI33" s="21" t="str">
        <f t="shared" si="14"/>
        <v/>
      </c>
      <c r="BK33" s="50" t="str">
        <f t="shared" si="15"/>
        <v/>
      </c>
      <c r="BL33" s="24" t="str">
        <f t="shared" si="16"/>
        <v/>
      </c>
      <c r="BM33" s="21" t="str">
        <f t="shared" si="17"/>
        <v/>
      </c>
      <c r="BO33" s="50" t="str">
        <f t="shared" si="18"/>
        <v/>
      </c>
      <c r="BP33" s="24" t="str">
        <f t="shared" si="19"/>
        <v/>
      </c>
      <c r="BQ33" s="21" t="str">
        <f t="shared" si="20"/>
        <v/>
      </c>
      <c r="CA33" s="27" t="str">
        <f t="shared" si="21"/>
        <v/>
      </c>
      <c r="CB33" s="27" t="str">
        <f t="shared" si="22"/>
        <v/>
      </c>
      <c r="CC33" s="27" t="str">
        <f t="shared" si="23"/>
        <v/>
      </c>
      <c r="CD33" s="29" t="str">
        <f t="shared" si="24"/>
        <v/>
      </c>
      <c r="CE33" s="27" t="str">
        <f t="shared" si="25"/>
        <v/>
      </c>
      <c r="CF33" s="27" t="str">
        <f t="shared" si="26"/>
        <v/>
      </c>
      <c r="CG33" s="27" t="str">
        <f t="shared" si="27"/>
        <v/>
      </c>
      <c r="CH33" s="27" t="str">
        <f t="shared" si="28"/>
        <v/>
      </c>
      <c r="CI33" s="29" t="str">
        <f t="shared" si="29"/>
        <v/>
      </c>
      <c r="CJ33" s="27" t="str">
        <f t="shared" si="30"/>
        <v/>
      </c>
      <c r="CK33" s="27" t="str">
        <f t="shared" si="31"/>
        <v/>
      </c>
      <c r="CL33" s="27" t="str">
        <f t="shared" si="32"/>
        <v/>
      </c>
      <c r="CM33" s="27" t="str">
        <f t="shared" si="33"/>
        <v/>
      </c>
      <c r="CN33" s="29" t="str">
        <f t="shared" si="34"/>
        <v/>
      </c>
      <c r="CO33" s="27" t="str">
        <f t="shared" si="35"/>
        <v/>
      </c>
      <c r="CT33" s="27"/>
      <c r="DA33" s="27" t="str">
        <f t="shared" si="36"/>
        <v/>
      </c>
      <c r="DB33" s="27" t="str">
        <f t="shared" si="37"/>
        <v/>
      </c>
      <c r="DC33" s="27" t="str">
        <f t="shared" si="38"/>
        <v/>
      </c>
      <c r="DD33" s="29" t="str">
        <f t="shared" si="39"/>
        <v/>
      </c>
      <c r="DE33" s="27" t="str">
        <f t="shared" si="40"/>
        <v/>
      </c>
      <c r="DF33" s="27" t="str">
        <f t="shared" si="41"/>
        <v/>
      </c>
      <c r="DG33" s="27" t="str">
        <f t="shared" si="42"/>
        <v/>
      </c>
      <c r="DH33" s="27" t="str">
        <f t="shared" si="43"/>
        <v/>
      </c>
      <c r="DI33" s="29" t="str">
        <f t="shared" si="44"/>
        <v/>
      </c>
      <c r="DJ33" s="27" t="str">
        <f t="shared" si="45"/>
        <v/>
      </c>
      <c r="DK33" s="27" t="str">
        <f t="shared" si="46"/>
        <v/>
      </c>
      <c r="DL33" s="27" t="str">
        <f t="shared" si="47"/>
        <v/>
      </c>
      <c r="DM33" s="27" t="str">
        <f t="shared" si="48"/>
        <v/>
      </c>
      <c r="DN33" s="29" t="str">
        <f t="shared" si="49"/>
        <v/>
      </c>
      <c r="DO33" s="27" t="str">
        <f t="shared" si="50"/>
        <v/>
      </c>
      <c r="DP33" s="27"/>
      <c r="DQ33" s="27"/>
      <c r="DR33" s="27"/>
      <c r="DS33" s="29"/>
      <c r="DT33" s="27"/>
      <c r="DU33" s="27"/>
      <c r="DV33" s="27"/>
      <c r="DW33" s="27"/>
      <c r="DX33" s="27"/>
      <c r="DY33" s="27"/>
      <c r="DZ33" s="27"/>
      <c r="EA33" s="27" t="str">
        <f t="shared" si="51"/>
        <v/>
      </c>
      <c r="EB33" s="27" t="str">
        <f t="shared" si="52"/>
        <v/>
      </c>
      <c r="EC33" s="27" t="str">
        <f t="shared" si="53"/>
        <v/>
      </c>
      <c r="ED33" s="29" t="str">
        <f t="shared" si="54"/>
        <v/>
      </c>
      <c r="EE33" s="27" t="str">
        <f t="shared" si="55"/>
        <v/>
      </c>
      <c r="EF33" s="27" t="str">
        <f t="shared" si="56"/>
        <v/>
      </c>
      <c r="EG33" s="27" t="str">
        <f t="shared" si="57"/>
        <v/>
      </c>
      <c r="EH33" s="27" t="str">
        <f t="shared" si="58"/>
        <v/>
      </c>
      <c r="EI33" s="29" t="str">
        <f t="shared" si="59"/>
        <v/>
      </c>
      <c r="EJ33" s="27" t="str">
        <f t="shared" si="60"/>
        <v/>
      </c>
      <c r="EK33" s="27" t="str">
        <f t="shared" si="61"/>
        <v/>
      </c>
      <c r="EL33" s="27" t="str">
        <f t="shared" si="62"/>
        <v/>
      </c>
      <c r="EM33" s="27" t="str">
        <f t="shared" si="63"/>
        <v/>
      </c>
      <c r="EN33" s="29" t="str">
        <f t="shared" si="64"/>
        <v/>
      </c>
      <c r="EO33" s="27" t="str">
        <f t="shared" si="65"/>
        <v/>
      </c>
      <c r="EP33" s="27"/>
      <c r="EQ33" s="27"/>
      <c r="ER33" s="27"/>
      <c r="ES33" s="27"/>
      <c r="ET33" s="27"/>
      <c r="EU33" s="27"/>
      <c r="EV33" s="27"/>
      <c r="EW33" s="27"/>
      <c r="EX33" s="27"/>
      <c r="EY33" s="27"/>
      <c r="EZ33" s="27"/>
      <c r="FA33" s="27" t="str">
        <f t="shared" si="66"/>
        <v/>
      </c>
      <c r="FB33" s="27" t="str">
        <f t="shared" si="67"/>
        <v/>
      </c>
      <c r="FC33" s="27" t="str">
        <f t="shared" si="68"/>
        <v/>
      </c>
      <c r="FD33" s="29" t="str">
        <f t="shared" si="69"/>
        <v/>
      </c>
      <c r="FE33" s="27" t="str">
        <f t="shared" si="70"/>
        <v/>
      </c>
      <c r="FF33" s="27" t="str">
        <f t="shared" si="71"/>
        <v/>
      </c>
      <c r="FG33" s="27" t="str">
        <f t="shared" si="72"/>
        <v/>
      </c>
      <c r="FH33" s="27" t="str">
        <f t="shared" si="73"/>
        <v/>
      </c>
      <c r="FI33" s="29" t="str">
        <f t="shared" si="74"/>
        <v/>
      </c>
      <c r="FJ33" s="27" t="str">
        <f t="shared" si="75"/>
        <v/>
      </c>
      <c r="FK33" s="27" t="str">
        <f t="shared" si="76"/>
        <v/>
      </c>
      <c r="FL33" s="27" t="str">
        <f t="shared" si="77"/>
        <v/>
      </c>
      <c r="FM33" s="27" t="str">
        <f t="shared" si="78"/>
        <v/>
      </c>
      <c r="FN33" s="29" t="str">
        <f t="shared" si="79"/>
        <v/>
      </c>
      <c r="FO33" s="27" t="str">
        <f t="shared" si="80"/>
        <v/>
      </c>
      <c r="FP33" s="27"/>
      <c r="FQ33" s="27"/>
      <c r="FR33" s="27"/>
      <c r="FS33" s="27"/>
      <c r="FT33" s="27"/>
      <c r="FU33" s="27"/>
      <c r="FV33" s="27"/>
      <c r="FW33" s="27"/>
      <c r="FX33" s="27"/>
      <c r="FY33" s="27"/>
      <c r="GA33" s="5">
        <f t="shared" si="81"/>
        <v>0</v>
      </c>
      <c r="GB33" s="5">
        <f>SUM($GA$26:$GA33)</f>
        <v>0</v>
      </c>
      <c r="GC33" s="41">
        <f t="shared" si="82"/>
        <v>0</v>
      </c>
    </row>
    <row r="34" spans="1:185" x14ac:dyDescent="0.25">
      <c r="A34" s="1">
        <f t="shared" si="83"/>
        <v>9</v>
      </c>
      <c r="B34" s="19"/>
      <c r="C34" s="57"/>
      <c r="D34" s="58"/>
      <c r="E34" s="59"/>
      <c r="F34" s="19"/>
      <c r="G34" s="57"/>
      <c r="H34" s="57"/>
      <c r="I34" s="57"/>
      <c r="J34" s="58"/>
      <c r="K34" s="19"/>
      <c r="L34" s="57"/>
      <c r="M34" s="19"/>
      <c r="N34" s="19"/>
      <c r="O34" s="19"/>
      <c r="P34" s="60"/>
      <c r="Q34" s="61" t="str">
        <f t="shared" si="84"/>
        <v/>
      </c>
      <c r="R34" s="61" t="str">
        <f t="shared" si="85"/>
        <v/>
      </c>
      <c r="S34" s="61" t="str">
        <f t="shared" si="86"/>
        <v/>
      </c>
      <c r="T34" s="60"/>
      <c r="U34" s="62" t="str">
        <f t="shared" si="87"/>
        <v/>
      </c>
      <c r="V34" s="62" t="str">
        <f t="shared" si="88"/>
        <v/>
      </c>
      <c r="W34" s="62" t="str">
        <f t="shared" si="89"/>
        <v/>
      </c>
      <c r="X34" s="63"/>
      <c r="Y34" s="60"/>
      <c r="Z34" s="61" t="str">
        <f t="shared" si="90"/>
        <v/>
      </c>
      <c r="AA34" s="61" t="str">
        <f t="shared" si="91"/>
        <v/>
      </c>
      <c r="AB34" s="61" t="str">
        <f t="shared" si="92"/>
        <v/>
      </c>
      <c r="AC34" s="60"/>
      <c r="AD34" s="62" t="str">
        <f t="shared" si="93"/>
        <v/>
      </c>
      <c r="AE34" s="62" t="str">
        <f t="shared" si="94"/>
        <v/>
      </c>
      <c r="AF34" s="62" t="str">
        <f t="shared" si="95"/>
        <v/>
      </c>
      <c r="AG34" s="60"/>
      <c r="AH34" s="19"/>
      <c r="AI34" s="19"/>
      <c r="AJ34" s="19"/>
      <c r="AK34" s="13" t="str">
        <f t="shared" si="0"/>
        <v/>
      </c>
      <c r="AL34" s="16" t="str">
        <f t="shared" si="1"/>
        <v/>
      </c>
      <c r="AM34" s="13" t="str">
        <f t="shared" si="2"/>
        <v/>
      </c>
      <c r="AN34" s="16" t="str">
        <f t="shared" si="3"/>
        <v/>
      </c>
      <c r="AO34" s="13" t="str">
        <f t="shared" si="4"/>
        <v/>
      </c>
      <c r="AP34" s="16" t="str">
        <f t="shared" si="5"/>
        <v/>
      </c>
      <c r="AQ34" s="13" t="str">
        <f t="shared" si="6"/>
        <v/>
      </c>
      <c r="AR34" s="16" t="str">
        <f t="shared" si="7"/>
        <v/>
      </c>
      <c r="AT34" s="5">
        <f t="shared" si="8"/>
        <v>0</v>
      </c>
      <c r="BC34" s="21" t="str">
        <f t="shared" si="9"/>
        <v/>
      </c>
      <c r="BD34" s="24" t="str">
        <f t="shared" si="10"/>
        <v/>
      </c>
      <c r="BE34" s="21" t="str">
        <f t="shared" si="11"/>
        <v/>
      </c>
      <c r="BG34" s="21" t="str">
        <f t="shared" si="12"/>
        <v/>
      </c>
      <c r="BH34" s="24" t="str">
        <f t="shared" si="13"/>
        <v/>
      </c>
      <c r="BI34" s="21" t="str">
        <f t="shared" si="14"/>
        <v/>
      </c>
      <c r="BK34" s="50" t="str">
        <f t="shared" si="15"/>
        <v/>
      </c>
      <c r="BL34" s="24" t="str">
        <f t="shared" si="16"/>
        <v/>
      </c>
      <c r="BM34" s="21" t="str">
        <f t="shared" si="17"/>
        <v/>
      </c>
      <c r="BO34" s="50" t="str">
        <f t="shared" si="18"/>
        <v/>
      </c>
      <c r="BP34" s="24" t="str">
        <f t="shared" si="19"/>
        <v/>
      </c>
      <c r="BQ34" s="21" t="str">
        <f t="shared" si="20"/>
        <v/>
      </c>
      <c r="CA34" s="27" t="str">
        <f t="shared" si="21"/>
        <v/>
      </c>
      <c r="CB34" s="27" t="str">
        <f t="shared" si="22"/>
        <v/>
      </c>
      <c r="CC34" s="27" t="str">
        <f t="shared" si="23"/>
        <v/>
      </c>
      <c r="CD34" s="29" t="str">
        <f t="shared" si="24"/>
        <v/>
      </c>
      <c r="CE34" s="27" t="str">
        <f t="shared" si="25"/>
        <v/>
      </c>
      <c r="CF34" s="27" t="str">
        <f t="shared" si="26"/>
        <v/>
      </c>
      <c r="CG34" s="27" t="str">
        <f t="shared" si="27"/>
        <v/>
      </c>
      <c r="CH34" s="27" t="str">
        <f t="shared" si="28"/>
        <v/>
      </c>
      <c r="CI34" s="29" t="str">
        <f t="shared" si="29"/>
        <v/>
      </c>
      <c r="CJ34" s="27" t="str">
        <f t="shared" si="30"/>
        <v/>
      </c>
      <c r="CK34" s="27" t="str">
        <f t="shared" si="31"/>
        <v/>
      </c>
      <c r="CL34" s="27" t="str">
        <f t="shared" si="32"/>
        <v/>
      </c>
      <c r="CM34" s="27" t="str">
        <f t="shared" si="33"/>
        <v/>
      </c>
      <c r="CN34" s="29" t="str">
        <f t="shared" si="34"/>
        <v/>
      </c>
      <c r="CO34" s="27" t="str">
        <f t="shared" si="35"/>
        <v/>
      </c>
      <c r="CT34" s="27"/>
      <c r="DA34" s="27" t="str">
        <f t="shared" si="36"/>
        <v/>
      </c>
      <c r="DB34" s="27" t="str">
        <f t="shared" si="37"/>
        <v/>
      </c>
      <c r="DC34" s="27" t="str">
        <f t="shared" si="38"/>
        <v/>
      </c>
      <c r="DD34" s="29" t="str">
        <f t="shared" si="39"/>
        <v/>
      </c>
      <c r="DE34" s="27" t="str">
        <f t="shared" si="40"/>
        <v/>
      </c>
      <c r="DF34" s="27" t="str">
        <f t="shared" si="41"/>
        <v/>
      </c>
      <c r="DG34" s="27" t="str">
        <f t="shared" si="42"/>
        <v/>
      </c>
      <c r="DH34" s="27" t="str">
        <f t="shared" si="43"/>
        <v/>
      </c>
      <c r="DI34" s="29" t="str">
        <f t="shared" si="44"/>
        <v/>
      </c>
      <c r="DJ34" s="27" t="str">
        <f t="shared" si="45"/>
        <v/>
      </c>
      <c r="DK34" s="27" t="str">
        <f t="shared" si="46"/>
        <v/>
      </c>
      <c r="DL34" s="27" t="str">
        <f t="shared" si="47"/>
        <v/>
      </c>
      <c r="DM34" s="27" t="str">
        <f t="shared" si="48"/>
        <v/>
      </c>
      <c r="DN34" s="29" t="str">
        <f t="shared" si="49"/>
        <v/>
      </c>
      <c r="DO34" s="27" t="str">
        <f t="shared" si="50"/>
        <v/>
      </c>
      <c r="DP34" s="27"/>
      <c r="DQ34" s="27"/>
      <c r="DR34" s="27"/>
      <c r="DS34" s="29"/>
      <c r="DT34" s="27"/>
      <c r="DU34" s="27"/>
      <c r="DV34" s="27"/>
      <c r="DW34" s="27"/>
      <c r="DX34" s="27"/>
      <c r="DY34" s="27"/>
      <c r="DZ34" s="27"/>
      <c r="EA34" s="27" t="str">
        <f t="shared" si="51"/>
        <v/>
      </c>
      <c r="EB34" s="27" t="str">
        <f t="shared" si="52"/>
        <v/>
      </c>
      <c r="EC34" s="27" t="str">
        <f t="shared" si="53"/>
        <v/>
      </c>
      <c r="ED34" s="29" t="str">
        <f t="shared" si="54"/>
        <v/>
      </c>
      <c r="EE34" s="27" t="str">
        <f t="shared" si="55"/>
        <v/>
      </c>
      <c r="EF34" s="27" t="str">
        <f t="shared" si="56"/>
        <v/>
      </c>
      <c r="EG34" s="27" t="str">
        <f t="shared" si="57"/>
        <v/>
      </c>
      <c r="EH34" s="27" t="str">
        <f t="shared" si="58"/>
        <v/>
      </c>
      <c r="EI34" s="29" t="str">
        <f t="shared" si="59"/>
        <v/>
      </c>
      <c r="EJ34" s="27" t="str">
        <f t="shared" si="60"/>
        <v/>
      </c>
      <c r="EK34" s="27" t="str">
        <f t="shared" si="61"/>
        <v/>
      </c>
      <c r="EL34" s="27" t="str">
        <f t="shared" si="62"/>
        <v/>
      </c>
      <c r="EM34" s="27" t="str">
        <f t="shared" si="63"/>
        <v/>
      </c>
      <c r="EN34" s="29" t="str">
        <f t="shared" si="64"/>
        <v/>
      </c>
      <c r="EO34" s="27" t="str">
        <f t="shared" si="65"/>
        <v/>
      </c>
      <c r="EP34" s="27"/>
      <c r="EQ34" s="27"/>
      <c r="ER34" s="27"/>
      <c r="ES34" s="27"/>
      <c r="ET34" s="27"/>
      <c r="EU34" s="27"/>
      <c r="EV34" s="27"/>
      <c r="EW34" s="27"/>
      <c r="EX34" s="27"/>
      <c r="EY34" s="27"/>
      <c r="EZ34" s="27"/>
      <c r="FA34" s="27" t="str">
        <f t="shared" si="66"/>
        <v/>
      </c>
      <c r="FB34" s="27" t="str">
        <f t="shared" si="67"/>
        <v/>
      </c>
      <c r="FC34" s="27" t="str">
        <f t="shared" si="68"/>
        <v/>
      </c>
      <c r="FD34" s="29" t="str">
        <f t="shared" si="69"/>
        <v/>
      </c>
      <c r="FE34" s="27" t="str">
        <f t="shared" si="70"/>
        <v/>
      </c>
      <c r="FF34" s="27" t="str">
        <f t="shared" si="71"/>
        <v/>
      </c>
      <c r="FG34" s="27" t="str">
        <f t="shared" si="72"/>
        <v/>
      </c>
      <c r="FH34" s="27" t="str">
        <f t="shared" si="73"/>
        <v/>
      </c>
      <c r="FI34" s="29" t="str">
        <f t="shared" si="74"/>
        <v/>
      </c>
      <c r="FJ34" s="27" t="str">
        <f t="shared" si="75"/>
        <v/>
      </c>
      <c r="FK34" s="27" t="str">
        <f t="shared" si="76"/>
        <v/>
      </c>
      <c r="FL34" s="27" t="str">
        <f t="shared" si="77"/>
        <v/>
      </c>
      <c r="FM34" s="27" t="str">
        <f t="shared" si="78"/>
        <v/>
      </c>
      <c r="FN34" s="29" t="str">
        <f t="shared" si="79"/>
        <v/>
      </c>
      <c r="FO34" s="27" t="str">
        <f t="shared" si="80"/>
        <v/>
      </c>
      <c r="FP34" s="27"/>
      <c r="FQ34" s="27"/>
      <c r="FR34" s="27"/>
      <c r="FS34" s="27"/>
      <c r="FT34" s="27"/>
      <c r="FU34" s="27"/>
      <c r="FV34" s="27"/>
      <c r="FW34" s="27"/>
      <c r="FX34" s="27"/>
      <c r="FY34" s="27"/>
      <c r="GA34" s="5">
        <f t="shared" si="81"/>
        <v>0</v>
      </c>
      <c r="GB34" s="5">
        <f>SUM($GA$26:$GA34)</f>
        <v>0</v>
      </c>
      <c r="GC34" s="41">
        <f t="shared" si="82"/>
        <v>0</v>
      </c>
    </row>
    <row r="35" spans="1:185" x14ac:dyDescent="0.25">
      <c r="A35" s="1">
        <f t="shared" si="83"/>
        <v>10</v>
      </c>
      <c r="B35" s="19"/>
      <c r="C35" s="57"/>
      <c r="D35" s="58"/>
      <c r="E35" s="59"/>
      <c r="F35" s="19"/>
      <c r="G35" s="57"/>
      <c r="H35" s="57"/>
      <c r="I35" s="57"/>
      <c r="J35" s="58"/>
      <c r="K35" s="19"/>
      <c r="L35" s="57"/>
      <c r="M35" s="19"/>
      <c r="N35" s="19"/>
      <c r="O35" s="19"/>
      <c r="P35" s="60"/>
      <c r="Q35" s="61" t="str">
        <f t="shared" si="84"/>
        <v/>
      </c>
      <c r="R35" s="61" t="str">
        <f t="shared" si="85"/>
        <v/>
      </c>
      <c r="S35" s="61" t="str">
        <f t="shared" si="86"/>
        <v/>
      </c>
      <c r="T35" s="60"/>
      <c r="U35" s="62" t="str">
        <f t="shared" si="87"/>
        <v/>
      </c>
      <c r="V35" s="62" t="str">
        <f t="shared" si="88"/>
        <v/>
      </c>
      <c r="W35" s="62" t="str">
        <f t="shared" si="89"/>
        <v/>
      </c>
      <c r="X35" s="63"/>
      <c r="Y35" s="60"/>
      <c r="Z35" s="61" t="str">
        <f t="shared" si="90"/>
        <v/>
      </c>
      <c r="AA35" s="61" t="str">
        <f t="shared" si="91"/>
        <v/>
      </c>
      <c r="AB35" s="61" t="str">
        <f t="shared" si="92"/>
        <v/>
      </c>
      <c r="AC35" s="60"/>
      <c r="AD35" s="62" t="str">
        <f t="shared" si="93"/>
        <v/>
      </c>
      <c r="AE35" s="62" t="str">
        <f t="shared" si="94"/>
        <v/>
      </c>
      <c r="AF35" s="62" t="str">
        <f t="shared" si="95"/>
        <v/>
      </c>
      <c r="AG35" s="60"/>
      <c r="AH35" s="19"/>
      <c r="AI35" s="19"/>
      <c r="AJ35" s="19"/>
      <c r="AK35" s="13" t="str">
        <f t="shared" si="0"/>
        <v/>
      </c>
      <c r="AL35" s="16" t="str">
        <f t="shared" si="1"/>
        <v/>
      </c>
      <c r="AM35" s="13" t="str">
        <f t="shared" si="2"/>
        <v/>
      </c>
      <c r="AN35" s="16" t="str">
        <f t="shared" si="3"/>
        <v/>
      </c>
      <c r="AO35" s="13" t="str">
        <f t="shared" si="4"/>
        <v/>
      </c>
      <c r="AP35" s="16" t="str">
        <f t="shared" si="5"/>
        <v/>
      </c>
      <c r="AQ35" s="13" t="str">
        <f t="shared" si="6"/>
        <v/>
      </c>
      <c r="AR35" s="16" t="str">
        <f t="shared" si="7"/>
        <v/>
      </c>
      <c r="AT35" s="5">
        <f t="shared" si="8"/>
        <v>0</v>
      </c>
      <c r="BC35" s="21" t="str">
        <f t="shared" si="9"/>
        <v/>
      </c>
      <c r="BD35" s="24" t="str">
        <f t="shared" si="10"/>
        <v/>
      </c>
      <c r="BE35" s="21" t="str">
        <f t="shared" si="11"/>
        <v/>
      </c>
      <c r="BG35" s="21" t="str">
        <f t="shared" si="12"/>
        <v/>
      </c>
      <c r="BH35" s="24" t="str">
        <f t="shared" si="13"/>
        <v/>
      </c>
      <c r="BI35" s="21" t="str">
        <f t="shared" si="14"/>
        <v/>
      </c>
      <c r="BK35" s="50" t="str">
        <f t="shared" si="15"/>
        <v/>
      </c>
      <c r="BL35" s="24" t="str">
        <f t="shared" si="16"/>
        <v/>
      </c>
      <c r="BM35" s="21" t="str">
        <f t="shared" si="17"/>
        <v/>
      </c>
      <c r="BO35" s="50" t="str">
        <f t="shared" si="18"/>
        <v/>
      </c>
      <c r="BP35" s="24" t="str">
        <f t="shared" si="19"/>
        <v/>
      </c>
      <c r="BQ35" s="21" t="str">
        <f t="shared" si="20"/>
        <v/>
      </c>
      <c r="CA35" s="27" t="str">
        <f t="shared" si="21"/>
        <v/>
      </c>
      <c r="CB35" s="27" t="str">
        <f t="shared" si="22"/>
        <v/>
      </c>
      <c r="CC35" s="27" t="str">
        <f t="shared" si="23"/>
        <v/>
      </c>
      <c r="CD35" s="29" t="str">
        <f t="shared" si="24"/>
        <v/>
      </c>
      <c r="CE35" s="27" t="str">
        <f t="shared" si="25"/>
        <v/>
      </c>
      <c r="CF35" s="27" t="str">
        <f t="shared" si="26"/>
        <v/>
      </c>
      <c r="CG35" s="27" t="str">
        <f t="shared" si="27"/>
        <v/>
      </c>
      <c r="CH35" s="27" t="str">
        <f t="shared" si="28"/>
        <v/>
      </c>
      <c r="CI35" s="29" t="str">
        <f t="shared" si="29"/>
        <v/>
      </c>
      <c r="CJ35" s="27" t="str">
        <f t="shared" si="30"/>
        <v/>
      </c>
      <c r="CK35" s="27" t="str">
        <f t="shared" si="31"/>
        <v/>
      </c>
      <c r="CL35" s="27" t="str">
        <f t="shared" si="32"/>
        <v/>
      </c>
      <c r="CM35" s="27" t="str">
        <f t="shared" si="33"/>
        <v/>
      </c>
      <c r="CN35" s="29" t="str">
        <f t="shared" si="34"/>
        <v/>
      </c>
      <c r="CO35" s="27" t="str">
        <f t="shared" si="35"/>
        <v/>
      </c>
      <c r="CT35" s="27"/>
      <c r="DA35" s="27" t="str">
        <f t="shared" si="36"/>
        <v/>
      </c>
      <c r="DB35" s="27" t="str">
        <f t="shared" si="37"/>
        <v/>
      </c>
      <c r="DC35" s="27" t="str">
        <f t="shared" si="38"/>
        <v/>
      </c>
      <c r="DD35" s="29" t="str">
        <f t="shared" si="39"/>
        <v/>
      </c>
      <c r="DE35" s="27" t="str">
        <f t="shared" si="40"/>
        <v/>
      </c>
      <c r="DF35" s="27" t="str">
        <f t="shared" si="41"/>
        <v/>
      </c>
      <c r="DG35" s="27" t="str">
        <f t="shared" si="42"/>
        <v/>
      </c>
      <c r="DH35" s="27" t="str">
        <f t="shared" si="43"/>
        <v/>
      </c>
      <c r="DI35" s="29" t="str">
        <f t="shared" si="44"/>
        <v/>
      </c>
      <c r="DJ35" s="27" t="str">
        <f t="shared" si="45"/>
        <v/>
      </c>
      <c r="DK35" s="27" t="str">
        <f t="shared" si="46"/>
        <v/>
      </c>
      <c r="DL35" s="27" t="str">
        <f t="shared" si="47"/>
        <v/>
      </c>
      <c r="DM35" s="27" t="str">
        <f t="shared" si="48"/>
        <v/>
      </c>
      <c r="DN35" s="29" t="str">
        <f t="shared" si="49"/>
        <v/>
      </c>
      <c r="DO35" s="27" t="str">
        <f t="shared" si="50"/>
        <v/>
      </c>
      <c r="DP35" s="27"/>
      <c r="DQ35" s="27"/>
      <c r="DR35" s="27"/>
      <c r="DS35" s="29"/>
      <c r="DT35" s="27"/>
      <c r="DU35" s="27"/>
      <c r="DV35" s="27"/>
      <c r="DW35" s="27"/>
      <c r="DX35" s="27"/>
      <c r="DY35" s="27"/>
      <c r="DZ35" s="27"/>
      <c r="EA35" s="27" t="str">
        <f t="shared" si="51"/>
        <v/>
      </c>
      <c r="EB35" s="27" t="str">
        <f t="shared" si="52"/>
        <v/>
      </c>
      <c r="EC35" s="27" t="str">
        <f t="shared" si="53"/>
        <v/>
      </c>
      <c r="ED35" s="29" t="str">
        <f t="shared" si="54"/>
        <v/>
      </c>
      <c r="EE35" s="27" t="str">
        <f t="shared" si="55"/>
        <v/>
      </c>
      <c r="EF35" s="27" t="str">
        <f t="shared" si="56"/>
        <v/>
      </c>
      <c r="EG35" s="27" t="str">
        <f t="shared" si="57"/>
        <v/>
      </c>
      <c r="EH35" s="27" t="str">
        <f t="shared" si="58"/>
        <v/>
      </c>
      <c r="EI35" s="29" t="str">
        <f t="shared" si="59"/>
        <v/>
      </c>
      <c r="EJ35" s="27" t="str">
        <f t="shared" si="60"/>
        <v/>
      </c>
      <c r="EK35" s="27" t="str">
        <f t="shared" si="61"/>
        <v/>
      </c>
      <c r="EL35" s="27" t="str">
        <f t="shared" si="62"/>
        <v/>
      </c>
      <c r="EM35" s="27" t="str">
        <f t="shared" si="63"/>
        <v/>
      </c>
      <c r="EN35" s="29" t="str">
        <f t="shared" si="64"/>
        <v/>
      </c>
      <c r="EO35" s="27" t="str">
        <f t="shared" si="65"/>
        <v/>
      </c>
      <c r="EP35" s="27"/>
      <c r="EQ35" s="27"/>
      <c r="ER35" s="27"/>
      <c r="ES35" s="27"/>
      <c r="ET35" s="27"/>
      <c r="EU35" s="27"/>
      <c r="EV35" s="27"/>
      <c r="EW35" s="27"/>
      <c r="EX35" s="27"/>
      <c r="EY35" s="27"/>
      <c r="EZ35" s="27"/>
      <c r="FA35" s="27" t="str">
        <f t="shared" si="66"/>
        <v/>
      </c>
      <c r="FB35" s="27" t="str">
        <f t="shared" si="67"/>
        <v/>
      </c>
      <c r="FC35" s="27" t="str">
        <f t="shared" si="68"/>
        <v/>
      </c>
      <c r="FD35" s="29" t="str">
        <f t="shared" si="69"/>
        <v/>
      </c>
      <c r="FE35" s="27" t="str">
        <f t="shared" si="70"/>
        <v/>
      </c>
      <c r="FF35" s="27" t="str">
        <f t="shared" si="71"/>
        <v/>
      </c>
      <c r="FG35" s="27" t="str">
        <f t="shared" si="72"/>
        <v/>
      </c>
      <c r="FH35" s="27" t="str">
        <f t="shared" si="73"/>
        <v/>
      </c>
      <c r="FI35" s="29" t="str">
        <f t="shared" si="74"/>
        <v/>
      </c>
      <c r="FJ35" s="27" t="str">
        <f t="shared" si="75"/>
        <v/>
      </c>
      <c r="FK35" s="27" t="str">
        <f t="shared" si="76"/>
        <v/>
      </c>
      <c r="FL35" s="27" t="str">
        <f t="shared" si="77"/>
        <v/>
      </c>
      <c r="FM35" s="27" t="str">
        <f t="shared" si="78"/>
        <v/>
      </c>
      <c r="FN35" s="29" t="str">
        <f t="shared" si="79"/>
        <v/>
      </c>
      <c r="FO35" s="27" t="str">
        <f t="shared" si="80"/>
        <v/>
      </c>
      <c r="FP35" s="27"/>
      <c r="FQ35" s="27"/>
      <c r="FR35" s="27"/>
      <c r="FS35" s="27"/>
      <c r="FT35" s="27"/>
      <c r="FU35" s="27"/>
      <c r="FV35" s="27"/>
      <c r="FW35" s="27"/>
      <c r="FX35" s="27"/>
      <c r="FY35" s="27"/>
      <c r="GA35" s="5">
        <f t="shared" si="81"/>
        <v>0</v>
      </c>
      <c r="GB35" s="5">
        <f>SUM($GA$26:$GA35)</f>
        <v>0</v>
      </c>
      <c r="GC35" s="41">
        <f t="shared" si="82"/>
        <v>0</v>
      </c>
    </row>
    <row r="36" spans="1:185" x14ac:dyDescent="0.25">
      <c r="A36" s="1">
        <f t="shared" si="83"/>
        <v>11</v>
      </c>
      <c r="B36" s="19"/>
      <c r="C36" s="57"/>
      <c r="D36" s="58"/>
      <c r="E36" s="59"/>
      <c r="F36" s="19"/>
      <c r="G36" s="19"/>
      <c r="H36" s="19"/>
      <c r="I36" s="19"/>
      <c r="J36" s="58"/>
      <c r="K36" s="19"/>
      <c r="L36" s="19"/>
      <c r="M36" s="19"/>
      <c r="N36" s="19"/>
      <c r="O36" s="19"/>
      <c r="P36" s="60"/>
      <c r="Q36" s="61" t="str">
        <f t="shared" si="84"/>
        <v/>
      </c>
      <c r="R36" s="61" t="str">
        <f t="shared" si="85"/>
        <v/>
      </c>
      <c r="S36" s="61" t="str">
        <f t="shared" si="86"/>
        <v/>
      </c>
      <c r="T36" s="60"/>
      <c r="U36" s="62" t="str">
        <f t="shared" si="87"/>
        <v/>
      </c>
      <c r="V36" s="62" t="str">
        <f t="shared" si="88"/>
        <v/>
      </c>
      <c r="W36" s="62" t="str">
        <f t="shared" si="89"/>
        <v/>
      </c>
      <c r="X36" s="63"/>
      <c r="Y36" s="60"/>
      <c r="Z36" s="61" t="str">
        <f t="shared" si="90"/>
        <v/>
      </c>
      <c r="AA36" s="61" t="str">
        <f t="shared" si="91"/>
        <v/>
      </c>
      <c r="AB36" s="61" t="str">
        <f t="shared" si="92"/>
        <v/>
      </c>
      <c r="AC36" s="64"/>
      <c r="AD36" s="62" t="str">
        <f t="shared" si="93"/>
        <v/>
      </c>
      <c r="AE36" s="62" t="str">
        <f t="shared" si="94"/>
        <v/>
      </c>
      <c r="AF36" s="62" t="str">
        <f t="shared" si="95"/>
        <v/>
      </c>
      <c r="AG36" s="60"/>
      <c r="AH36" s="19"/>
      <c r="AI36" s="19"/>
      <c r="AJ36" s="19"/>
      <c r="AK36" s="13" t="str">
        <f t="shared" si="0"/>
        <v/>
      </c>
      <c r="AL36" s="16" t="str">
        <f t="shared" si="1"/>
        <v/>
      </c>
      <c r="AM36" s="13" t="str">
        <f t="shared" si="2"/>
        <v/>
      </c>
      <c r="AN36" s="16" t="str">
        <f t="shared" si="3"/>
        <v/>
      </c>
      <c r="AO36" s="13" t="str">
        <f t="shared" si="4"/>
        <v/>
      </c>
      <c r="AP36" s="16" t="str">
        <f t="shared" si="5"/>
        <v/>
      </c>
      <c r="AQ36" s="13" t="str">
        <f t="shared" si="6"/>
        <v/>
      </c>
      <c r="AR36" s="16" t="str">
        <f t="shared" si="7"/>
        <v/>
      </c>
      <c r="AT36" s="5">
        <f t="shared" si="8"/>
        <v>0</v>
      </c>
      <c r="BC36" s="21" t="str">
        <f t="shared" si="9"/>
        <v/>
      </c>
      <c r="BD36" s="24" t="str">
        <f t="shared" si="10"/>
        <v/>
      </c>
      <c r="BE36" s="21" t="str">
        <f t="shared" si="11"/>
        <v/>
      </c>
      <c r="BG36" s="21" t="str">
        <f t="shared" si="12"/>
        <v/>
      </c>
      <c r="BH36" s="24" t="str">
        <f t="shared" si="13"/>
        <v/>
      </c>
      <c r="BI36" s="21" t="str">
        <f t="shared" si="14"/>
        <v/>
      </c>
      <c r="BK36" s="50" t="str">
        <f t="shared" si="15"/>
        <v/>
      </c>
      <c r="BL36" s="24" t="str">
        <f t="shared" si="16"/>
        <v/>
      </c>
      <c r="BM36" s="21" t="str">
        <f t="shared" si="17"/>
        <v/>
      </c>
      <c r="BO36" s="50" t="str">
        <f t="shared" si="18"/>
        <v/>
      </c>
      <c r="BP36" s="24" t="str">
        <f t="shared" si="19"/>
        <v/>
      </c>
      <c r="BQ36" s="21" t="str">
        <f t="shared" si="20"/>
        <v/>
      </c>
      <c r="CA36" s="27" t="str">
        <f t="shared" si="21"/>
        <v/>
      </c>
      <c r="CB36" s="27" t="str">
        <f t="shared" si="22"/>
        <v/>
      </c>
      <c r="CC36" s="27" t="str">
        <f t="shared" si="23"/>
        <v/>
      </c>
      <c r="CD36" s="29" t="str">
        <f t="shared" si="24"/>
        <v/>
      </c>
      <c r="CE36" s="27" t="str">
        <f t="shared" si="25"/>
        <v/>
      </c>
      <c r="CF36" s="27" t="str">
        <f t="shared" si="26"/>
        <v/>
      </c>
      <c r="CG36" s="27" t="str">
        <f t="shared" si="27"/>
        <v/>
      </c>
      <c r="CH36" s="27" t="str">
        <f t="shared" si="28"/>
        <v/>
      </c>
      <c r="CI36" s="29" t="str">
        <f t="shared" si="29"/>
        <v/>
      </c>
      <c r="CJ36" s="27" t="str">
        <f t="shared" si="30"/>
        <v/>
      </c>
      <c r="CK36" s="27" t="str">
        <f t="shared" si="31"/>
        <v/>
      </c>
      <c r="CL36" s="27" t="str">
        <f t="shared" si="32"/>
        <v/>
      </c>
      <c r="CM36" s="27" t="str">
        <f t="shared" si="33"/>
        <v/>
      </c>
      <c r="CN36" s="29" t="str">
        <f t="shared" si="34"/>
        <v/>
      </c>
      <c r="CO36" s="27" t="str">
        <f t="shared" si="35"/>
        <v/>
      </c>
      <c r="CT36" s="27"/>
      <c r="DA36" s="27" t="str">
        <f t="shared" si="36"/>
        <v/>
      </c>
      <c r="DB36" s="27" t="str">
        <f t="shared" si="37"/>
        <v/>
      </c>
      <c r="DC36" s="27" t="str">
        <f t="shared" si="38"/>
        <v/>
      </c>
      <c r="DD36" s="29" t="str">
        <f t="shared" si="39"/>
        <v/>
      </c>
      <c r="DE36" s="27" t="str">
        <f t="shared" si="40"/>
        <v/>
      </c>
      <c r="DF36" s="27" t="str">
        <f t="shared" si="41"/>
        <v/>
      </c>
      <c r="DG36" s="27" t="str">
        <f t="shared" si="42"/>
        <v/>
      </c>
      <c r="DH36" s="27" t="str">
        <f t="shared" si="43"/>
        <v/>
      </c>
      <c r="DI36" s="29" t="str">
        <f t="shared" si="44"/>
        <v/>
      </c>
      <c r="DJ36" s="27" t="str">
        <f t="shared" si="45"/>
        <v/>
      </c>
      <c r="DK36" s="27" t="str">
        <f t="shared" si="46"/>
        <v/>
      </c>
      <c r="DL36" s="27" t="str">
        <f t="shared" si="47"/>
        <v/>
      </c>
      <c r="DM36" s="27" t="str">
        <f t="shared" si="48"/>
        <v/>
      </c>
      <c r="DN36" s="29" t="str">
        <f t="shared" si="49"/>
        <v/>
      </c>
      <c r="DO36" s="27" t="str">
        <f t="shared" si="50"/>
        <v/>
      </c>
      <c r="DP36" s="27"/>
      <c r="DQ36" s="27"/>
      <c r="DR36" s="27"/>
      <c r="DS36" s="29"/>
      <c r="DT36" s="27"/>
      <c r="DU36" s="27"/>
      <c r="DV36" s="27"/>
      <c r="DW36" s="27"/>
      <c r="DX36" s="27"/>
      <c r="DY36" s="27"/>
      <c r="DZ36" s="27"/>
      <c r="EA36" s="27" t="str">
        <f t="shared" si="51"/>
        <v/>
      </c>
      <c r="EB36" s="27" t="str">
        <f t="shared" si="52"/>
        <v/>
      </c>
      <c r="EC36" s="27" t="str">
        <f t="shared" si="53"/>
        <v/>
      </c>
      <c r="ED36" s="29" t="str">
        <f t="shared" si="54"/>
        <v/>
      </c>
      <c r="EE36" s="27" t="str">
        <f t="shared" si="55"/>
        <v/>
      </c>
      <c r="EF36" s="27" t="str">
        <f t="shared" si="56"/>
        <v/>
      </c>
      <c r="EG36" s="27" t="str">
        <f t="shared" si="57"/>
        <v/>
      </c>
      <c r="EH36" s="27" t="str">
        <f t="shared" si="58"/>
        <v/>
      </c>
      <c r="EI36" s="29" t="str">
        <f t="shared" si="59"/>
        <v/>
      </c>
      <c r="EJ36" s="27" t="str">
        <f t="shared" si="60"/>
        <v/>
      </c>
      <c r="EK36" s="27" t="str">
        <f t="shared" si="61"/>
        <v/>
      </c>
      <c r="EL36" s="27" t="str">
        <f t="shared" si="62"/>
        <v/>
      </c>
      <c r="EM36" s="27" t="str">
        <f t="shared" si="63"/>
        <v/>
      </c>
      <c r="EN36" s="29" t="str">
        <f t="shared" si="64"/>
        <v/>
      </c>
      <c r="EO36" s="27" t="str">
        <f t="shared" si="65"/>
        <v/>
      </c>
      <c r="EP36" s="27"/>
      <c r="EQ36" s="27"/>
      <c r="ER36" s="27"/>
      <c r="ES36" s="27"/>
      <c r="ET36" s="27"/>
      <c r="EU36" s="27"/>
      <c r="EV36" s="27"/>
      <c r="EW36" s="27"/>
      <c r="EX36" s="27"/>
      <c r="EY36" s="27"/>
      <c r="EZ36" s="27"/>
      <c r="FA36" s="27" t="str">
        <f t="shared" si="66"/>
        <v/>
      </c>
      <c r="FB36" s="27" t="str">
        <f t="shared" si="67"/>
        <v/>
      </c>
      <c r="FC36" s="27" t="str">
        <f t="shared" si="68"/>
        <v/>
      </c>
      <c r="FD36" s="29" t="str">
        <f t="shared" si="69"/>
        <v/>
      </c>
      <c r="FE36" s="27" t="str">
        <f t="shared" si="70"/>
        <v/>
      </c>
      <c r="FF36" s="27" t="str">
        <f t="shared" si="71"/>
        <v/>
      </c>
      <c r="FG36" s="27" t="str">
        <f t="shared" si="72"/>
        <v/>
      </c>
      <c r="FH36" s="27" t="str">
        <f t="shared" si="73"/>
        <v/>
      </c>
      <c r="FI36" s="29" t="str">
        <f t="shared" si="74"/>
        <v/>
      </c>
      <c r="FJ36" s="27" t="str">
        <f t="shared" si="75"/>
        <v/>
      </c>
      <c r="FK36" s="27" t="str">
        <f t="shared" si="76"/>
        <v/>
      </c>
      <c r="FL36" s="27" t="str">
        <f t="shared" si="77"/>
        <v/>
      </c>
      <c r="FM36" s="27" t="str">
        <f t="shared" si="78"/>
        <v/>
      </c>
      <c r="FN36" s="29" t="str">
        <f t="shared" si="79"/>
        <v/>
      </c>
      <c r="FO36" s="27" t="str">
        <f t="shared" si="80"/>
        <v/>
      </c>
      <c r="FP36" s="27"/>
      <c r="FQ36" s="27"/>
      <c r="FR36" s="27"/>
      <c r="FS36" s="27"/>
      <c r="FT36" s="27"/>
      <c r="FU36" s="27"/>
      <c r="FV36" s="27"/>
      <c r="FW36" s="27"/>
      <c r="FX36" s="27"/>
      <c r="FY36" s="27"/>
      <c r="GA36" s="5">
        <f t="shared" si="81"/>
        <v>0</v>
      </c>
      <c r="GB36" s="5">
        <f>SUM($GA$26:$GA36)</f>
        <v>0</v>
      </c>
      <c r="GC36" s="41">
        <f t="shared" si="82"/>
        <v>0</v>
      </c>
    </row>
    <row r="37" spans="1:185" x14ac:dyDescent="0.25">
      <c r="A37" s="1">
        <f t="shared" si="83"/>
        <v>12</v>
      </c>
      <c r="B37" s="19"/>
      <c r="C37" s="57"/>
      <c r="D37" s="58"/>
      <c r="E37" s="59"/>
      <c r="F37" s="19"/>
      <c r="G37" s="19"/>
      <c r="H37" s="19"/>
      <c r="I37" s="19"/>
      <c r="J37" s="58"/>
      <c r="K37" s="19"/>
      <c r="L37" s="19"/>
      <c r="M37" s="19"/>
      <c r="N37" s="19"/>
      <c r="O37" s="19"/>
      <c r="P37" s="60"/>
      <c r="Q37" s="61" t="str">
        <f t="shared" si="84"/>
        <v/>
      </c>
      <c r="R37" s="61" t="str">
        <f t="shared" si="85"/>
        <v/>
      </c>
      <c r="S37" s="61" t="str">
        <f t="shared" si="86"/>
        <v/>
      </c>
      <c r="T37" s="60"/>
      <c r="U37" s="62" t="str">
        <f t="shared" si="87"/>
        <v/>
      </c>
      <c r="V37" s="62" t="str">
        <f t="shared" si="88"/>
        <v/>
      </c>
      <c r="W37" s="62" t="str">
        <f t="shared" si="89"/>
        <v/>
      </c>
      <c r="X37" s="63"/>
      <c r="Y37" s="60"/>
      <c r="Z37" s="61" t="str">
        <f t="shared" si="90"/>
        <v/>
      </c>
      <c r="AA37" s="61" t="str">
        <f t="shared" si="91"/>
        <v/>
      </c>
      <c r="AB37" s="61" t="str">
        <f t="shared" si="92"/>
        <v/>
      </c>
      <c r="AC37" s="64"/>
      <c r="AD37" s="62" t="str">
        <f t="shared" si="93"/>
        <v/>
      </c>
      <c r="AE37" s="62" t="str">
        <f t="shared" si="94"/>
        <v/>
      </c>
      <c r="AF37" s="62" t="str">
        <f t="shared" si="95"/>
        <v/>
      </c>
      <c r="AG37" s="60"/>
      <c r="AH37" s="19"/>
      <c r="AI37" s="19"/>
      <c r="AJ37" s="19"/>
      <c r="AK37" s="13" t="str">
        <f t="shared" si="0"/>
        <v/>
      </c>
      <c r="AL37" s="16" t="str">
        <f t="shared" si="1"/>
        <v/>
      </c>
      <c r="AM37" s="13" t="str">
        <f t="shared" si="2"/>
        <v/>
      </c>
      <c r="AN37" s="16" t="str">
        <f t="shared" si="3"/>
        <v/>
      </c>
      <c r="AO37" s="13" t="str">
        <f t="shared" si="4"/>
        <v/>
      </c>
      <c r="AP37" s="16" t="str">
        <f t="shared" si="5"/>
        <v/>
      </c>
      <c r="AQ37" s="13" t="str">
        <f t="shared" si="6"/>
        <v/>
      </c>
      <c r="AR37" s="16" t="str">
        <f t="shared" si="7"/>
        <v/>
      </c>
      <c r="AT37" s="5">
        <f t="shared" si="8"/>
        <v>0</v>
      </c>
      <c r="BC37" s="21" t="str">
        <f t="shared" si="9"/>
        <v/>
      </c>
      <c r="BD37" s="24" t="str">
        <f t="shared" si="10"/>
        <v/>
      </c>
      <c r="BE37" s="21" t="str">
        <f t="shared" si="11"/>
        <v/>
      </c>
      <c r="BG37" s="21" t="str">
        <f t="shared" si="12"/>
        <v/>
      </c>
      <c r="BH37" s="24" t="str">
        <f t="shared" si="13"/>
        <v/>
      </c>
      <c r="BI37" s="21" t="str">
        <f t="shared" si="14"/>
        <v/>
      </c>
      <c r="BK37" s="50" t="str">
        <f t="shared" si="15"/>
        <v/>
      </c>
      <c r="BL37" s="24" t="str">
        <f t="shared" si="16"/>
        <v/>
      </c>
      <c r="BM37" s="21" t="str">
        <f t="shared" si="17"/>
        <v/>
      </c>
      <c r="BO37" s="50" t="str">
        <f t="shared" si="18"/>
        <v/>
      </c>
      <c r="BP37" s="24" t="str">
        <f t="shared" si="19"/>
        <v/>
      </c>
      <c r="BQ37" s="21" t="str">
        <f t="shared" si="20"/>
        <v/>
      </c>
      <c r="CA37" s="27" t="str">
        <f t="shared" si="21"/>
        <v/>
      </c>
      <c r="CB37" s="27" t="str">
        <f t="shared" si="22"/>
        <v/>
      </c>
      <c r="CC37" s="27" t="str">
        <f t="shared" si="23"/>
        <v/>
      </c>
      <c r="CD37" s="29" t="str">
        <f t="shared" si="24"/>
        <v/>
      </c>
      <c r="CE37" s="27" t="str">
        <f t="shared" si="25"/>
        <v/>
      </c>
      <c r="CF37" s="27" t="str">
        <f t="shared" si="26"/>
        <v/>
      </c>
      <c r="CG37" s="27" t="str">
        <f t="shared" si="27"/>
        <v/>
      </c>
      <c r="CH37" s="27" t="str">
        <f t="shared" si="28"/>
        <v/>
      </c>
      <c r="CI37" s="29" t="str">
        <f t="shared" si="29"/>
        <v/>
      </c>
      <c r="CJ37" s="27" t="str">
        <f t="shared" si="30"/>
        <v/>
      </c>
      <c r="CK37" s="27" t="str">
        <f t="shared" si="31"/>
        <v/>
      </c>
      <c r="CL37" s="27" t="str">
        <f t="shared" si="32"/>
        <v/>
      </c>
      <c r="CM37" s="27" t="str">
        <f t="shared" si="33"/>
        <v/>
      </c>
      <c r="CN37" s="29" t="str">
        <f t="shared" si="34"/>
        <v/>
      </c>
      <c r="CO37" s="27" t="str">
        <f t="shared" si="35"/>
        <v/>
      </c>
      <c r="CT37" s="27"/>
      <c r="DA37" s="27" t="str">
        <f t="shared" si="36"/>
        <v/>
      </c>
      <c r="DB37" s="27" t="str">
        <f t="shared" si="37"/>
        <v/>
      </c>
      <c r="DC37" s="27" t="str">
        <f t="shared" si="38"/>
        <v/>
      </c>
      <c r="DD37" s="29" t="str">
        <f t="shared" si="39"/>
        <v/>
      </c>
      <c r="DE37" s="27" t="str">
        <f t="shared" si="40"/>
        <v/>
      </c>
      <c r="DF37" s="27" t="str">
        <f t="shared" si="41"/>
        <v/>
      </c>
      <c r="DG37" s="27" t="str">
        <f t="shared" si="42"/>
        <v/>
      </c>
      <c r="DH37" s="27" t="str">
        <f t="shared" si="43"/>
        <v/>
      </c>
      <c r="DI37" s="29" t="str">
        <f t="shared" si="44"/>
        <v/>
      </c>
      <c r="DJ37" s="27" t="str">
        <f t="shared" si="45"/>
        <v/>
      </c>
      <c r="DK37" s="27" t="str">
        <f t="shared" si="46"/>
        <v/>
      </c>
      <c r="DL37" s="27" t="str">
        <f t="shared" si="47"/>
        <v/>
      </c>
      <c r="DM37" s="27" t="str">
        <f t="shared" si="48"/>
        <v/>
      </c>
      <c r="DN37" s="29" t="str">
        <f t="shared" si="49"/>
        <v/>
      </c>
      <c r="DO37" s="27" t="str">
        <f t="shared" si="50"/>
        <v/>
      </c>
      <c r="DP37" s="27"/>
      <c r="DQ37" s="27"/>
      <c r="DR37" s="27"/>
      <c r="DS37" s="29"/>
      <c r="DT37" s="27"/>
      <c r="DU37" s="27"/>
      <c r="DV37" s="27"/>
      <c r="DW37" s="27"/>
      <c r="DX37" s="27"/>
      <c r="DY37" s="27"/>
      <c r="DZ37" s="27"/>
      <c r="EA37" s="27" t="str">
        <f t="shared" si="51"/>
        <v/>
      </c>
      <c r="EB37" s="27" t="str">
        <f t="shared" si="52"/>
        <v/>
      </c>
      <c r="EC37" s="27" t="str">
        <f t="shared" si="53"/>
        <v/>
      </c>
      <c r="ED37" s="29" t="str">
        <f t="shared" si="54"/>
        <v/>
      </c>
      <c r="EE37" s="27" t="str">
        <f t="shared" si="55"/>
        <v/>
      </c>
      <c r="EF37" s="27" t="str">
        <f t="shared" si="56"/>
        <v/>
      </c>
      <c r="EG37" s="27" t="str">
        <f t="shared" si="57"/>
        <v/>
      </c>
      <c r="EH37" s="27" t="str">
        <f t="shared" si="58"/>
        <v/>
      </c>
      <c r="EI37" s="29" t="str">
        <f t="shared" si="59"/>
        <v/>
      </c>
      <c r="EJ37" s="27" t="str">
        <f t="shared" si="60"/>
        <v/>
      </c>
      <c r="EK37" s="27" t="str">
        <f t="shared" si="61"/>
        <v/>
      </c>
      <c r="EL37" s="27" t="str">
        <f t="shared" si="62"/>
        <v/>
      </c>
      <c r="EM37" s="27" t="str">
        <f t="shared" si="63"/>
        <v/>
      </c>
      <c r="EN37" s="29" t="str">
        <f t="shared" si="64"/>
        <v/>
      </c>
      <c r="EO37" s="27" t="str">
        <f t="shared" si="65"/>
        <v/>
      </c>
      <c r="EP37" s="27"/>
      <c r="EQ37" s="27"/>
      <c r="ER37" s="27"/>
      <c r="ES37" s="27"/>
      <c r="ET37" s="27"/>
      <c r="EU37" s="27"/>
      <c r="EV37" s="27"/>
      <c r="EW37" s="27"/>
      <c r="EX37" s="27"/>
      <c r="EY37" s="27"/>
      <c r="EZ37" s="27"/>
      <c r="FA37" s="27" t="str">
        <f t="shared" si="66"/>
        <v/>
      </c>
      <c r="FB37" s="27" t="str">
        <f t="shared" si="67"/>
        <v/>
      </c>
      <c r="FC37" s="27" t="str">
        <f t="shared" si="68"/>
        <v/>
      </c>
      <c r="FD37" s="29" t="str">
        <f t="shared" si="69"/>
        <v/>
      </c>
      <c r="FE37" s="27" t="str">
        <f t="shared" si="70"/>
        <v/>
      </c>
      <c r="FF37" s="27" t="str">
        <f t="shared" si="71"/>
        <v/>
      </c>
      <c r="FG37" s="27" t="str">
        <f t="shared" si="72"/>
        <v/>
      </c>
      <c r="FH37" s="27" t="str">
        <f t="shared" si="73"/>
        <v/>
      </c>
      <c r="FI37" s="29" t="str">
        <f t="shared" si="74"/>
        <v/>
      </c>
      <c r="FJ37" s="27" t="str">
        <f t="shared" si="75"/>
        <v/>
      </c>
      <c r="FK37" s="27" t="str">
        <f t="shared" si="76"/>
        <v/>
      </c>
      <c r="FL37" s="27" t="str">
        <f t="shared" si="77"/>
        <v/>
      </c>
      <c r="FM37" s="27" t="str">
        <f t="shared" si="78"/>
        <v/>
      </c>
      <c r="FN37" s="29" t="str">
        <f t="shared" si="79"/>
        <v/>
      </c>
      <c r="FO37" s="27" t="str">
        <f t="shared" si="80"/>
        <v/>
      </c>
      <c r="FP37" s="27"/>
      <c r="FQ37" s="27"/>
      <c r="FR37" s="27"/>
      <c r="FS37" s="27"/>
      <c r="FT37" s="27"/>
      <c r="FU37" s="27"/>
      <c r="FV37" s="27"/>
      <c r="FW37" s="27"/>
      <c r="FX37" s="27"/>
      <c r="FY37" s="27"/>
      <c r="GA37" s="5">
        <f t="shared" si="81"/>
        <v>0</v>
      </c>
      <c r="GB37" s="5">
        <f>SUM($GA$26:$GA37)</f>
        <v>0</v>
      </c>
      <c r="GC37" s="41">
        <f t="shared" si="82"/>
        <v>0</v>
      </c>
    </row>
    <row r="38" spans="1:185" x14ac:dyDescent="0.25">
      <c r="A38" s="1">
        <f t="shared" si="83"/>
        <v>13</v>
      </c>
      <c r="B38" s="19"/>
      <c r="C38" s="57"/>
      <c r="D38" s="58"/>
      <c r="E38" s="59"/>
      <c r="F38" s="19"/>
      <c r="G38" s="19"/>
      <c r="H38" s="19"/>
      <c r="I38" s="19"/>
      <c r="J38" s="58"/>
      <c r="K38" s="19"/>
      <c r="L38" s="19"/>
      <c r="M38" s="19"/>
      <c r="N38" s="19"/>
      <c r="O38" s="19"/>
      <c r="P38" s="60"/>
      <c r="Q38" s="61" t="str">
        <f t="shared" si="84"/>
        <v/>
      </c>
      <c r="R38" s="61" t="str">
        <f t="shared" si="85"/>
        <v/>
      </c>
      <c r="S38" s="61" t="str">
        <f t="shared" si="86"/>
        <v/>
      </c>
      <c r="T38" s="60"/>
      <c r="U38" s="62" t="str">
        <f t="shared" si="87"/>
        <v/>
      </c>
      <c r="V38" s="62" t="str">
        <f t="shared" si="88"/>
        <v/>
      </c>
      <c r="W38" s="62" t="str">
        <f t="shared" si="89"/>
        <v/>
      </c>
      <c r="X38" s="63"/>
      <c r="Y38" s="60"/>
      <c r="Z38" s="61" t="str">
        <f t="shared" si="90"/>
        <v/>
      </c>
      <c r="AA38" s="61" t="str">
        <f t="shared" si="91"/>
        <v/>
      </c>
      <c r="AB38" s="61" t="str">
        <f t="shared" si="92"/>
        <v/>
      </c>
      <c r="AC38" s="64"/>
      <c r="AD38" s="62" t="str">
        <f t="shared" si="93"/>
        <v/>
      </c>
      <c r="AE38" s="62" t="str">
        <f t="shared" si="94"/>
        <v/>
      </c>
      <c r="AF38" s="62" t="str">
        <f t="shared" si="95"/>
        <v/>
      </c>
      <c r="AG38" s="60"/>
      <c r="AH38" s="19"/>
      <c r="AI38" s="19"/>
      <c r="AJ38" s="19"/>
      <c r="AK38" s="13" t="str">
        <f t="shared" si="0"/>
        <v/>
      </c>
      <c r="AL38" s="16" t="str">
        <f t="shared" si="1"/>
        <v/>
      </c>
      <c r="AM38" s="13" t="str">
        <f t="shared" si="2"/>
        <v/>
      </c>
      <c r="AN38" s="16" t="str">
        <f t="shared" si="3"/>
        <v/>
      </c>
      <c r="AO38" s="13" t="str">
        <f t="shared" si="4"/>
        <v/>
      </c>
      <c r="AP38" s="16" t="str">
        <f t="shared" si="5"/>
        <v/>
      </c>
      <c r="AQ38" s="13" t="str">
        <f t="shared" si="6"/>
        <v/>
      </c>
      <c r="AR38" s="16" t="str">
        <f t="shared" si="7"/>
        <v/>
      </c>
      <c r="AT38" s="5">
        <f t="shared" si="8"/>
        <v>0</v>
      </c>
      <c r="BC38" s="21" t="str">
        <f t="shared" si="9"/>
        <v/>
      </c>
      <c r="BD38" s="24" t="str">
        <f t="shared" si="10"/>
        <v/>
      </c>
      <c r="BE38" s="21" t="str">
        <f t="shared" si="11"/>
        <v/>
      </c>
      <c r="BG38" s="21" t="str">
        <f t="shared" si="12"/>
        <v/>
      </c>
      <c r="BH38" s="24" t="str">
        <f t="shared" si="13"/>
        <v/>
      </c>
      <c r="BI38" s="21" t="str">
        <f t="shared" si="14"/>
        <v/>
      </c>
      <c r="BK38" s="50" t="str">
        <f t="shared" si="15"/>
        <v/>
      </c>
      <c r="BL38" s="24" t="str">
        <f t="shared" si="16"/>
        <v/>
      </c>
      <c r="BM38" s="21" t="str">
        <f t="shared" si="17"/>
        <v/>
      </c>
      <c r="BO38" s="50" t="str">
        <f t="shared" si="18"/>
        <v/>
      </c>
      <c r="BP38" s="24" t="str">
        <f t="shared" si="19"/>
        <v/>
      </c>
      <c r="BQ38" s="21" t="str">
        <f t="shared" si="20"/>
        <v/>
      </c>
      <c r="CA38" s="27" t="str">
        <f t="shared" si="21"/>
        <v/>
      </c>
      <c r="CB38" s="27" t="str">
        <f t="shared" si="22"/>
        <v/>
      </c>
      <c r="CC38" s="27" t="str">
        <f t="shared" si="23"/>
        <v/>
      </c>
      <c r="CD38" s="29" t="str">
        <f t="shared" si="24"/>
        <v/>
      </c>
      <c r="CE38" s="27" t="str">
        <f t="shared" si="25"/>
        <v/>
      </c>
      <c r="CF38" s="27" t="str">
        <f t="shared" si="26"/>
        <v/>
      </c>
      <c r="CG38" s="27" t="str">
        <f t="shared" si="27"/>
        <v/>
      </c>
      <c r="CH38" s="27" t="str">
        <f t="shared" si="28"/>
        <v/>
      </c>
      <c r="CI38" s="29" t="str">
        <f t="shared" si="29"/>
        <v/>
      </c>
      <c r="CJ38" s="27" t="str">
        <f t="shared" si="30"/>
        <v/>
      </c>
      <c r="CK38" s="27" t="str">
        <f t="shared" si="31"/>
        <v/>
      </c>
      <c r="CL38" s="27" t="str">
        <f t="shared" si="32"/>
        <v/>
      </c>
      <c r="CM38" s="27" t="str">
        <f t="shared" si="33"/>
        <v/>
      </c>
      <c r="CN38" s="29" t="str">
        <f t="shared" si="34"/>
        <v/>
      </c>
      <c r="CO38" s="27" t="str">
        <f t="shared" si="35"/>
        <v/>
      </c>
      <c r="CT38" s="27"/>
      <c r="DA38" s="27" t="str">
        <f t="shared" si="36"/>
        <v/>
      </c>
      <c r="DB38" s="27" t="str">
        <f t="shared" si="37"/>
        <v/>
      </c>
      <c r="DC38" s="27" t="str">
        <f t="shared" si="38"/>
        <v/>
      </c>
      <c r="DD38" s="29" t="str">
        <f t="shared" si="39"/>
        <v/>
      </c>
      <c r="DE38" s="27" t="str">
        <f t="shared" si="40"/>
        <v/>
      </c>
      <c r="DF38" s="27" t="str">
        <f t="shared" si="41"/>
        <v/>
      </c>
      <c r="DG38" s="27" t="str">
        <f t="shared" si="42"/>
        <v/>
      </c>
      <c r="DH38" s="27" t="str">
        <f t="shared" si="43"/>
        <v/>
      </c>
      <c r="DI38" s="29" t="str">
        <f t="shared" si="44"/>
        <v/>
      </c>
      <c r="DJ38" s="27" t="str">
        <f t="shared" si="45"/>
        <v/>
      </c>
      <c r="DK38" s="27" t="str">
        <f t="shared" si="46"/>
        <v/>
      </c>
      <c r="DL38" s="27" t="str">
        <f t="shared" si="47"/>
        <v/>
      </c>
      <c r="DM38" s="27" t="str">
        <f t="shared" si="48"/>
        <v/>
      </c>
      <c r="DN38" s="29" t="str">
        <f t="shared" si="49"/>
        <v/>
      </c>
      <c r="DO38" s="27" t="str">
        <f t="shared" si="50"/>
        <v/>
      </c>
      <c r="DP38" s="27"/>
      <c r="DQ38" s="27"/>
      <c r="DR38" s="27"/>
      <c r="DS38" s="29"/>
      <c r="DT38" s="27"/>
      <c r="DU38" s="27"/>
      <c r="DV38" s="27"/>
      <c r="DW38" s="27"/>
      <c r="DX38" s="27"/>
      <c r="DY38" s="27"/>
      <c r="DZ38" s="27"/>
      <c r="EA38" s="27" t="str">
        <f t="shared" si="51"/>
        <v/>
      </c>
      <c r="EB38" s="27" t="str">
        <f t="shared" si="52"/>
        <v/>
      </c>
      <c r="EC38" s="27" t="str">
        <f t="shared" si="53"/>
        <v/>
      </c>
      <c r="ED38" s="29" t="str">
        <f t="shared" si="54"/>
        <v/>
      </c>
      <c r="EE38" s="27" t="str">
        <f t="shared" si="55"/>
        <v/>
      </c>
      <c r="EF38" s="27" t="str">
        <f t="shared" si="56"/>
        <v/>
      </c>
      <c r="EG38" s="27" t="str">
        <f t="shared" si="57"/>
        <v/>
      </c>
      <c r="EH38" s="27" t="str">
        <f t="shared" si="58"/>
        <v/>
      </c>
      <c r="EI38" s="29" t="str">
        <f t="shared" si="59"/>
        <v/>
      </c>
      <c r="EJ38" s="27" t="str">
        <f t="shared" si="60"/>
        <v/>
      </c>
      <c r="EK38" s="27" t="str">
        <f t="shared" si="61"/>
        <v/>
      </c>
      <c r="EL38" s="27" t="str">
        <f t="shared" si="62"/>
        <v/>
      </c>
      <c r="EM38" s="27" t="str">
        <f t="shared" si="63"/>
        <v/>
      </c>
      <c r="EN38" s="29" t="str">
        <f t="shared" si="64"/>
        <v/>
      </c>
      <c r="EO38" s="27" t="str">
        <f t="shared" si="65"/>
        <v/>
      </c>
      <c r="EP38" s="27"/>
      <c r="EQ38" s="27"/>
      <c r="ER38" s="27"/>
      <c r="ES38" s="27"/>
      <c r="ET38" s="27"/>
      <c r="EU38" s="27"/>
      <c r="EV38" s="27"/>
      <c r="EW38" s="27"/>
      <c r="EX38" s="27"/>
      <c r="EY38" s="27"/>
      <c r="EZ38" s="27"/>
      <c r="FA38" s="27" t="str">
        <f t="shared" si="66"/>
        <v/>
      </c>
      <c r="FB38" s="27" t="str">
        <f t="shared" si="67"/>
        <v/>
      </c>
      <c r="FC38" s="27" t="str">
        <f t="shared" si="68"/>
        <v/>
      </c>
      <c r="FD38" s="29" t="str">
        <f t="shared" si="69"/>
        <v/>
      </c>
      <c r="FE38" s="27" t="str">
        <f t="shared" si="70"/>
        <v/>
      </c>
      <c r="FF38" s="27" t="str">
        <f t="shared" si="71"/>
        <v/>
      </c>
      <c r="FG38" s="27" t="str">
        <f t="shared" si="72"/>
        <v/>
      </c>
      <c r="FH38" s="27" t="str">
        <f t="shared" si="73"/>
        <v/>
      </c>
      <c r="FI38" s="29" t="str">
        <f t="shared" si="74"/>
        <v/>
      </c>
      <c r="FJ38" s="27" t="str">
        <f t="shared" si="75"/>
        <v/>
      </c>
      <c r="FK38" s="27" t="str">
        <f t="shared" si="76"/>
        <v/>
      </c>
      <c r="FL38" s="27" t="str">
        <f t="shared" si="77"/>
        <v/>
      </c>
      <c r="FM38" s="27" t="str">
        <f t="shared" si="78"/>
        <v/>
      </c>
      <c r="FN38" s="29" t="str">
        <f t="shared" si="79"/>
        <v/>
      </c>
      <c r="FO38" s="27" t="str">
        <f t="shared" si="80"/>
        <v/>
      </c>
      <c r="FP38" s="27"/>
      <c r="FQ38" s="27"/>
      <c r="FR38" s="27"/>
      <c r="FS38" s="27"/>
      <c r="FT38" s="27"/>
      <c r="FU38" s="27"/>
      <c r="FV38" s="27"/>
      <c r="FW38" s="27"/>
      <c r="FX38" s="27"/>
      <c r="FY38" s="27"/>
      <c r="GA38" s="5">
        <f t="shared" si="81"/>
        <v>0</v>
      </c>
      <c r="GB38" s="5">
        <f>SUM($GA$26:$GA38)</f>
        <v>0</v>
      </c>
      <c r="GC38" s="41">
        <f t="shared" si="82"/>
        <v>0</v>
      </c>
    </row>
    <row r="39" spans="1:185" x14ac:dyDescent="0.25">
      <c r="A39" s="1">
        <f t="shared" si="83"/>
        <v>14</v>
      </c>
      <c r="B39" s="19"/>
      <c r="C39" s="57"/>
      <c r="D39" s="58"/>
      <c r="E39" s="59"/>
      <c r="F39" s="19"/>
      <c r="G39" s="19"/>
      <c r="H39" s="19"/>
      <c r="I39" s="19"/>
      <c r="J39" s="58"/>
      <c r="K39" s="19"/>
      <c r="L39" s="19"/>
      <c r="M39" s="19"/>
      <c r="N39" s="19"/>
      <c r="O39" s="19"/>
      <c r="P39" s="60"/>
      <c r="Q39" s="61" t="str">
        <f t="shared" si="84"/>
        <v/>
      </c>
      <c r="R39" s="61" t="str">
        <f t="shared" si="85"/>
        <v/>
      </c>
      <c r="S39" s="61" t="str">
        <f t="shared" si="86"/>
        <v/>
      </c>
      <c r="T39" s="60"/>
      <c r="U39" s="62" t="str">
        <f t="shared" si="87"/>
        <v/>
      </c>
      <c r="V39" s="62" t="str">
        <f t="shared" si="88"/>
        <v/>
      </c>
      <c r="W39" s="62" t="str">
        <f t="shared" si="89"/>
        <v/>
      </c>
      <c r="X39" s="63"/>
      <c r="Y39" s="60"/>
      <c r="Z39" s="61" t="str">
        <f t="shared" si="90"/>
        <v/>
      </c>
      <c r="AA39" s="61" t="str">
        <f t="shared" si="91"/>
        <v/>
      </c>
      <c r="AB39" s="61" t="str">
        <f t="shared" si="92"/>
        <v/>
      </c>
      <c r="AC39" s="64"/>
      <c r="AD39" s="62" t="str">
        <f t="shared" si="93"/>
        <v/>
      </c>
      <c r="AE39" s="62" t="str">
        <f t="shared" si="94"/>
        <v/>
      </c>
      <c r="AF39" s="62" t="str">
        <f t="shared" si="95"/>
        <v/>
      </c>
      <c r="AG39" s="60"/>
      <c r="AH39" s="19"/>
      <c r="AI39" s="19"/>
      <c r="AJ39" s="19"/>
      <c r="AK39" s="13" t="str">
        <f t="shared" si="0"/>
        <v/>
      </c>
      <c r="AL39" s="16" t="str">
        <f t="shared" si="1"/>
        <v/>
      </c>
      <c r="AM39" s="13" t="str">
        <f t="shared" si="2"/>
        <v/>
      </c>
      <c r="AN39" s="16" t="str">
        <f t="shared" si="3"/>
        <v/>
      </c>
      <c r="AO39" s="13" t="str">
        <f t="shared" si="4"/>
        <v/>
      </c>
      <c r="AP39" s="16" t="str">
        <f t="shared" si="5"/>
        <v/>
      </c>
      <c r="AQ39" s="13" t="str">
        <f t="shared" si="6"/>
        <v/>
      </c>
      <c r="AR39" s="16" t="str">
        <f t="shared" si="7"/>
        <v/>
      </c>
      <c r="AT39" s="5">
        <f t="shared" si="8"/>
        <v>0</v>
      </c>
      <c r="BC39" s="21" t="str">
        <f t="shared" si="9"/>
        <v/>
      </c>
      <c r="BD39" s="24" t="str">
        <f t="shared" si="10"/>
        <v/>
      </c>
      <c r="BE39" s="21" t="str">
        <f t="shared" si="11"/>
        <v/>
      </c>
      <c r="BG39" s="21" t="str">
        <f t="shared" si="12"/>
        <v/>
      </c>
      <c r="BH39" s="24" t="str">
        <f t="shared" si="13"/>
        <v/>
      </c>
      <c r="BI39" s="21" t="str">
        <f t="shared" si="14"/>
        <v/>
      </c>
      <c r="BK39" s="50" t="str">
        <f t="shared" si="15"/>
        <v/>
      </c>
      <c r="BL39" s="24" t="str">
        <f t="shared" si="16"/>
        <v/>
      </c>
      <c r="BM39" s="21" t="str">
        <f t="shared" si="17"/>
        <v/>
      </c>
      <c r="BO39" s="50" t="str">
        <f t="shared" si="18"/>
        <v/>
      </c>
      <c r="BP39" s="24" t="str">
        <f t="shared" si="19"/>
        <v/>
      </c>
      <c r="BQ39" s="21" t="str">
        <f t="shared" si="20"/>
        <v/>
      </c>
      <c r="CA39" s="27" t="str">
        <f t="shared" si="21"/>
        <v/>
      </c>
      <c r="CB39" s="27" t="str">
        <f t="shared" si="22"/>
        <v/>
      </c>
      <c r="CC39" s="27" t="str">
        <f t="shared" si="23"/>
        <v/>
      </c>
      <c r="CD39" s="29" t="str">
        <f t="shared" si="24"/>
        <v/>
      </c>
      <c r="CE39" s="27" t="str">
        <f t="shared" si="25"/>
        <v/>
      </c>
      <c r="CF39" s="27" t="str">
        <f t="shared" si="26"/>
        <v/>
      </c>
      <c r="CG39" s="27" t="str">
        <f t="shared" si="27"/>
        <v/>
      </c>
      <c r="CH39" s="27" t="str">
        <f t="shared" si="28"/>
        <v/>
      </c>
      <c r="CI39" s="29" t="str">
        <f t="shared" si="29"/>
        <v/>
      </c>
      <c r="CJ39" s="27" t="str">
        <f t="shared" si="30"/>
        <v/>
      </c>
      <c r="CK39" s="27" t="str">
        <f t="shared" si="31"/>
        <v/>
      </c>
      <c r="CL39" s="27" t="str">
        <f t="shared" si="32"/>
        <v/>
      </c>
      <c r="CM39" s="27" t="str">
        <f t="shared" si="33"/>
        <v/>
      </c>
      <c r="CN39" s="29" t="str">
        <f t="shared" si="34"/>
        <v/>
      </c>
      <c r="CO39" s="27" t="str">
        <f t="shared" si="35"/>
        <v/>
      </c>
      <c r="CT39" s="27"/>
      <c r="DA39" s="27" t="str">
        <f t="shared" si="36"/>
        <v/>
      </c>
      <c r="DB39" s="27" t="str">
        <f t="shared" si="37"/>
        <v/>
      </c>
      <c r="DC39" s="27" t="str">
        <f t="shared" si="38"/>
        <v/>
      </c>
      <c r="DD39" s="29" t="str">
        <f t="shared" si="39"/>
        <v/>
      </c>
      <c r="DE39" s="27" t="str">
        <f t="shared" si="40"/>
        <v/>
      </c>
      <c r="DF39" s="27" t="str">
        <f t="shared" si="41"/>
        <v/>
      </c>
      <c r="DG39" s="27" t="str">
        <f t="shared" si="42"/>
        <v/>
      </c>
      <c r="DH39" s="27" t="str">
        <f t="shared" si="43"/>
        <v/>
      </c>
      <c r="DI39" s="29" t="str">
        <f t="shared" si="44"/>
        <v/>
      </c>
      <c r="DJ39" s="27" t="str">
        <f t="shared" si="45"/>
        <v/>
      </c>
      <c r="DK39" s="27" t="str">
        <f t="shared" si="46"/>
        <v/>
      </c>
      <c r="DL39" s="27" t="str">
        <f t="shared" si="47"/>
        <v/>
      </c>
      <c r="DM39" s="27" t="str">
        <f t="shared" si="48"/>
        <v/>
      </c>
      <c r="DN39" s="29" t="str">
        <f t="shared" si="49"/>
        <v/>
      </c>
      <c r="DO39" s="27" t="str">
        <f t="shared" si="50"/>
        <v/>
      </c>
      <c r="DP39" s="27"/>
      <c r="DQ39" s="27"/>
      <c r="DR39" s="27"/>
      <c r="DS39" s="29"/>
      <c r="DT39" s="27"/>
      <c r="DU39" s="27"/>
      <c r="DV39" s="27"/>
      <c r="DW39" s="27"/>
      <c r="DX39" s="27"/>
      <c r="DY39" s="27"/>
      <c r="DZ39" s="27"/>
      <c r="EA39" s="27" t="str">
        <f t="shared" si="51"/>
        <v/>
      </c>
      <c r="EB39" s="27" t="str">
        <f t="shared" si="52"/>
        <v/>
      </c>
      <c r="EC39" s="27" t="str">
        <f t="shared" si="53"/>
        <v/>
      </c>
      <c r="ED39" s="29" t="str">
        <f t="shared" si="54"/>
        <v/>
      </c>
      <c r="EE39" s="27" t="str">
        <f t="shared" si="55"/>
        <v/>
      </c>
      <c r="EF39" s="27" t="str">
        <f t="shared" si="56"/>
        <v/>
      </c>
      <c r="EG39" s="27" t="str">
        <f t="shared" si="57"/>
        <v/>
      </c>
      <c r="EH39" s="27" t="str">
        <f t="shared" si="58"/>
        <v/>
      </c>
      <c r="EI39" s="29" t="str">
        <f t="shared" si="59"/>
        <v/>
      </c>
      <c r="EJ39" s="27" t="str">
        <f t="shared" si="60"/>
        <v/>
      </c>
      <c r="EK39" s="27" t="str">
        <f t="shared" si="61"/>
        <v/>
      </c>
      <c r="EL39" s="27" t="str">
        <f t="shared" si="62"/>
        <v/>
      </c>
      <c r="EM39" s="27" t="str">
        <f t="shared" si="63"/>
        <v/>
      </c>
      <c r="EN39" s="29" t="str">
        <f t="shared" si="64"/>
        <v/>
      </c>
      <c r="EO39" s="27" t="str">
        <f t="shared" si="65"/>
        <v/>
      </c>
      <c r="EP39" s="27"/>
      <c r="EQ39" s="27"/>
      <c r="ER39" s="27"/>
      <c r="ES39" s="27"/>
      <c r="ET39" s="27"/>
      <c r="EU39" s="27"/>
      <c r="EV39" s="27"/>
      <c r="EW39" s="27"/>
      <c r="EX39" s="27"/>
      <c r="EY39" s="27"/>
      <c r="EZ39" s="27"/>
      <c r="FA39" s="27" t="str">
        <f t="shared" si="66"/>
        <v/>
      </c>
      <c r="FB39" s="27" t="str">
        <f t="shared" si="67"/>
        <v/>
      </c>
      <c r="FC39" s="27" t="str">
        <f t="shared" si="68"/>
        <v/>
      </c>
      <c r="FD39" s="29" t="str">
        <f t="shared" si="69"/>
        <v/>
      </c>
      <c r="FE39" s="27" t="str">
        <f t="shared" si="70"/>
        <v/>
      </c>
      <c r="FF39" s="27" t="str">
        <f t="shared" si="71"/>
        <v/>
      </c>
      <c r="FG39" s="27" t="str">
        <f t="shared" si="72"/>
        <v/>
      </c>
      <c r="FH39" s="27" t="str">
        <f t="shared" si="73"/>
        <v/>
      </c>
      <c r="FI39" s="29" t="str">
        <f t="shared" si="74"/>
        <v/>
      </c>
      <c r="FJ39" s="27" t="str">
        <f t="shared" si="75"/>
        <v/>
      </c>
      <c r="FK39" s="27" t="str">
        <f t="shared" si="76"/>
        <v/>
      </c>
      <c r="FL39" s="27" t="str">
        <f t="shared" si="77"/>
        <v/>
      </c>
      <c r="FM39" s="27" t="str">
        <f t="shared" si="78"/>
        <v/>
      </c>
      <c r="FN39" s="29" t="str">
        <f t="shared" si="79"/>
        <v/>
      </c>
      <c r="FO39" s="27" t="str">
        <f t="shared" si="80"/>
        <v/>
      </c>
      <c r="FP39" s="27"/>
      <c r="FQ39" s="27"/>
      <c r="FR39" s="27"/>
      <c r="FS39" s="27"/>
      <c r="FT39" s="27"/>
      <c r="FU39" s="27"/>
      <c r="FV39" s="27"/>
      <c r="FW39" s="27"/>
      <c r="FX39" s="27"/>
      <c r="FY39" s="27"/>
      <c r="GA39" s="5">
        <f t="shared" si="81"/>
        <v>0</v>
      </c>
      <c r="GB39" s="5">
        <f>SUM($GA$26:$GA39)</f>
        <v>0</v>
      </c>
      <c r="GC39" s="41">
        <f t="shared" si="82"/>
        <v>0</v>
      </c>
    </row>
    <row r="40" spans="1:185" x14ac:dyDescent="0.25">
      <c r="A40" s="1">
        <f t="shared" si="83"/>
        <v>15</v>
      </c>
      <c r="B40" s="19"/>
      <c r="C40" s="57"/>
      <c r="D40" s="58"/>
      <c r="E40" s="59"/>
      <c r="F40" s="19"/>
      <c r="G40" s="19"/>
      <c r="H40" s="19"/>
      <c r="I40" s="19"/>
      <c r="J40" s="58"/>
      <c r="K40" s="19"/>
      <c r="L40" s="19"/>
      <c r="M40" s="19"/>
      <c r="N40" s="19"/>
      <c r="O40" s="19"/>
      <c r="P40" s="60"/>
      <c r="Q40" s="61" t="str">
        <f t="shared" si="84"/>
        <v/>
      </c>
      <c r="R40" s="61" t="str">
        <f t="shared" si="85"/>
        <v/>
      </c>
      <c r="S40" s="61" t="str">
        <f t="shared" si="86"/>
        <v/>
      </c>
      <c r="T40" s="60"/>
      <c r="U40" s="62" t="str">
        <f t="shared" si="87"/>
        <v/>
      </c>
      <c r="V40" s="62" t="str">
        <f t="shared" si="88"/>
        <v/>
      </c>
      <c r="W40" s="62" t="str">
        <f t="shared" si="89"/>
        <v/>
      </c>
      <c r="X40" s="63"/>
      <c r="Y40" s="60"/>
      <c r="Z40" s="61" t="str">
        <f t="shared" si="90"/>
        <v/>
      </c>
      <c r="AA40" s="61" t="str">
        <f t="shared" si="91"/>
        <v/>
      </c>
      <c r="AB40" s="61" t="str">
        <f t="shared" si="92"/>
        <v/>
      </c>
      <c r="AC40" s="64"/>
      <c r="AD40" s="62" t="str">
        <f t="shared" si="93"/>
        <v/>
      </c>
      <c r="AE40" s="62" t="str">
        <f t="shared" si="94"/>
        <v/>
      </c>
      <c r="AF40" s="62" t="str">
        <f t="shared" si="95"/>
        <v/>
      </c>
      <c r="AG40" s="60"/>
      <c r="AH40" s="19"/>
      <c r="AI40" s="19"/>
      <c r="AJ40" s="19"/>
      <c r="AK40" s="13" t="str">
        <f t="shared" si="0"/>
        <v/>
      </c>
      <c r="AL40" s="16" t="str">
        <f t="shared" si="1"/>
        <v/>
      </c>
      <c r="AM40" s="13" t="str">
        <f t="shared" si="2"/>
        <v/>
      </c>
      <c r="AN40" s="16" t="str">
        <f t="shared" si="3"/>
        <v/>
      </c>
      <c r="AO40" s="13" t="str">
        <f t="shared" si="4"/>
        <v/>
      </c>
      <c r="AP40" s="16" t="str">
        <f t="shared" si="5"/>
        <v/>
      </c>
      <c r="AQ40" s="13" t="str">
        <f t="shared" si="6"/>
        <v/>
      </c>
      <c r="AR40" s="16" t="str">
        <f t="shared" si="7"/>
        <v/>
      </c>
      <c r="AT40" s="5">
        <f t="shared" si="8"/>
        <v>0</v>
      </c>
      <c r="BC40" s="21" t="str">
        <f t="shared" si="9"/>
        <v/>
      </c>
      <c r="BD40" s="24" t="str">
        <f t="shared" si="10"/>
        <v/>
      </c>
      <c r="BE40" s="21" t="str">
        <f t="shared" si="11"/>
        <v/>
      </c>
      <c r="BG40" s="21" t="str">
        <f t="shared" si="12"/>
        <v/>
      </c>
      <c r="BH40" s="24" t="str">
        <f t="shared" si="13"/>
        <v/>
      </c>
      <c r="BI40" s="21" t="str">
        <f t="shared" si="14"/>
        <v/>
      </c>
      <c r="BK40" s="50" t="str">
        <f t="shared" si="15"/>
        <v/>
      </c>
      <c r="BL40" s="24" t="str">
        <f t="shared" si="16"/>
        <v/>
      </c>
      <c r="BM40" s="21" t="str">
        <f t="shared" si="17"/>
        <v/>
      </c>
      <c r="BO40" s="50" t="str">
        <f t="shared" si="18"/>
        <v/>
      </c>
      <c r="BP40" s="24" t="str">
        <f t="shared" si="19"/>
        <v/>
      </c>
      <c r="BQ40" s="21" t="str">
        <f t="shared" si="20"/>
        <v/>
      </c>
      <c r="CA40" s="27" t="str">
        <f t="shared" si="21"/>
        <v/>
      </c>
      <c r="CB40" s="27" t="str">
        <f t="shared" si="22"/>
        <v/>
      </c>
      <c r="CC40" s="27" t="str">
        <f t="shared" si="23"/>
        <v/>
      </c>
      <c r="CD40" s="29" t="str">
        <f t="shared" si="24"/>
        <v/>
      </c>
      <c r="CE40" s="27" t="str">
        <f t="shared" si="25"/>
        <v/>
      </c>
      <c r="CF40" s="27" t="str">
        <f t="shared" si="26"/>
        <v/>
      </c>
      <c r="CG40" s="27" t="str">
        <f t="shared" si="27"/>
        <v/>
      </c>
      <c r="CH40" s="27" t="str">
        <f t="shared" si="28"/>
        <v/>
      </c>
      <c r="CI40" s="29" t="str">
        <f t="shared" si="29"/>
        <v/>
      </c>
      <c r="CJ40" s="27" t="str">
        <f t="shared" si="30"/>
        <v/>
      </c>
      <c r="CK40" s="27" t="str">
        <f t="shared" si="31"/>
        <v/>
      </c>
      <c r="CL40" s="27" t="str">
        <f t="shared" si="32"/>
        <v/>
      </c>
      <c r="CM40" s="27" t="str">
        <f t="shared" si="33"/>
        <v/>
      </c>
      <c r="CN40" s="29" t="str">
        <f t="shared" si="34"/>
        <v/>
      </c>
      <c r="CO40" s="27" t="str">
        <f t="shared" si="35"/>
        <v/>
      </c>
      <c r="CT40" s="27"/>
      <c r="DA40" s="27" t="str">
        <f t="shared" si="36"/>
        <v/>
      </c>
      <c r="DB40" s="27" t="str">
        <f t="shared" si="37"/>
        <v/>
      </c>
      <c r="DC40" s="27" t="str">
        <f t="shared" si="38"/>
        <v/>
      </c>
      <c r="DD40" s="29" t="str">
        <f t="shared" si="39"/>
        <v/>
      </c>
      <c r="DE40" s="27" t="str">
        <f t="shared" si="40"/>
        <v/>
      </c>
      <c r="DF40" s="27" t="str">
        <f t="shared" si="41"/>
        <v/>
      </c>
      <c r="DG40" s="27" t="str">
        <f t="shared" si="42"/>
        <v/>
      </c>
      <c r="DH40" s="27" t="str">
        <f t="shared" si="43"/>
        <v/>
      </c>
      <c r="DI40" s="29" t="str">
        <f t="shared" si="44"/>
        <v/>
      </c>
      <c r="DJ40" s="27" t="str">
        <f t="shared" si="45"/>
        <v/>
      </c>
      <c r="DK40" s="27" t="str">
        <f t="shared" si="46"/>
        <v/>
      </c>
      <c r="DL40" s="27" t="str">
        <f t="shared" si="47"/>
        <v/>
      </c>
      <c r="DM40" s="27" t="str">
        <f t="shared" si="48"/>
        <v/>
      </c>
      <c r="DN40" s="29" t="str">
        <f t="shared" si="49"/>
        <v/>
      </c>
      <c r="DO40" s="27" t="str">
        <f t="shared" si="50"/>
        <v/>
      </c>
      <c r="DP40" s="27"/>
      <c r="DQ40" s="27"/>
      <c r="DR40" s="27"/>
      <c r="DS40" s="29"/>
      <c r="DT40" s="27"/>
      <c r="DU40" s="27"/>
      <c r="DV40" s="27"/>
      <c r="DW40" s="27"/>
      <c r="DX40" s="27"/>
      <c r="DY40" s="27"/>
      <c r="DZ40" s="27"/>
      <c r="EA40" s="27" t="str">
        <f t="shared" si="51"/>
        <v/>
      </c>
      <c r="EB40" s="27" t="str">
        <f t="shared" si="52"/>
        <v/>
      </c>
      <c r="EC40" s="27" t="str">
        <f t="shared" si="53"/>
        <v/>
      </c>
      <c r="ED40" s="29" t="str">
        <f t="shared" si="54"/>
        <v/>
      </c>
      <c r="EE40" s="27" t="str">
        <f t="shared" si="55"/>
        <v/>
      </c>
      <c r="EF40" s="27" t="str">
        <f t="shared" si="56"/>
        <v/>
      </c>
      <c r="EG40" s="27" t="str">
        <f t="shared" si="57"/>
        <v/>
      </c>
      <c r="EH40" s="27" t="str">
        <f t="shared" si="58"/>
        <v/>
      </c>
      <c r="EI40" s="29" t="str">
        <f t="shared" si="59"/>
        <v/>
      </c>
      <c r="EJ40" s="27" t="str">
        <f t="shared" si="60"/>
        <v/>
      </c>
      <c r="EK40" s="27" t="str">
        <f t="shared" si="61"/>
        <v/>
      </c>
      <c r="EL40" s="27" t="str">
        <f t="shared" si="62"/>
        <v/>
      </c>
      <c r="EM40" s="27" t="str">
        <f t="shared" si="63"/>
        <v/>
      </c>
      <c r="EN40" s="29" t="str">
        <f t="shared" si="64"/>
        <v/>
      </c>
      <c r="EO40" s="27" t="str">
        <f t="shared" si="65"/>
        <v/>
      </c>
      <c r="EP40" s="27"/>
      <c r="EQ40" s="27"/>
      <c r="ER40" s="27"/>
      <c r="ES40" s="27"/>
      <c r="ET40" s="27"/>
      <c r="EU40" s="27"/>
      <c r="EV40" s="27"/>
      <c r="EW40" s="27"/>
      <c r="EX40" s="27"/>
      <c r="EY40" s="27"/>
      <c r="EZ40" s="27"/>
      <c r="FA40" s="27" t="str">
        <f t="shared" si="66"/>
        <v/>
      </c>
      <c r="FB40" s="27" t="str">
        <f t="shared" si="67"/>
        <v/>
      </c>
      <c r="FC40" s="27" t="str">
        <f t="shared" si="68"/>
        <v/>
      </c>
      <c r="FD40" s="29" t="str">
        <f t="shared" si="69"/>
        <v/>
      </c>
      <c r="FE40" s="27" t="str">
        <f t="shared" si="70"/>
        <v/>
      </c>
      <c r="FF40" s="27" t="str">
        <f t="shared" si="71"/>
        <v/>
      </c>
      <c r="FG40" s="27" t="str">
        <f t="shared" si="72"/>
        <v/>
      </c>
      <c r="FH40" s="27" t="str">
        <f t="shared" si="73"/>
        <v/>
      </c>
      <c r="FI40" s="29" t="str">
        <f t="shared" si="74"/>
        <v/>
      </c>
      <c r="FJ40" s="27" t="str">
        <f t="shared" si="75"/>
        <v/>
      </c>
      <c r="FK40" s="27" t="str">
        <f t="shared" si="76"/>
        <v/>
      </c>
      <c r="FL40" s="27" t="str">
        <f t="shared" si="77"/>
        <v/>
      </c>
      <c r="FM40" s="27" t="str">
        <f t="shared" si="78"/>
        <v/>
      </c>
      <c r="FN40" s="29" t="str">
        <f t="shared" si="79"/>
        <v/>
      </c>
      <c r="FO40" s="27" t="str">
        <f t="shared" si="80"/>
        <v/>
      </c>
      <c r="FP40" s="27"/>
      <c r="FQ40" s="27"/>
      <c r="FR40" s="27"/>
      <c r="FS40" s="27"/>
      <c r="FT40" s="27"/>
      <c r="FU40" s="27"/>
      <c r="FV40" s="27"/>
      <c r="FW40" s="27"/>
      <c r="FX40" s="27"/>
      <c r="FY40" s="27"/>
      <c r="GA40" s="5">
        <f t="shared" si="81"/>
        <v>0</v>
      </c>
      <c r="GB40" s="5">
        <f>SUM($GA$26:$GA40)</f>
        <v>0</v>
      </c>
      <c r="GC40" s="41">
        <f t="shared" si="82"/>
        <v>0</v>
      </c>
    </row>
    <row r="41" spans="1:185" x14ac:dyDescent="0.25">
      <c r="A41" s="1">
        <f t="shared" si="83"/>
        <v>16</v>
      </c>
      <c r="B41" s="19"/>
      <c r="C41" s="57"/>
      <c r="D41" s="58"/>
      <c r="E41" s="59"/>
      <c r="F41" s="19"/>
      <c r="G41" s="19"/>
      <c r="H41" s="19"/>
      <c r="I41" s="19"/>
      <c r="J41" s="58"/>
      <c r="K41" s="19"/>
      <c r="L41" s="19"/>
      <c r="M41" s="19"/>
      <c r="N41" s="19"/>
      <c r="O41" s="19"/>
      <c r="P41" s="60"/>
      <c r="Q41" s="61" t="str">
        <f t="shared" si="84"/>
        <v/>
      </c>
      <c r="R41" s="61" t="str">
        <f t="shared" si="85"/>
        <v/>
      </c>
      <c r="S41" s="61" t="str">
        <f t="shared" si="86"/>
        <v/>
      </c>
      <c r="T41" s="60"/>
      <c r="U41" s="62" t="str">
        <f t="shared" si="87"/>
        <v/>
      </c>
      <c r="V41" s="62" t="str">
        <f t="shared" si="88"/>
        <v/>
      </c>
      <c r="W41" s="62" t="str">
        <f t="shared" si="89"/>
        <v/>
      </c>
      <c r="X41" s="63"/>
      <c r="Y41" s="60"/>
      <c r="Z41" s="61" t="str">
        <f t="shared" si="90"/>
        <v/>
      </c>
      <c r="AA41" s="61" t="str">
        <f t="shared" si="91"/>
        <v/>
      </c>
      <c r="AB41" s="61" t="str">
        <f t="shared" si="92"/>
        <v/>
      </c>
      <c r="AC41" s="64"/>
      <c r="AD41" s="62" t="str">
        <f t="shared" si="93"/>
        <v/>
      </c>
      <c r="AE41" s="62" t="str">
        <f t="shared" si="94"/>
        <v/>
      </c>
      <c r="AF41" s="62" t="str">
        <f t="shared" si="95"/>
        <v/>
      </c>
      <c r="AG41" s="60"/>
      <c r="AH41" s="19"/>
      <c r="AI41" s="19"/>
      <c r="AJ41" s="19"/>
      <c r="AK41" s="13" t="str">
        <f t="shared" si="0"/>
        <v/>
      </c>
      <c r="AL41" s="16" t="str">
        <f t="shared" si="1"/>
        <v/>
      </c>
      <c r="AM41" s="13" t="str">
        <f t="shared" si="2"/>
        <v/>
      </c>
      <c r="AN41" s="16" t="str">
        <f t="shared" si="3"/>
        <v/>
      </c>
      <c r="AO41" s="13" t="str">
        <f t="shared" si="4"/>
        <v/>
      </c>
      <c r="AP41" s="16" t="str">
        <f t="shared" si="5"/>
        <v/>
      </c>
      <c r="AQ41" s="13" t="str">
        <f t="shared" si="6"/>
        <v/>
      </c>
      <c r="AR41" s="16" t="str">
        <f t="shared" si="7"/>
        <v/>
      </c>
      <c r="AT41" s="5">
        <f t="shared" si="8"/>
        <v>0</v>
      </c>
      <c r="BC41" s="21" t="str">
        <f t="shared" si="9"/>
        <v/>
      </c>
      <c r="BD41" s="24" t="str">
        <f t="shared" si="10"/>
        <v/>
      </c>
      <c r="BE41" s="21" t="str">
        <f t="shared" si="11"/>
        <v/>
      </c>
      <c r="BG41" s="21" t="str">
        <f t="shared" si="12"/>
        <v/>
      </c>
      <c r="BH41" s="24" t="str">
        <f t="shared" si="13"/>
        <v/>
      </c>
      <c r="BI41" s="21" t="str">
        <f t="shared" si="14"/>
        <v/>
      </c>
      <c r="BK41" s="50" t="str">
        <f t="shared" si="15"/>
        <v/>
      </c>
      <c r="BL41" s="24" t="str">
        <f t="shared" si="16"/>
        <v/>
      </c>
      <c r="BM41" s="21" t="str">
        <f t="shared" si="17"/>
        <v/>
      </c>
      <c r="BO41" s="50" t="str">
        <f t="shared" si="18"/>
        <v/>
      </c>
      <c r="BP41" s="24" t="str">
        <f t="shared" si="19"/>
        <v/>
      </c>
      <c r="BQ41" s="21" t="str">
        <f t="shared" si="20"/>
        <v/>
      </c>
      <c r="CA41" s="27" t="str">
        <f t="shared" si="21"/>
        <v/>
      </c>
      <c r="CB41" s="27" t="str">
        <f t="shared" si="22"/>
        <v/>
      </c>
      <c r="CC41" s="27" t="str">
        <f t="shared" si="23"/>
        <v/>
      </c>
      <c r="CD41" s="29" t="str">
        <f t="shared" si="24"/>
        <v/>
      </c>
      <c r="CE41" s="27" t="str">
        <f t="shared" si="25"/>
        <v/>
      </c>
      <c r="CF41" s="27" t="str">
        <f t="shared" si="26"/>
        <v/>
      </c>
      <c r="CG41" s="27" t="str">
        <f t="shared" si="27"/>
        <v/>
      </c>
      <c r="CH41" s="27" t="str">
        <f t="shared" si="28"/>
        <v/>
      </c>
      <c r="CI41" s="29" t="str">
        <f t="shared" si="29"/>
        <v/>
      </c>
      <c r="CJ41" s="27" t="str">
        <f t="shared" si="30"/>
        <v/>
      </c>
      <c r="CK41" s="27" t="str">
        <f t="shared" si="31"/>
        <v/>
      </c>
      <c r="CL41" s="27" t="str">
        <f t="shared" si="32"/>
        <v/>
      </c>
      <c r="CM41" s="27" t="str">
        <f t="shared" si="33"/>
        <v/>
      </c>
      <c r="CN41" s="29" t="str">
        <f t="shared" si="34"/>
        <v/>
      </c>
      <c r="CO41" s="27" t="str">
        <f t="shared" si="35"/>
        <v/>
      </c>
      <c r="CT41" s="27"/>
      <c r="DA41" s="27" t="str">
        <f t="shared" si="36"/>
        <v/>
      </c>
      <c r="DB41" s="27" t="str">
        <f t="shared" si="37"/>
        <v/>
      </c>
      <c r="DC41" s="27" t="str">
        <f t="shared" si="38"/>
        <v/>
      </c>
      <c r="DD41" s="29" t="str">
        <f t="shared" si="39"/>
        <v/>
      </c>
      <c r="DE41" s="27" t="str">
        <f t="shared" si="40"/>
        <v/>
      </c>
      <c r="DF41" s="27" t="str">
        <f t="shared" si="41"/>
        <v/>
      </c>
      <c r="DG41" s="27" t="str">
        <f t="shared" si="42"/>
        <v/>
      </c>
      <c r="DH41" s="27" t="str">
        <f t="shared" si="43"/>
        <v/>
      </c>
      <c r="DI41" s="29" t="str">
        <f t="shared" si="44"/>
        <v/>
      </c>
      <c r="DJ41" s="27" t="str">
        <f t="shared" si="45"/>
        <v/>
      </c>
      <c r="DK41" s="27" t="str">
        <f t="shared" si="46"/>
        <v/>
      </c>
      <c r="DL41" s="27" t="str">
        <f t="shared" si="47"/>
        <v/>
      </c>
      <c r="DM41" s="27" t="str">
        <f t="shared" si="48"/>
        <v/>
      </c>
      <c r="DN41" s="29" t="str">
        <f t="shared" si="49"/>
        <v/>
      </c>
      <c r="DO41" s="27" t="str">
        <f t="shared" si="50"/>
        <v/>
      </c>
      <c r="DP41" s="27"/>
      <c r="DQ41" s="27"/>
      <c r="DR41" s="27"/>
      <c r="DS41" s="29"/>
      <c r="DT41" s="27"/>
      <c r="DU41" s="27"/>
      <c r="DV41" s="27"/>
      <c r="DW41" s="27"/>
      <c r="DX41" s="27"/>
      <c r="DY41" s="27"/>
      <c r="DZ41" s="27"/>
      <c r="EA41" s="27" t="str">
        <f t="shared" si="51"/>
        <v/>
      </c>
      <c r="EB41" s="27" t="str">
        <f t="shared" si="52"/>
        <v/>
      </c>
      <c r="EC41" s="27" t="str">
        <f t="shared" si="53"/>
        <v/>
      </c>
      <c r="ED41" s="29" t="str">
        <f t="shared" si="54"/>
        <v/>
      </c>
      <c r="EE41" s="27" t="str">
        <f t="shared" si="55"/>
        <v/>
      </c>
      <c r="EF41" s="27" t="str">
        <f t="shared" si="56"/>
        <v/>
      </c>
      <c r="EG41" s="27" t="str">
        <f t="shared" si="57"/>
        <v/>
      </c>
      <c r="EH41" s="27" t="str">
        <f t="shared" si="58"/>
        <v/>
      </c>
      <c r="EI41" s="29" t="str">
        <f t="shared" si="59"/>
        <v/>
      </c>
      <c r="EJ41" s="27" t="str">
        <f t="shared" si="60"/>
        <v/>
      </c>
      <c r="EK41" s="27" t="str">
        <f t="shared" si="61"/>
        <v/>
      </c>
      <c r="EL41" s="27" t="str">
        <f t="shared" si="62"/>
        <v/>
      </c>
      <c r="EM41" s="27" t="str">
        <f t="shared" si="63"/>
        <v/>
      </c>
      <c r="EN41" s="29" t="str">
        <f t="shared" si="64"/>
        <v/>
      </c>
      <c r="EO41" s="27" t="str">
        <f t="shared" si="65"/>
        <v/>
      </c>
      <c r="EP41" s="27"/>
      <c r="EQ41" s="27"/>
      <c r="ER41" s="27"/>
      <c r="ES41" s="27"/>
      <c r="ET41" s="27"/>
      <c r="EU41" s="27"/>
      <c r="EV41" s="27"/>
      <c r="EW41" s="27"/>
      <c r="EX41" s="27"/>
      <c r="EY41" s="27"/>
      <c r="EZ41" s="27"/>
      <c r="FA41" s="27" t="str">
        <f t="shared" si="66"/>
        <v/>
      </c>
      <c r="FB41" s="27" t="str">
        <f t="shared" si="67"/>
        <v/>
      </c>
      <c r="FC41" s="27" t="str">
        <f t="shared" si="68"/>
        <v/>
      </c>
      <c r="FD41" s="29" t="str">
        <f t="shared" si="69"/>
        <v/>
      </c>
      <c r="FE41" s="27" t="str">
        <f t="shared" si="70"/>
        <v/>
      </c>
      <c r="FF41" s="27" t="str">
        <f t="shared" si="71"/>
        <v/>
      </c>
      <c r="FG41" s="27" t="str">
        <f t="shared" si="72"/>
        <v/>
      </c>
      <c r="FH41" s="27" t="str">
        <f t="shared" si="73"/>
        <v/>
      </c>
      <c r="FI41" s="29" t="str">
        <f t="shared" si="74"/>
        <v/>
      </c>
      <c r="FJ41" s="27" t="str">
        <f t="shared" si="75"/>
        <v/>
      </c>
      <c r="FK41" s="27" t="str">
        <f t="shared" si="76"/>
        <v/>
      </c>
      <c r="FL41" s="27" t="str">
        <f t="shared" si="77"/>
        <v/>
      </c>
      <c r="FM41" s="27" t="str">
        <f t="shared" si="78"/>
        <v/>
      </c>
      <c r="FN41" s="29" t="str">
        <f t="shared" si="79"/>
        <v/>
      </c>
      <c r="FO41" s="27" t="str">
        <f t="shared" si="80"/>
        <v/>
      </c>
      <c r="FP41" s="27"/>
      <c r="FQ41" s="27"/>
      <c r="FR41" s="27"/>
      <c r="FS41" s="27"/>
      <c r="FT41" s="27"/>
      <c r="FU41" s="27"/>
      <c r="FV41" s="27"/>
      <c r="FW41" s="27"/>
      <c r="FX41" s="27"/>
      <c r="FY41" s="27"/>
      <c r="GA41" s="5">
        <f t="shared" si="81"/>
        <v>0</v>
      </c>
      <c r="GB41" s="5">
        <f>SUM($GA$26:$GA41)</f>
        <v>0</v>
      </c>
      <c r="GC41" s="41">
        <f t="shared" si="82"/>
        <v>0</v>
      </c>
    </row>
    <row r="42" spans="1:185" x14ac:dyDescent="0.25">
      <c r="A42" s="1">
        <f t="shared" si="83"/>
        <v>17</v>
      </c>
      <c r="B42" s="19"/>
      <c r="C42" s="57"/>
      <c r="D42" s="58"/>
      <c r="E42" s="59"/>
      <c r="F42" s="19"/>
      <c r="G42" s="19"/>
      <c r="H42" s="19"/>
      <c r="I42" s="19"/>
      <c r="J42" s="58"/>
      <c r="K42" s="19"/>
      <c r="L42" s="19"/>
      <c r="M42" s="19"/>
      <c r="N42" s="19"/>
      <c r="O42" s="19"/>
      <c r="P42" s="60"/>
      <c r="Q42" s="61" t="str">
        <f t="shared" si="84"/>
        <v/>
      </c>
      <c r="R42" s="61" t="str">
        <f t="shared" si="85"/>
        <v/>
      </c>
      <c r="S42" s="61" t="str">
        <f t="shared" si="86"/>
        <v/>
      </c>
      <c r="T42" s="60"/>
      <c r="U42" s="62" t="str">
        <f t="shared" si="87"/>
        <v/>
      </c>
      <c r="V42" s="62" t="str">
        <f t="shared" si="88"/>
        <v/>
      </c>
      <c r="W42" s="62" t="str">
        <f t="shared" si="89"/>
        <v/>
      </c>
      <c r="X42" s="63"/>
      <c r="Y42" s="60"/>
      <c r="Z42" s="61" t="str">
        <f t="shared" si="90"/>
        <v/>
      </c>
      <c r="AA42" s="61" t="str">
        <f t="shared" si="91"/>
        <v/>
      </c>
      <c r="AB42" s="61" t="str">
        <f t="shared" si="92"/>
        <v/>
      </c>
      <c r="AC42" s="64"/>
      <c r="AD42" s="62" t="str">
        <f t="shared" si="93"/>
        <v/>
      </c>
      <c r="AE42" s="62" t="str">
        <f t="shared" si="94"/>
        <v/>
      </c>
      <c r="AF42" s="62" t="str">
        <f t="shared" si="95"/>
        <v/>
      </c>
      <c r="AG42" s="60"/>
      <c r="AH42" s="19"/>
      <c r="AI42" s="19"/>
      <c r="AJ42" s="19"/>
      <c r="AK42" s="13" t="str">
        <f t="shared" si="0"/>
        <v/>
      </c>
      <c r="AL42" s="16" t="str">
        <f t="shared" si="1"/>
        <v/>
      </c>
      <c r="AM42" s="13" t="str">
        <f t="shared" si="2"/>
        <v/>
      </c>
      <c r="AN42" s="16" t="str">
        <f t="shared" si="3"/>
        <v/>
      </c>
      <c r="AO42" s="13" t="str">
        <f t="shared" si="4"/>
        <v/>
      </c>
      <c r="AP42" s="16" t="str">
        <f t="shared" si="5"/>
        <v/>
      </c>
      <c r="AQ42" s="13" t="str">
        <f t="shared" si="6"/>
        <v/>
      </c>
      <c r="AR42" s="16" t="str">
        <f t="shared" si="7"/>
        <v/>
      </c>
      <c r="AT42" s="5">
        <f t="shared" si="8"/>
        <v>0</v>
      </c>
      <c r="BC42" s="21" t="str">
        <f t="shared" si="9"/>
        <v/>
      </c>
      <c r="BD42" s="24" t="str">
        <f t="shared" si="10"/>
        <v/>
      </c>
      <c r="BE42" s="21" t="str">
        <f t="shared" si="11"/>
        <v/>
      </c>
      <c r="BG42" s="21" t="str">
        <f t="shared" si="12"/>
        <v/>
      </c>
      <c r="BH42" s="24" t="str">
        <f t="shared" si="13"/>
        <v/>
      </c>
      <c r="BI42" s="21" t="str">
        <f t="shared" si="14"/>
        <v/>
      </c>
      <c r="BK42" s="50" t="str">
        <f t="shared" si="15"/>
        <v/>
      </c>
      <c r="BL42" s="24" t="str">
        <f t="shared" si="16"/>
        <v/>
      </c>
      <c r="BM42" s="21" t="str">
        <f t="shared" si="17"/>
        <v/>
      </c>
      <c r="BO42" s="50" t="str">
        <f t="shared" si="18"/>
        <v/>
      </c>
      <c r="BP42" s="24" t="str">
        <f t="shared" si="19"/>
        <v/>
      </c>
      <c r="BQ42" s="21" t="str">
        <f t="shared" si="20"/>
        <v/>
      </c>
      <c r="CA42" s="27" t="str">
        <f t="shared" si="21"/>
        <v/>
      </c>
      <c r="CB42" s="27" t="str">
        <f t="shared" si="22"/>
        <v/>
      </c>
      <c r="CC42" s="27" t="str">
        <f t="shared" si="23"/>
        <v/>
      </c>
      <c r="CD42" s="29" t="str">
        <f t="shared" si="24"/>
        <v/>
      </c>
      <c r="CE42" s="27" t="str">
        <f t="shared" si="25"/>
        <v/>
      </c>
      <c r="CF42" s="27" t="str">
        <f t="shared" si="26"/>
        <v/>
      </c>
      <c r="CG42" s="27" t="str">
        <f t="shared" si="27"/>
        <v/>
      </c>
      <c r="CH42" s="27" t="str">
        <f t="shared" si="28"/>
        <v/>
      </c>
      <c r="CI42" s="29" t="str">
        <f t="shared" si="29"/>
        <v/>
      </c>
      <c r="CJ42" s="27" t="str">
        <f t="shared" si="30"/>
        <v/>
      </c>
      <c r="CK42" s="27" t="str">
        <f t="shared" si="31"/>
        <v/>
      </c>
      <c r="CL42" s="27" t="str">
        <f t="shared" si="32"/>
        <v/>
      </c>
      <c r="CM42" s="27" t="str">
        <f t="shared" si="33"/>
        <v/>
      </c>
      <c r="CN42" s="29" t="str">
        <f t="shared" si="34"/>
        <v/>
      </c>
      <c r="CO42" s="27" t="str">
        <f t="shared" si="35"/>
        <v/>
      </c>
      <c r="CT42" s="27"/>
      <c r="DA42" s="27" t="str">
        <f t="shared" si="36"/>
        <v/>
      </c>
      <c r="DB42" s="27" t="str">
        <f t="shared" si="37"/>
        <v/>
      </c>
      <c r="DC42" s="27" t="str">
        <f t="shared" si="38"/>
        <v/>
      </c>
      <c r="DD42" s="29" t="str">
        <f t="shared" si="39"/>
        <v/>
      </c>
      <c r="DE42" s="27" t="str">
        <f t="shared" si="40"/>
        <v/>
      </c>
      <c r="DF42" s="27" t="str">
        <f t="shared" si="41"/>
        <v/>
      </c>
      <c r="DG42" s="27" t="str">
        <f t="shared" si="42"/>
        <v/>
      </c>
      <c r="DH42" s="27" t="str">
        <f t="shared" si="43"/>
        <v/>
      </c>
      <c r="DI42" s="29" t="str">
        <f t="shared" si="44"/>
        <v/>
      </c>
      <c r="DJ42" s="27" t="str">
        <f t="shared" si="45"/>
        <v/>
      </c>
      <c r="DK42" s="27" t="str">
        <f t="shared" si="46"/>
        <v/>
      </c>
      <c r="DL42" s="27" t="str">
        <f t="shared" si="47"/>
        <v/>
      </c>
      <c r="DM42" s="27" t="str">
        <f t="shared" si="48"/>
        <v/>
      </c>
      <c r="DN42" s="29" t="str">
        <f t="shared" si="49"/>
        <v/>
      </c>
      <c r="DO42" s="27" t="str">
        <f t="shared" si="50"/>
        <v/>
      </c>
      <c r="DP42" s="27"/>
      <c r="DQ42" s="27"/>
      <c r="DR42" s="27"/>
      <c r="DS42" s="29"/>
      <c r="DT42" s="27"/>
      <c r="DU42" s="27"/>
      <c r="DV42" s="27"/>
      <c r="DW42" s="27"/>
      <c r="DX42" s="27"/>
      <c r="DY42" s="27"/>
      <c r="DZ42" s="27"/>
      <c r="EA42" s="27" t="str">
        <f t="shared" si="51"/>
        <v/>
      </c>
      <c r="EB42" s="27" t="str">
        <f t="shared" si="52"/>
        <v/>
      </c>
      <c r="EC42" s="27" t="str">
        <f t="shared" si="53"/>
        <v/>
      </c>
      <c r="ED42" s="29" t="str">
        <f t="shared" si="54"/>
        <v/>
      </c>
      <c r="EE42" s="27" t="str">
        <f t="shared" si="55"/>
        <v/>
      </c>
      <c r="EF42" s="27" t="str">
        <f t="shared" si="56"/>
        <v/>
      </c>
      <c r="EG42" s="27" t="str">
        <f t="shared" si="57"/>
        <v/>
      </c>
      <c r="EH42" s="27" t="str">
        <f t="shared" si="58"/>
        <v/>
      </c>
      <c r="EI42" s="29" t="str">
        <f t="shared" si="59"/>
        <v/>
      </c>
      <c r="EJ42" s="27" t="str">
        <f t="shared" si="60"/>
        <v/>
      </c>
      <c r="EK42" s="27" t="str">
        <f t="shared" si="61"/>
        <v/>
      </c>
      <c r="EL42" s="27" t="str">
        <f t="shared" si="62"/>
        <v/>
      </c>
      <c r="EM42" s="27" t="str">
        <f t="shared" si="63"/>
        <v/>
      </c>
      <c r="EN42" s="29" t="str">
        <f t="shared" si="64"/>
        <v/>
      </c>
      <c r="EO42" s="27" t="str">
        <f t="shared" si="65"/>
        <v/>
      </c>
      <c r="EP42" s="27"/>
      <c r="EQ42" s="27"/>
      <c r="ER42" s="27"/>
      <c r="ES42" s="27"/>
      <c r="ET42" s="27"/>
      <c r="EU42" s="27"/>
      <c r="EV42" s="27"/>
      <c r="EW42" s="27"/>
      <c r="EX42" s="27"/>
      <c r="EY42" s="27"/>
      <c r="EZ42" s="27"/>
      <c r="FA42" s="27" t="str">
        <f t="shared" si="66"/>
        <v/>
      </c>
      <c r="FB42" s="27" t="str">
        <f t="shared" si="67"/>
        <v/>
      </c>
      <c r="FC42" s="27" t="str">
        <f t="shared" si="68"/>
        <v/>
      </c>
      <c r="FD42" s="29" t="str">
        <f t="shared" si="69"/>
        <v/>
      </c>
      <c r="FE42" s="27" t="str">
        <f t="shared" si="70"/>
        <v/>
      </c>
      <c r="FF42" s="27" t="str">
        <f t="shared" si="71"/>
        <v/>
      </c>
      <c r="FG42" s="27" t="str">
        <f t="shared" si="72"/>
        <v/>
      </c>
      <c r="FH42" s="27" t="str">
        <f t="shared" si="73"/>
        <v/>
      </c>
      <c r="FI42" s="29" t="str">
        <f t="shared" si="74"/>
        <v/>
      </c>
      <c r="FJ42" s="27" t="str">
        <f t="shared" si="75"/>
        <v/>
      </c>
      <c r="FK42" s="27" t="str">
        <f t="shared" si="76"/>
        <v/>
      </c>
      <c r="FL42" s="27" t="str">
        <f t="shared" si="77"/>
        <v/>
      </c>
      <c r="FM42" s="27" t="str">
        <f t="shared" si="78"/>
        <v/>
      </c>
      <c r="FN42" s="29" t="str">
        <f t="shared" si="79"/>
        <v/>
      </c>
      <c r="FO42" s="27" t="str">
        <f t="shared" si="80"/>
        <v/>
      </c>
      <c r="FP42" s="27"/>
      <c r="FQ42" s="27"/>
      <c r="FR42" s="27"/>
      <c r="FS42" s="27"/>
      <c r="FT42" s="27"/>
      <c r="FU42" s="27"/>
      <c r="FV42" s="27"/>
      <c r="FW42" s="27"/>
      <c r="FX42" s="27"/>
      <c r="FY42" s="27"/>
      <c r="GA42" s="5">
        <f t="shared" si="81"/>
        <v>0</v>
      </c>
      <c r="GB42" s="5">
        <f>SUM($GA$26:$GA42)</f>
        <v>0</v>
      </c>
      <c r="GC42" s="41">
        <f t="shared" si="82"/>
        <v>0</v>
      </c>
    </row>
    <row r="43" spans="1:185" x14ac:dyDescent="0.25">
      <c r="A43" s="1">
        <f t="shared" si="83"/>
        <v>18</v>
      </c>
      <c r="B43" s="19"/>
      <c r="C43" s="57"/>
      <c r="D43" s="58"/>
      <c r="E43" s="59"/>
      <c r="F43" s="19"/>
      <c r="G43" s="19"/>
      <c r="H43" s="19"/>
      <c r="I43" s="19"/>
      <c r="J43" s="58"/>
      <c r="K43" s="19"/>
      <c r="L43" s="19"/>
      <c r="M43" s="19"/>
      <c r="N43" s="19"/>
      <c r="O43" s="19"/>
      <c r="P43" s="60"/>
      <c r="Q43" s="61" t="str">
        <f t="shared" si="84"/>
        <v/>
      </c>
      <c r="R43" s="61" t="str">
        <f t="shared" si="85"/>
        <v/>
      </c>
      <c r="S43" s="61" t="str">
        <f t="shared" si="86"/>
        <v/>
      </c>
      <c r="T43" s="60"/>
      <c r="U43" s="62" t="str">
        <f t="shared" si="87"/>
        <v/>
      </c>
      <c r="V43" s="62" t="str">
        <f t="shared" si="88"/>
        <v/>
      </c>
      <c r="W43" s="62" t="str">
        <f t="shared" si="89"/>
        <v/>
      </c>
      <c r="X43" s="63"/>
      <c r="Y43" s="60"/>
      <c r="Z43" s="61" t="str">
        <f t="shared" si="90"/>
        <v/>
      </c>
      <c r="AA43" s="61" t="str">
        <f t="shared" si="91"/>
        <v/>
      </c>
      <c r="AB43" s="61" t="str">
        <f t="shared" si="92"/>
        <v/>
      </c>
      <c r="AC43" s="64"/>
      <c r="AD43" s="62" t="str">
        <f t="shared" si="93"/>
        <v/>
      </c>
      <c r="AE43" s="62" t="str">
        <f t="shared" si="94"/>
        <v/>
      </c>
      <c r="AF43" s="62" t="str">
        <f t="shared" si="95"/>
        <v/>
      </c>
      <c r="AG43" s="60"/>
      <c r="AH43" s="19"/>
      <c r="AI43" s="19"/>
      <c r="AJ43" s="19"/>
      <c r="AK43" s="13" t="str">
        <f t="shared" si="0"/>
        <v/>
      </c>
      <c r="AL43" s="16" t="str">
        <f t="shared" si="1"/>
        <v/>
      </c>
      <c r="AM43" s="13" t="str">
        <f t="shared" si="2"/>
        <v/>
      </c>
      <c r="AN43" s="16" t="str">
        <f t="shared" si="3"/>
        <v/>
      </c>
      <c r="AO43" s="13" t="str">
        <f t="shared" si="4"/>
        <v/>
      </c>
      <c r="AP43" s="16" t="str">
        <f t="shared" si="5"/>
        <v/>
      </c>
      <c r="AQ43" s="13" t="str">
        <f t="shared" si="6"/>
        <v/>
      </c>
      <c r="AR43" s="16" t="str">
        <f t="shared" si="7"/>
        <v/>
      </c>
      <c r="AT43" s="5">
        <f t="shared" si="8"/>
        <v>0</v>
      </c>
      <c r="BC43" s="21" t="str">
        <f t="shared" si="9"/>
        <v/>
      </c>
      <c r="BD43" s="24" t="str">
        <f t="shared" si="10"/>
        <v/>
      </c>
      <c r="BE43" s="21" t="str">
        <f t="shared" si="11"/>
        <v/>
      </c>
      <c r="BG43" s="21" t="str">
        <f t="shared" si="12"/>
        <v/>
      </c>
      <c r="BH43" s="24" t="str">
        <f t="shared" si="13"/>
        <v/>
      </c>
      <c r="BI43" s="21" t="str">
        <f t="shared" si="14"/>
        <v/>
      </c>
      <c r="BK43" s="50" t="str">
        <f t="shared" si="15"/>
        <v/>
      </c>
      <c r="BL43" s="24" t="str">
        <f t="shared" si="16"/>
        <v/>
      </c>
      <c r="BM43" s="21" t="str">
        <f t="shared" si="17"/>
        <v/>
      </c>
      <c r="BO43" s="50" t="str">
        <f t="shared" si="18"/>
        <v/>
      </c>
      <c r="BP43" s="24" t="str">
        <f t="shared" si="19"/>
        <v/>
      </c>
      <c r="BQ43" s="21" t="str">
        <f t="shared" si="20"/>
        <v/>
      </c>
      <c r="CA43" s="27" t="str">
        <f t="shared" si="21"/>
        <v/>
      </c>
      <c r="CB43" s="27" t="str">
        <f t="shared" si="22"/>
        <v/>
      </c>
      <c r="CC43" s="27" t="str">
        <f t="shared" si="23"/>
        <v/>
      </c>
      <c r="CD43" s="29" t="str">
        <f t="shared" si="24"/>
        <v/>
      </c>
      <c r="CE43" s="27" t="str">
        <f t="shared" si="25"/>
        <v/>
      </c>
      <c r="CF43" s="27" t="str">
        <f t="shared" si="26"/>
        <v/>
      </c>
      <c r="CG43" s="27" t="str">
        <f t="shared" si="27"/>
        <v/>
      </c>
      <c r="CH43" s="27" t="str">
        <f t="shared" si="28"/>
        <v/>
      </c>
      <c r="CI43" s="29" t="str">
        <f t="shared" si="29"/>
        <v/>
      </c>
      <c r="CJ43" s="27" t="str">
        <f t="shared" si="30"/>
        <v/>
      </c>
      <c r="CK43" s="27" t="str">
        <f t="shared" si="31"/>
        <v/>
      </c>
      <c r="CL43" s="27" t="str">
        <f t="shared" si="32"/>
        <v/>
      </c>
      <c r="CM43" s="27" t="str">
        <f t="shared" si="33"/>
        <v/>
      </c>
      <c r="CN43" s="29" t="str">
        <f t="shared" si="34"/>
        <v/>
      </c>
      <c r="CO43" s="27" t="str">
        <f t="shared" si="35"/>
        <v/>
      </c>
      <c r="CT43" s="27"/>
      <c r="DA43" s="27" t="str">
        <f t="shared" si="36"/>
        <v/>
      </c>
      <c r="DB43" s="27" t="str">
        <f t="shared" si="37"/>
        <v/>
      </c>
      <c r="DC43" s="27" t="str">
        <f t="shared" si="38"/>
        <v/>
      </c>
      <c r="DD43" s="29" t="str">
        <f t="shared" si="39"/>
        <v/>
      </c>
      <c r="DE43" s="27" t="str">
        <f t="shared" si="40"/>
        <v/>
      </c>
      <c r="DF43" s="27" t="str">
        <f t="shared" si="41"/>
        <v/>
      </c>
      <c r="DG43" s="27" t="str">
        <f t="shared" si="42"/>
        <v/>
      </c>
      <c r="DH43" s="27" t="str">
        <f t="shared" si="43"/>
        <v/>
      </c>
      <c r="DI43" s="29" t="str">
        <f t="shared" si="44"/>
        <v/>
      </c>
      <c r="DJ43" s="27" t="str">
        <f t="shared" si="45"/>
        <v/>
      </c>
      <c r="DK43" s="27" t="str">
        <f t="shared" si="46"/>
        <v/>
      </c>
      <c r="DL43" s="27" t="str">
        <f t="shared" si="47"/>
        <v/>
      </c>
      <c r="DM43" s="27" t="str">
        <f t="shared" si="48"/>
        <v/>
      </c>
      <c r="DN43" s="29" t="str">
        <f t="shared" si="49"/>
        <v/>
      </c>
      <c r="DO43" s="27" t="str">
        <f t="shared" si="50"/>
        <v/>
      </c>
      <c r="DP43" s="27"/>
      <c r="DQ43" s="27"/>
      <c r="DR43" s="27"/>
      <c r="DS43" s="29"/>
      <c r="DT43" s="27"/>
      <c r="DU43" s="27"/>
      <c r="DV43" s="27"/>
      <c r="DW43" s="27"/>
      <c r="DX43" s="27"/>
      <c r="DY43" s="27"/>
      <c r="DZ43" s="27"/>
      <c r="EA43" s="27" t="str">
        <f t="shared" si="51"/>
        <v/>
      </c>
      <c r="EB43" s="27" t="str">
        <f t="shared" si="52"/>
        <v/>
      </c>
      <c r="EC43" s="27" t="str">
        <f t="shared" si="53"/>
        <v/>
      </c>
      <c r="ED43" s="29" t="str">
        <f t="shared" si="54"/>
        <v/>
      </c>
      <c r="EE43" s="27" t="str">
        <f t="shared" si="55"/>
        <v/>
      </c>
      <c r="EF43" s="27" t="str">
        <f t="shared" si="56"/>
        <v/>
      </c>
      <c r="EG43" s="27" t="str">
        <f t="shared" si="57"/>
        <v/>
      </c>
      <c r="EH43" s="27" t="str">
        <f t="shared" si="58"/>
        <v/>
      </c>
      <c r="EI43" s="29" t="str">
        <f t="shared" si="59"/>
        <v/>
      </c>
      <c r="EJ43" s="27" t="str">
        <f t="shared" si="60"/>
        <v/>
      </c>
      <c r="EK43" s="27" t="str">
        <f t="shared" si="61"/>
        <v/>
      </c>
      <c r="EL43" s="27" t="str">
        <f t="shared" si="62"/>
        <v/>
      </c>
      <c r="EM43" s="27" t="str">
        <f t="shared" si="63"/>
        <v/>
      </c>
      <c r="EN43" s="29" t="str">
        <f t="shared" si="64"/>
        <v/>
      </c>
      <c r="EO43" s="27" t="str">
        <f t="shared" si="65"/>
        <v/>
      </c>
      <c r="EP43" s="27"/>
      <c r="EQ43" s="27"/>
      <c r="ER43" s="27"/>
      <c r="ES43" s="27"/>
      <c r="ET43" s="27"/>
      <c r="EU43" s="27"/>
      <c r="EV43" s="27"/>
      <c r="EW43" s="27"/>
      <c r="EX43" s="27"/>
      <c r="EY43" s="27"/>
      <c r="EZ43" s="27"/>
      <c r="FA43" s="27" t="str">
        <f t="shared" si="66"/>
        <v/>
      </c>
      <c r="FB43" s="27" t="str">
        <f t="shared" si="67"/>
        <v/>
      </c>
      <c r="FC43" s="27" t="str">
        <f t="shared" si="68"/>
        <v/>
      </c>
      <c r="FD43" s="29" t="str">
        <f t="shared" si="69"/>
        <v/>
      </c>
      <c r="FE43" s="27" t="str">
        <f t="shared" si="70"/>
        <v/>
      </c>
      <c r="FF43" s="27" t="str">
        <f t="shared" si="71"/>
        <v/>
      </c>
      <c r="FG43" s="27" t="str">
        <f t="shared" si="72"/>
        <v/>
      </c>
      <c r="FH43" s="27" t="str">
        <f t="shared" si="73"/>
        <v/>
      </c>
      <c r="FI43" s="29" t="str">
        <f t="shared" si="74"/>
        <v/>
      </c>
      <c r="FJ43" s="27" t="str">
        <f t="shared" si="75"/>
        <v/>
      </c>
      <c r="FK43" s="27" t="str">
        <f t="shared" si="76"/>
        <v/>
      </c>
      <c r="FL43" s="27" t="str">
        <f t="shared" si="77"/>
        <v/>
      </c>
      <c r="FM43" s="27" t="str">
        <f t="shared" si="78"/>
        <v/>
      </c>
      <c r="FN43" s="29" t="str">
        <f t="shared" si="79"/>
        <v/>
      </c>
      <c r="FO43" s="27" t="str">
        <f t="shared" si="80"/>
        <v/>
      </c>
      <c r="FP43" s="27"/>
      <c r="FQ43" s="27"/>
      <c r="FR43" s="27"/>
      <c r="FS43" s="27"/>
      <c r="FT43" s="27"/>
      <c r="FU43" s="27"/>
      <c r="FV43" s="27"/>
      <c r="FW43" s="27"/>
      <c r="FX43" s="27"/>
      <c r="FY43" s="27"/>
      <c r="GA43" s="5">
        <f t="shared" si="81"/>
        <v>0</v>
      </c>
      <c r="GB43" s="5">
        <f>SUM($GA$26:$GA43)</f>
        <v>0</v>
      </c>
      <c r="GC43" s="41">
        <f t="shared" si="82"/>
        <v>0</v>
      </c>
    </row>
    <row r="44" spans="1:185" x14ac:dyDescent="0.25">
      <c r="A44" s="1">
        <f t="shared" si="83"/>
        <v>19</v>
      </c>
      <c r="B44" s="19"/>
      <c r="C44" s="57"/>
      <c r="D44" s="58"/>
      <c r="E44" s="59"/>
      <c r="F44" s="19"/>
      <c r="G44" s="19"/>
      <c r="H44" s="19"/>
      <c r="I44" s="19"/>
      <c r="J44" s="58"/>
      <c r="K44" s="19"/>
      <c r="L44" s="19"/>
      <c r="M44" s="19"/>
      <c r="N44" s="19"/>
      <c r="O44" s="19"/>
      <c r="P44" s="60"/>
      <c r="Q44" s="61" t="str">
        <f t="shared" si="84"/>
        <v/>
      </c>
      <c r="R44" s="61" t="str">
        <f t="shared" si="85"/>
        <v/>
      </c>
      <c r="S44" s="61" t="str">
        <f t="shared" si="86"/>
        <v/>
      </c>
      <c r="T44" s="60"/>
      <c r="U44" s="62" t="str">
        <f t="shared" si="87"/>
        <v/>
      </c>
      <c r="V44" s="62" t="str">
        <f t="shared" si="88"/>
        <v/>
      </c>
      <c r="W44" s="62" t="str">
        <f t="shared" si="89"/>
        <v/>
      </c>
      <c r="X44" s="63"/>
      <c r="Y44" s="60"/>
      <c r="Z44" s="61" t="str">
        <f t="shared" si="90"/>
        <v/>
      </c>
      <c r="AA44" s="61" t="str">
        <f t="shared" si="91"/>
        <v/>
      </c>
      <c r="AB44" s="61" t="str">
        <f t="shared" si="92"/>
        <v/>
      </c>
      <c r="AC44" s="64"/>
      <c r="AD44" s="62" t="str">
        <f t="shared" si="93"/>
        <v/>
      </c>
      <c r="AE44" s="62" t="str">
        <f t="shared" si="94"/>
        <v/>
      </c>
      <c r="AF44" s="62" t="str">
        <f t="shared" si="95"/>
        <v/>
      </c>
      <c r="AG44" s="60"/>
      <c r="AH44" s="19"/>
      <c r="AI44" s="19"/>
      <c r="AJ44" s="19"/>
      <c r="AK44" s="13" t="str">
        <f t="shared" si="0"/>
        <v/>
      </c>
      <c r="AL44" s="16" t="str">
        <f t="shared" si="1"/>
        <v/>
      </c>
      <c r="AM44" s="13" t="str">
        <f t="shared" si="2"/>
        <v/>
      </c>
      <c r="AN44" s="16" t="str">
        <f t="shared" si="3"/>
        <v/>
      </c>
      <c r="AO44" s="13" t="str">
        <f t="shared" si="4"/>
        <v/>
      </c>
      <c r="AP44" s="16" t="str">
        <f t="shared" si="5"/>
        <v/>
      </c>
      <c r="AQ44" s="13" t="str">
        <f t="shared" si="6"/>
        <v/>
      </c>
      <c r="AR44" s="16" t="str">
        <f t="shared" si="7"/>
        <v/>
      </c>
      <c r="AT44" s="5">
        <f t="shared" si="8"/>
        <v>0</v>
      </c>
      <c r="BC44" s="21" t="str">
        <f t="shared" si="9"/>
        <v/>
      </c>
      <c r="BD44" s="24" t="str">
        <f t="shared" si="10"/>
        <v/>
      </c>
      <c r="BE44" s="21" t="str">
        <f t="shared" si="11"/>
        <v/>
      </c>
      <c r="BG44" s="21" t="str">
        <f t="shared" si="12"/>
        <v/>
      </c>
      <c r="BH44" s="24" t="str">
        <f t="shared" si="13"/>
        <v/>
      </c>
      <c r="BI44" s="21" t="str">
        <f t="shared" si="14"/>
        <v/>
      </c>
      <c r="BK44" s="50" t="str">
        <f t="shared" si="15"/>
        <v/>
      </c>
      <c r="BL44" s="24" t="str">
        <f t="shared" si="16"/>
        <v/>
      </c>
      <c r="BM44" s="21" t="str">
        <f t="shared" si="17"/>
        <v/>
      </c>
      <c r="BO44" s="50" t="str">
        <f t="shared" si="18"/>
        <v/>
      </c>
      <c r="BP44" s="24" t="str">
        <f t="shared" si="19"/>
        <v/>
      </c>
      <c r="BQ44" s="21" t="str">
        <f t="shared" si="20"/>
        <v/>
      </c>
      <c r="CA44" s="27" t="str">
        <f t="shared" si="21"/>
        <v/>
      </c>
      <c r="CB44" s="27" t="str">
        <f t="shared" si="22"/>
        <v/>
      </c>
      <c r="CC44" s="27" t="str">
        <f t="shared" si="23"/>
        <v/>
      </c>
      <c r="CD44" s="29" t="str">
        <f t="shared" si="24"/>
        <v/>
      </c>
      <c r="CE44" s="27" t="str">
        <f t="shared" si="25"/>
        <v/>
      </c>
      <c r="CF44" s="27" t="str">
        <f t="shared" si="26"/>
        <v/>
      </c>
      <c r="CG44" s="27" t="str">
        <f t="shared" si="27"/>
        <v/>
      </c>
      <c r="CH44" s="27" t="str">
        <f t="shared" si="28"/>
        <v/>
      </c>
      <c r="CI44" s="29" t="str">
        <f t="shared" si="29"/>
        <v/>
      </c>
      <c r="CJ44" s="27" t="str">
        <f t="shared" si="30"/>
        <v/>
      </c>
      <c r="CK44" s="27" t="str">
        <f t="shared" si="31"/>
        <v/>
      </c>
      <c r="CL44" s="27" t="str">
        <f t="shared" si="32"/>
        <v/>
      </c>
      <c r="CM44" s="27" t="str">
        <f t="shared" si="33"/>
        <v/>
      </c>
      <c r="CN44" s="29" t="str">
        <f t="shared" si="34"/>
        <v/>
      </c>
      <c r="CO44" s="27" t="str">
        <f t="shared" si="35"/>
        <v/>
      </c>
      <c r="CT44" s="27"/>
      <c r="DA44" s="27" t="str">
        <f t="shared" si="36"/>
        <v/>
      </c>
      <c r="DB44" s="27" t="str">
        <f t="shared" si="37"/>
        <v/>
      </c>
      <c r="DC44" s="27" t="str">
        <f t="shared" si="38"/>
        <v/>
      </c>
      <c r="DD44" s="29" t="str">
        <f t="shared" si="39"/>
        <v/>
      </c>
      <c r="DE44" s="27" t="str">
        <f t="shared" si="40"/>
        <v/>
      </c>
      <c r="DF44" s="27" t="str">
        <f t="shared" si="41"/>
        <v/>
      </c>
      <c r="DG44" s="27" t="str">
        <f t="shared" si="42"/>
        <v/>
      </c>
      <c r="DH44" s="27" t="str">
        <f t="shared" si="43"/>
        <v/>
      </c>
      <c r="DI44" s="29" t="str">
        <f t="shared" si="44"/>
        <v/>
      </c>
      <c r="DJ44" s="27" t="str">
        <f t="shared" si="45"/>
        <v/>
      </c>
      <c r="DK44" s="27" t="str">
        <f t="shared" si="46"/>
        <v/>
      </c>
      <c r="DL44" s="27" t="str">
        <f t="shared" si="47"/>
        <v/>
      </c>
      <c r="DM44" s="27" t="str">
        <f t="shared" si="48"/>
        <v/>
      </c>
      <c r="DN44" s="29" t="str">
        <f t="shared" si="49"/>
        <v/>
      </c>
      <c r="DO44" s="27" t="str">
        <f t="shared" si="50"/>
        <v/>
      </c>
      <c r="DP44" s="27"/>
      <c r="DQ44" s="27"/>
      <c r="DR44" s="27"/>
      <c r="DS44" s="29"/>
      <c r="DT44" s="27"/>
      <c r="DU44" s="27"/>
      <c r="DV44" s="27"/>
      <c r="DW44" s="27"/>
      <c r="DX44" s="27"/>
      <c r="DY44" s="27"/>
      <c r="DZ44" s="27"/>
      <c r="EA44" s="27" t="str">
        <f t="shared" si="51"/>
        <v/>
      </c>
      <c r="EB44" s="27" t="str">
        <f t="shared" si="52"/>
        <v/>
      </c>
      <c r="EC44" s="27" t="str">
        <f t="shared" si="53"/>
        <v/>
      </c>
      <c r="ED44" s="29" t="str">
        <f t="shared" si="54"/>
        <v/>
      </c>
      <c r="EE44" s="27" t="str">
        <f t="shared" si="55"/>
        <v/>
      </c>
      <c r="EF44" s="27" t="str">
        <f t="shared" si="56"/>
        <v/>
      </c>
      <c r="EG44" s="27" t="str">
        <f t="shared" si="57"/>
        <v/>
      </c>
      <c r="EH44" s="27" t="str">
        <f t="shared" si="58"/>
        <v/>
      </c>
      <c r="EI44" s="29" t="str">
        <f t="shared" si="59"/>
        <v/>
      </c>
      <c r="EJ44" s="27" t="str">
        <f t="shared" si="60"/>
        <v/>
      </c>
      <c r="EK44" s="27" t="str">
        <f t="shared" si="61"/>
        <v/>
      </c>
      <c r="EL44" s="27" t="str">
        <f t="shared" si="62"/>
        <v/>
      </c>
      <c r="EM44" s="27" t="str">
        <f t="shared" si="63"/>
        <v/>
      </c>
      <c r="EN44" s="29" t="str">
        <f t="shared" si="64"/>
        <v/>
      </c>
      <c r="EO44" s="27" t="str">
        <f t="shared" si="65"/>
        <v/>
      </c>
      <c r="EP44" s="27"/>
      <c r="EQ44" s="27"/>
      <c r="ER44" s="27"/>
      <c r="ES44" s="27"/>
      <c r="ET44" s="27"/>
      <c r="EU44" s="27"/>
      <c r="EV44" s="27"/>
      <c r="EW44" s="27"/>
      <c r="EX44" s="27"/>
      <c r="EY44" s="27"/>
      <c r="EZ44" s="27"/>
      <c r="FA44" s="27" t="str">
        <f t="shared" si="66"/>
        <v/>
      </c>
      <c r="FB44" s="27" t="str">
        <f t="shared" si="67"/>
        <v/>
      </c>
      <c r="FC44" s="27" t="str">
        <f t="shared" si="68"/>
        <v/>
      </c>
      <c r="FD44" s="29" t="str">
        <f t="shared" si="69"/>
        <v/>
      </c>
      <c r="FE44" s="27" t="str">
        <f t="shared" si="70"/>
        <v/>
      </c>
      <c r="FF44" s="27" t="str">
        <f t="shared" si="71"/>
        <v/>
      </c>
      <c r="FG44" s="27" t="str">
        <f t="shared" si="72"/>
        <v/>
      </c>
      <c r="FH44" s="27" t="str">
        <f t="shared" si="73"/>
        <v/>
      </c>
      <c r="FI44" s="29" t="str">
        <f t="shared" si="74"/>
        <v/>
      </c>
      <c r="FJ44" s="27" t="str">
        <f t="shared" si="75"/>
        <v/>
      </c>
      <c r="FK44" s="27" t="str">
        <f t="shared" si="76"/>
        <v/>
      </c>
      <c r="FL44" s="27" t="str">
        <f t="shared" si="77"/>
        <v/>
      </c>
      <c r="FM44" s="27" t="str">
        <f t="shared" si="78"/>
        <v/>
      </c>
      <c r="FN44" s="29" t="str">
        <f t="shared" si="79"/>
        <v/>
      </c>
      <c r="FO44" s="27" t="str">
        <f t="shared" si="80"/>
        <v/>
      </c>
      <c r="FP44" s="27"/>
      <c r="FQ44" s="27"/>
      <c r="FR44" s="27"/>
      <c r="FS44" s="27"/>
      <c r="FT44" s="27"/>
      <c r="FU44" s="27"/>
      <c r="FV44" s="27"/>
      <c r="FW44" s="27"/>
      <c r="FX44" s="27"/>
      <c r="FY44" s="27"/>
      <c r="GA44" s="5">
        <f t="shared" si="81"/>
        <v>0</v>
      </c>
      <c r="GB44" s="5">
        <f>SUM($GA$26:$GA44)</f>
        <v>0</v>
      </c>
      <c r="GC44" s="41">
        <f t="shared" si="82"/>
        <v>0</v>
      </c>
    </row>
    <row r="45" spans="1:185" x14ac:dyDescent="0.25">
      <c r="A45" s="1">
        <f t="shared" si="83"/>
        <v>20</v>
      </c>
      <c r="B45" s="19"/>
      <c r="C45" s="57"/>
      <c r="D45" s="58"/>
      <c r="E45" s="59"/>
      <c r="F45" s="19"/>
      <c r="G45" s="19"/>
      <c r="H45" s="19"/>
      <c r="I45" s="19"/>
      <c r="J45" s="58"/>
      <c r="K45" s="19"/>
      <c r="L45" s="19"/>
      <c r="M45" s="19"/>
      <c r="N45" s="19"/>
      <c r="O45" s="19"/>
      <c r="P45" s="60"/>
      <c r="Q45" s="61" t="str">
        <f t="shared" si="84"/>
        <v/>
      </c>
      <c r="R45" s="61" t="str">
        <f t="shared" si="85"/>
        <v/>
      </c>
      <c r="S45" s="61" t="str">
        <f t="shared" si="86"/>
        <v/>
      </c>
      <c r="T45" s="60"/>
      <c r="U45" s="62" t="str">
        <f t="shared" si="87"/>
        <v/>
      </c>
      <c r="V45" s="62" t="str">
        <f t="shared" si="88"/>
        <v/>
      </c>
      <c r="W45" s="62" t="str">
        <f t="shared" si="89"/>
        <v/>
      </c>
      <c r="X45" s="63"/>
      <c r="Y45" s="60"/>
      <c r="Z45" s="61" t="str">
        <f t="shared" si="90"/>
        <v/>
      </c>
      <c r="AA45" s="61" t="str">
        <f t="shared" si="91"/>
        <v/>
      </c>
      <c r="AB45" s="61" t="str">
        <f t="shared" si="92"/>
        <v/>
      </c>
      <c r="AC45" s="64"/>
      <c r="AD45" s="62" t="str">
        <f t="shared" si="93"/>
        <v/>
      </c>
      <c r="AE45" s="62" t="str">
        <f t="shared" si="94"/>
        <v/>
      </c>
      <c r="AF45" s="62" t="str">
        <f t="shared" si="95"/>
        <v/>
      </c>
      <c r="AG45" s="60"/>
      <c r="AH45" s="19"/>
      <c r="AI45" s="19"/>
      <c r="AJ45" s="19"/>
      <c r="AK45" s="13" t="str">
        <f t="shared" si="0"/>
        <v/>
      </c>
      <c r="AL45" s="16" t="str">
        <f t="shared" si="1"/>
        <v/>
      </c>
      <c r="AM45" s="13" t="str">
        <f t="shared" si="2"/>
        <v/>
      </c>
      <c r="AN45" s="16" t="str">
        <f t="shared" si="3"/>
        <v/>
      </c>
      <c r="AO45" s="13" t="str">
        <f t="shared" si="4"/>
        <v/>
      </c>
      <c r="AP45" s="16" t="str">
        <f t="shared" si="5"/>
        <v/>
      </c>
      <c r="AQ45" s="13" t="str">
        <f t="shared" si="6"/>
        <v/>
      </c>
      <c r="AR45" s="16" t="str">
        <f t="shared" si="7"/>
        <v/>
      </c>
      <c r="AT45" s="5">
        <f t="shared" si="8"/>
        <v>0</v>
      </c>
      <c r="BC45" s="21" t="str">
        <f t="shared" si="9"/>
        <v/>
      </c>
      <c r="BD45" s="24" t="str">
        <f t="shared" si="10"/>
        <v/>
      </c>
      <c r="BE45" s="21" t="str">
        <f t="shared" si="11"/>
        <v/>
      </c>
      <c r="BG45" s="21" t="str">
        <f t="shared" si="12"/>
        <v/>
      </c>
      <c r="BH45" s="24" t="str">
        <f t="shared" si="13"/>
        <v/>
      </c>
      <c r="BI45" s="21" t="str">
        <f t="shared" si="14"/>
        <v/>
      </c>
      <c r="BK45" s="50" t="str">
        <f t="shared" si="15"/>
        <v/>
      </c>
      <c r="BL45" s="24" t="str">
        <f t="shared" si="16"/>
        <v/>
      </c>
      <c r="BM45" s="21" t="str">
        <f t="shared" si="17"/>
        <v/>
      </c>
      <c r="BO45" s="50" t="str">
        <f t="shared" si="18"/>
        <v/>
      </c>
      <c r="BP45" s="24" t="str">
        <f t="shared" si="19"/>
        <v/>
      </c>
      <c r="BQ45" s="21" t="str">
        <f t="shared" si="20"/>
        <v/>
      </c>
      <c r="CA45" s="27" t="str">
        <f t="shared" si="21"/>
        <v/>
      </c>
      <c r="CB45" s="27" t="str">
        <f t="shared" si="22"/>
        <v/>
      </c>
      <c r="CC45" s="27" t="str">
        <f t="shared" si="23"/>
        <v/>
      </c>
      <c r="CD45" s="29" t="str">
        <f t="shared" si="24"/>
        <v/>
      </c>
      <c r="CE45" s="27" t="str">
        <f t="shared" si="25"/>
        <v/>
      </c>
      <c r="CF45" s="27" t="str">
        <f t="shared" si="26"/>
        <v/>
      </c>
      <c r="CG45" s="27" t="str">
        <f t="shared" si="27"/>
        <v/>
      </c>
      <c r="CH45" s="27" t="str">
        <f t="shared" si="28"/>
        <v/>
      </c>
      <c r="CI45" s="29" t="str">
        <f t="shared" si="29"/>
        <v/>
      </c>
      <c r="CJ45" s="27" t="str">
        <f t="shared" si="30"/>
        <v/>
      </c>
      <c r="CK45" s="27" t="str">
        <f t="shared" si="31"/>
        <v/>
      </c>
      <c r="CL45" s="27" t="str">
        <f t="shared" si="32"/>
        <v/>
      </c>
      <c r="CM45" s="27" t="str">
        <f t="shared" si="33"/>
        <v/>
      </c>
      <c r="CN45" s="29" t="str">
        <f t="shared" si="34"/>
        <v/>
      </c>
      <c r="CO45" s="27" t="str">
        <f t="shared" si="35"/>
        <v/>
      </c>
      <c r="CT45" s="27"/>
      <c r="DA45" s="27" t="str">
        <f t="shared" si="36"/>
        <v/>
      </c>
      <c r="DB45" s="27" t="str">
        <f t="shared" si="37"/>
        <v/>
      </c>
      <c r="DC45" s="27" t="str">
        <f t="shared" si="38"/>
        <v/>
      </c>
      <c r="DD45" s="29" t="str">
        <f t="shared" si="39"/>
        <v/>
      </c>
      <c r="DE45" s="27" t="str">
        <f t="shared" si="40"/>
        <v/>
      </c>
      <c r="DF45" s="27" t="str">
        <f t="shared" si="41"/>
        <v/>
      </c>
      <c r="DG45" s="27" t="str">
        <f t="shared" si="42"/>
        <v/>
      </c>
      <c r="DH45" s="27" t="str">
        <f t="shared" si="43"/>
        <v/>
      </c>
      <c r="DI45" s="29" t="str">
        <f t="shared" si="44"/>
        <v/>
      </c>
      <c r="DJ45" s="27" t="str">
        <f t="shared" si="45"/>
        <v/>
      </c>
      <c r="DK45" s="27" t="str">
        <f t="shared" si="46"/>
        <v/>
      </c>
      <c r="DL45" s="27" t="str">
        <f t="shared" si="47"/>
        <v/>
      </c>
      <c r="DM45" s="27" t="str">
        <f t="shared" si="48"/>
        <v/>
      </c>
      <c r="DN45" s="29" t="str">
        <f t="shared" si="49"/>
        <v/>
      </c>
      <c r="DO45" s="27" t="str">
        <f t="shared" si="50"/>
        <v/>
      </c>
      <c r="DP45" s="27"/>
      <c r="DQ45" s="27"/>
      <c r="DR45" s="27"/>
      <c r="DS45" s="29"/>
      <c r="DT45" s="27"/>
      <c r="DU45" s="27"/>
      <c r="DV45" s="27"/>
      <c r="DW45" s="27"/>
      <c r="DX45" s="27"/>
      <c r="DY45" s="27"/>
      <c r="DZ45" s="27"/>
      <c r="EA45" s="27" t="str">
        <f t="shared" si="51"/>
        <v/>
      </c>
      <c r="EB45" s="27" t="str">
        <f t="shared" si="52"/>
        <v/>
      </c>
      <c r="EC45" s="27" t="str">
        <f t="shared" si="53"/>
        <v/>
      </c>
      <c r="ED45" s="29" t="str">
        <f t="shared" si="54"/>
        <v/>
      </c>
      <c r="EE45" s="27" t="str">
        <f t="shared" si="55"/>
        <v/>
      </c>
      <c r="EF45" s="27" t="str">
        <f t="shared" si="56"/>
        <v/>
      </c>
      <c r="EG45" s="27" t="str">
        <f t="shared" si="57"/>
        <v/>
      </c>
      <c r="EH45" s="27" t="str">
        <f t="shared" si="58"/>
        <v/>
      </c>
      <c r="EI45" s="29" t="str">
        <f t="shared" si="59"/>
        <v/>
      </c>
      <c r="EJ45" s="27" t="str">
        <f t="shared" si="60"/>
        <v/>
      </c>
      <c r="EK45" s="27" t="str">
        <f t="shared" si="61"/>
        <v/>
      </c>
      <c r="EL45" s="27" t="str">
        <f t="shared" si="62"/>
        <v/>
      </c>
      <c r="EM45" s="27" t="str">
        <f t="shared" si="63"/>
        <v/>
      </c>
      <c r="EN45" s="29" t="str">
        <f t="shared" si="64"/>
        <v/>
      </c>
      <c r="EO45" s="27" t="str">
        <f t="shared" si="65"/>
        <v/>
      </c>
      <c r="EP45" s="27"/>
      <c r="EQ45" s="27"/>
      <c r="ER45" s="27"/>
      <c r="ES45" s="27"/>
      <c r="ET45" s="27"/>
      <c r="EU45" s="27"/>
      <c r="EV45" s="27"/>
      <c r="EW45" s="27"/>
      <c r="EX45" s="27"/>
      <c r="EY45" s="27"/>
      <c r="EZ45" s="27"/>
      <c r="FA45" s="27" t="str">
        <f t="shared" si="66"/>
        <v/>
      </c>
      <c r="FB45" s="27" t="str">
        <f t="shared" si="67"/>
        <v/>
      </c>
      <c r="FC45" s="27" t="str">
        <f t="shared" si="68"/>
        <v/>
      </c>
      <c r="FD45" s="29" t="str">
        <f t="shared" si="69"/>
        <v/>
      </c>
      <c r="FE45" s="27" t="str">
        <f t="shared" si="70"/>
        <v/>
      </c>
      <c r="FF45" s="27" t="str">
        <f t="shared" si="71"/>
        <v/>
      </c>
      <c r="FG45" s="27" t="str">
        <f t="shared" si="72"/>
        <v/>
      </c>
      <c r="FH45" s="27" t="str">
        <f t="shared" si="73"/>
        <v/>
      </c>
      <c r="FI45" s="29" t="str">
        <f t="shared" si="74"/>
        <v/>
      </c>
      <c r="FJ45" s="27" t="str">
        <f t="shared" si="75"/>
        <v/>
      </c>
      <c r="FK45" s="27" t="str">
        <f t="shared" si="76"/>
        <v/>
      </c>
      <c r="FL45" s="27" t="str">
        <f t="shared" si="77"/>
        <v/>
      </c>
      <c r="FM45" s="27" t="str">
        <f t="shared" si="78"/>
        <v/>
      </c>
      <c r="FN45" s="29" t="str">
        <f t="shared" si="79"/>
        <v/>
      </c>
      <c r="FO45" s="27" t="str">
        <f t="shared" si="80"/>
        <v/>
      </c>
      <c r="FP45" s="27"/>
      <c r="FQ45" s="27"/>
      <c r="FR45" s="27"/>
      <c r="FS45" s="27"/>
      <c r="FT45" s="27"/>
      <c r="FU45" s="27"/>
      <c r="FV45" s="27"/>
      <c r="FW45" s="27"/>
      <c r="FX45" s="27"/>
      <c r="FY45" s="27"/>
      <c r="GA45" s="5">
        <f t="shared" si="81"/>
        <v>0</v>
      </c>
      <c r="GB45" s="5">
        <f>SUM($GA$26:$GA45)</f>
        <v>0</v>
      </c>
      <c r="GC45" s="41">
        <f t="shared" si="82"/>
        <v>0</v>
      </c>
    </row>
    <row r="46" spans="1:185" x14ac:dyDescent="0.25">
      <c r="A46" s="1">
        <f t="shared" si="83"/>
        <v>21</v>
      </c>
      <c r="B46" s="19"/>
      <c r="C46" s="57"/>
      <c r="D46" s="58"/>
      <c r="E46" s="59"/>
      <c r="F46" s="19"/>
      <c r="G46" s="19"/>
      <c r="H46" s="19"/>
      <c r="I46" s="19"/>
      <c r="J46" s="58"/>
      <c r="K46" s="19"/>
      <c r="L46" s="19"/>
      <c r="M46" s="19"/>
      <c r="N46" s="19"/>
      <c r="O46" s="19"/>
      <c r="P46" s="60"/>
      <c r="Q46" s="61" t="str">
        <f t="shared" si="84"/>
        <v/>
      </c>
      <c r="R46" s="61" t="str">
        <f t="shared" si="85"/>
        <v/>
      </c>
      <c r="S46" s="61" t="str">
        <f t="shared" si="86"/>
        <v/>
      </c>
      <c r="T46" s="60"/>
      <c r="U46" s="62" t="str">
        <f t="shared" si="87"/>
        <v/>
      </c>
      <c r="V46" s="62" t="str">
        <f t="shared" si="88"/>
        <v/>
      </c>
      <c r="W46" s="62" t="str">
        <f t="shared" si="89"/>
        <v/>
      </c>
      <c r="X46" s="63"/>
      <c r="Y46" s="60"/>
      <c r="Z46" s="61" t="str">
        <f t="shared" si="90"/>
        <v/>
      </c>
      <c r="AA46" s="61" t="str">
        <f t="shared" si="91"/>
        <v/>
      </c>
      <c r="AB46" s="61" t="str">
        <f t="shared" si="92"/>
        <v/>
      </c>
      <c r="AC46" s="64"/>
      <c r="AD46" s="62" t="str">
        <f t="shared" si="93"/>
        <v/>
      </c>
      <c r="AE46" s="62" t="str">
        <f t="shared" si="94"/>
        <v/>
      </c>
      <c r="AF46" s="62" t="str">
        <f t="shared" si="95"/>
        <v/>
      </c>
      <c r="AG46" s="60"/>
      <c r="AH46" s="19"/>
      <c r="AI46" s="19"/>
      <c r="AJ46" s="19"/>
      <c r="AK46" s="13" t="str">
        <f t="shared" si="0"/>
        <v/>
      </c>
      <c r="AL46" s="16" t="str">
        <f t="shared" si="1"/>
        <v/>
      </c>
      <c r="AM46" s="13" t="str">
        <f t="shared" si="2"/>
        <v/>
      </c>
      <c r="AN46" s="16" t="str">
        <f t="shared" si="3"/>
        <v/>
      </c>
      <c r="AO46" s="13" t="str">
        <f t="shared" si="4"/>
        <v/>
      </c>
      <c r="AP46" s="16" t="str">
        <f t="shared" si="5"/>
        <v/>
      </c>
      <c r="AQ46" s="13" t="str">
        <f t="shared" si="6"/>
        <v/>
      </c>
      <c r="AR46" s="16" t="str">
        <f t="shared" si="7"/>
        <v/>
      </c>
      <c r="AT46" s="5">
        <f t="shared" si="8"/>
        <v>0</v>
      </c>
      <c r="BC46" s="21" t="str">
        <f t="shared" si="9"/>
        <v/>
      </c>
      <c r="BD46" s="24" t="str">
        <f t="shared" si="10"/>
        <v/>
      </c>
      <c r="BE46" s="21" t="str">
        <f t="shared" si="11"/>
        <v/>
      </c>
      <c r="BG46" s="21" t="str">
        <f t="shared" si="12"/>
        <v/>
      </c>
      <c r="BH46" s="24" t="str">
        <f t="shared" si="13"/>
        <v/>
      </c>
      <c r="BI46" s="21" t="str">
        <f t="shared" si="14"/>
        <v/>
      </c>
      <c r="BK46" s="50" t="str">
        <f t="shared" si="15"/>
        <v/>
      </c>
      <c r="BL46" s="24" t="str">
        <f t="shared" si="16"/>
        <v/>
      </c>
      <c r="BM46" s="21" t="str">
        <f t="shared" si="17"/>
        <v/>
      </c>
      <c r="BO46" s="50" t="str">
        <f t="shared" si="18"/>
        <v/>
      </c>
      <c r="BP46" s="24" t="str">
        <f t="shared" si="19"/>
        <v/>
      </c>
      <c r="BQ46" s="21" t="str">
        <f t="shared" si="20"/>
        <v/>
      </c>
      <c r="CA46" s="27" t="str">
        <f t="shared" si="21"/>
        <v/>
      </c>
      <c r="CB46" s="27" t="str">
        <f t="shared" si="22"/>
        <v/>
      </c>
      <c r="CC46" s="27" t="str">
        <f t="shared" si="23"/>
        <v/>
      </c>
      <c r="CD46" s="29" t="str">
        <f t="shared" si="24"/>
        <v/>
      </c>
      <c r="CE46" s="27" t="str">
        <f t="shared" si="25"/>
        <v/>
      </c>
      <c r="CF46" s="27" t="str">
        <f t="shared" si="26"/>
        <v/>
      </c>
      <c r="CG46" s="27" t="str">
        <f t="shared" si="27"/>
        <v/>
      </c>
      <c r="CH46" s="27" t="str">
        <f t="shared" si="28"/>
        <v/>
      </c>
      <c r="CI46" s="29" t="str">
        <f t="shared" si="29"/>
        <v/>
      </c>
      <c r="CJ46" s="27" t="str">
        <f t="shared" si="30"/>
        <v/>
      </c>
      <c r="CK46" s="27" t="str">
        <f t="shared" si="31"/>
        <v/>
      </c>
      <c r="CL46" s="27" t="str">
        <f t="shared" si="32"/>
        <v/>
      </c>
      <c r="CM46" s="27" t="str">
        <f t="shared" si="33"/>
        <v/>
      </c>
      <c r="CN46" s="29" t="str">
        <f t="shared" si="34"/>
        <v/>
      </c>
      <c r="CO46" s="27" t="str">
        <f t="shared" si="35"/>
        <v/>
      </c>
      <c r="CT46" s="27"/>
      <c r="DA46" s="27" t="str">
        <f t="shared" si="36"/>
        <v/>
      </c>
      <c r="DB46" s="27" t="str">
        <f t="shared" si="37"/>
        <v/>
      </c>
      <c r="DC46" s="27" t="str">
        <f t="shared" si="38"/>
        <v/>
      </c>
      <c r="DD46" s="29" t="str">
        <f t="shared" si="39"/>
        <v/>
      </c>
      <c r="DE46" s="27" t="str">
        <f t="shared" si="40"/>
        <v/>
      </c>
      <c r="DF46" s="27" t="str">
        <f t="shared" si="41"/>
        <v/>
      </c>
      <c r="DG46" s="27" t="str">
        <f t="shared" si="42"/>
        <v/>
      </c>
      <c r="DH46" s="27" t="str">
        <f t="shared" si="43"/>
        <v/>
      </c>
      <c r="DI46" s="29" t="str">
        <f t="shared" si="44"/>
        <v/>
      </c>
      <c r="DJ46" s="27" t="str">
        <f t="shared" si="45"/>
        <v/>
      </c>
      <c r="DK46" s="27" t="str">
        <f t="shared" si="46"/>
        <v/>
      </c>
      <c r="DL46" s="27" t="str">
        <f t="shared" si="47"/>
        <v/>
      </c>
      <c r="DM46" s="27" t="str">
        <f t="shared" si="48"/>
        <v/>
      </c>
      <c r="DN46" s="29" t="str">
        <f t="shared" si="49"/>
        <v/>
      </c>
      <c r="DO46" s="27" t="str">
        <f t="shared" si="50"/>
        <v/>
      </c>
      <c r="DP46" s="27"/>
      <c r="DQ46" s="27"/>
      <c r="DR46" s="27"/>
      <c r="DS46" s="29"/>
      <c r="DT46" s="27"/>
      <c r="DU46" s="27"/>
      <c r="DV46" s="27"/>
      <c r="DW46" s="27"/>
      <c r="DX46" s="27"/>
      <c r="DY46" s="27"/>
      <c r="DZ46" s="27"/>
      <c r="EA46" s="27" t="str">
        <f t="shared" si="51"/>
        <v/>
      </c>
      <c r="EB46" s="27" t="str">
        <f t="shared" si="52"/>
        <v/>
      </c>
      <c r="EC46" s="27" t="str">
        <f t="shared" si="53"/>
        <v/>
      </c>
      <c r="ED46" s="29" t="str">
        <f t="shared" si="54"/>
        <v/>
      </c>
      <c r="EE46" s="27" t="str">
        <f t="shared" si="55"/>
        <v/>
      </c>
      <c r="EF46" s="27" t="str">
        <f t="shared" si="56"/>
        <v/>
      </c>
      <c r="EG46" s="27" t="str">
        <f t="shared" si="57"/>
        <v/>
      </c>
      <c r="EH46" s="27" t="str">
        <f t="shared" si="58"/>
        <v/>
      </c>
      <c r="EI46" s="29" t="str">
        <f t="shared" si="59"/>
        <v/>
      </c>
      <c r="EJ46" s="27" t="str">
        <f t="shared" si="60"/>
        <v/>
      </c>
      <c r="EK46" s="27" t="str">
        <f t="shared" si="61"/>
        <v/>
      </c>
      <c r="EL46" s="27" t="str">
        <f t="shared" si="62"/>
        <v/>
      </c>
      <c r="EM46" s="27" t="str">
        <f t="shared" si="63"/>
        <v/>
      </c>
      <c r="EN46" s="29" t="str">
        <f t="shared" si="64"/>
        <v/>
      </c>
      <c r="EO46" s="27" t="str">
        <f t="shared" si="65"/>
        <v/>
      </c>
      <c r="EP46" s="27"/>
      <c r="EQ46" s="27"/>
      <c r="ER46" s="27"/>
      <c r="ES46" s="27"/>
      <c r="ET46" s="27"/>
      <c r="EU46" s="27"/>
      <c r="EV46" s="27"/>
      <c r="EW46" s="27"/>
      <c r="EX46" s="27"/>
      <c r="EY46" s="27"/>
      <c r="EZ46" s="27"/>
      <c r="FA46" s="27" t="str">
        <f t="shared" si="66"/>
        <v/>
      </c>
      <c r="FB46" s="27" t="str">
        <f t="shared" si="67"/>
        <v/>
      </c>
      <c r="FC46" s="27" t="str">
        <f t="shared" si="68"/>
        <v/>
      </c>
      <c r="FD46" s="29" t="str">
        <f t="shared" si="69"/>
        <v/>
      </c>
      <c r="FE46" s="27" t="str">
        <f t="shared" si="70"/>
        <v/>
      </c>
      <c r="FF46" s="27" t="str">
        <f t="shared" si="71"/>
        <v/>
      </c>
      <c r="FG46" s="27" t="str">
        <f t="shared" si="72"/>
        <v/>
      </c>
      <c r="FH46" s="27" t="str">
        <f t="shared" si="73"/>
        <v/>
      </c>
      <c r="FI46" s="29" t="str">
        <f t="shared" si="74"/>
        <v/>
      </c>
      <c r="FJ46" s="27" t="str">
        <f t="shared" si="75"/>
        <v/>
      </c>
      <c r="FK46" s="27" t="str">
        <f t="shared" si="76"/>
        <v/>
      </c>
      <c r="FL46" s="27" t="str">
        <f t="shared" si="77"/>
        <v/>
      </c>
      <c r="FM46" s="27" t="str">
        <f t="shared" si="78"/>
        <v/>
      </c>
      <c r="FN46" s="29" t="str">
        <f t="shared" si="79"/>
        <v/>
      </c>
      <c r="FO46" s="27" t="str">
        <f t="shared" si="80"/>
        <v/>
      </c>
      <c r="FP46" s="27"/>
      <c r="FQ46" s="27"/>
      <c r="FR46" s="27"/>
      <c r="FS46" s="27"/>
      <c r="FT46" s="27"/>
      <c r="FU46" s="27"/>
      <c r="FV46" s="27"/>
      <c r="FW46" s="27"/>
      <c r="FX46" s="27"/>
      <c r="FY46" s="27"/>
      <c r="GA46" s="5">
        <f t="shared" si="81"/>
        <v>0</v>
      </c>
      <c r="GB46" s="5">
        <f>SUM($GA$26:$GA46)</f>
        <v>0</v>
      </c>
      <c r="GC46" s="41">
        <f t="shared" si="82"/>
        <v>0</v>
      </c>
    </row>
    <row r="47" spans="1:185" x14ac:dyDescent="0.25">
      <c r="A47" s="1">
        <f t="shared" si="83"/>
        <v>22</v>
      </c>
      <c r="B47" s="19"/>
      <c r="C47" s="57"/>
      <c r="D47" s="58"/>
      <c r="E47" s="59"/>
      <c r="F47" s="19"/>
      <c r="G47" s="19"/>
      <c r="H47" s="19"/>
      <c r="I47" s="19"/>
      <c r="J47" s="58"/>
      <c r="K47" s="19"/>
      <c r="L47" s="19"/>
      <c r="M47" s="19"/>
      <c r="N47" s="19"/>
      <c r="O47" s="19"/>
      <c r="P47" s="60"/>
      <c r="Q47" s="61" t="str">
        <f t="shared" si="84"/>
        <v/>
      </c>
      <c r="R47" s="61" t="str">
        <f t="shared" si="85"/>
        <v/>
      </c>
      <c r="S47" s="61" t="str">
        <f t="shared" si="86"/>
        <v/>
      </c>
      <c r="T47" s="60"/>
      <c r="U47" s="62" t="str">
        <f t="shared" si="87"/>
        <v/>
      </c>
      <c r="V47" s="62" t="str">
        <f t="shared" si="88"/>
        <v/>
      </c>
      <c r="W47" s="62" t="str">
        <f t="shared" si="89"/>
        <v/>
      </c>
      <c r="X47" s="63"/>
      <c r="Y47" s="60"/>
      <c r="Z47" s="61" t="str">
        <f t="shared" si="90"/>
        <v/>
      </c>
      <c r="AA47" s="61" t="str">
        <f t="shared" si="91"/>
        <v/>
      </c>
      <c r="AB47" s="61" t="str">
        <f t="shared" si="92"/>
        <v/>
      </c>
      <c r="AC47" s="64"/>
      <c r="AD47" s="62" t="str">
        <f t="shared" si="93"/>
        <v/>
      </c>
      <c r="AE47" s="62" t="str">
        <f t="shared" si="94"/>
        <v/>
      </c>
      <c r="AF47" s="62" t="str">
        <f t="shared" si="95"/>
        <v/>
      </c>
      <c r="AG47" s="60"/>
      <c r="AH47" s="19"/>
      <c r="AI47" s="19"/>
      <c r="AJ47" s="19"/>
      <c r="AK47" s="13" t="str">
        <f t="shared" si="0"/>
        <v/>
      </c>
      <c r="AL47" s="16" t="str">
        <f t="shared" si="1"/>
        <v/>
      </c>
      <c r="AM47" s="13" t="str">
        <f t="shared" si="2"/>
        <v/>
      </c>
      <c r="AN47" s="16" t="str">
        <f t="shared" si="3"/>
        <v/>
      </c>
      <c r="AO47" s="13" t="str">
        <f t="shared" si="4"/>
        <v/>
      </c>
      <c r="AP47" s="16" t="str">
        <f t="shared" si="5"/>
        <v/>
      </c>
      <c r="AQ47" s="13" t="str">
        <f t="shared" si="6"/>
        <v/>
      </c>
      <c r="AR47" s="16" t="str">
        <f t="shared" si="7"/>
        <v/>
      </c>
      <c r="AT47" s="5">
        <f t="shared" si="8"/>
        <v>0</v>
      </c>
      <c r="BC47" s="21" t="str">
        <f t="shared" si="9"/>
        <v/>
      </c>
      <c r="BD47" s="24" t="str">
        <f t="shared" si="10"/>
        <v/>
      </c>
      <c r="BE47" s="21" t="str">
        <f t="shared" si="11"/>
        <v/>
      </c>
      <c r="BG47" s="21" t="str">
        <f t="shared" si="12"/>
        <v/>
      </c>
      <c r="BH47" s="24" t="str">
        <f t="shared" si="13"/>
        <v/>
      </c>
      <c r="BI47" s="21" t="str">
        <f t="shared" si="14"/>
        <v/>
      </c>
      <c r="BK47" s="50" t="str">
        <f t="shared" si="15"/>
        <v/>
      </c>
      <c r="BL47" s="24" t="str">
        <f t="shared" si="16"/>
        <v/>
      </c>
      <c r="BM47" s="21" t="str">
        <f t="shared" si="17"/>
        <v/>
      </c>
      <c r="BO47" s="50" t="str">
        <f t="shared" si="18"/>
        <v/>
      </c>
      <c r="BP47" s="24" t="str">
        <f t="shared" si="19"/>
        <v/>
      </c>
      <c r="BQ47" s="21" t="str">
        <f t="shared" si="20"/>
        <v/>
      </c>
      <c r="CA47" s="27" t="str">
        <f t="shared" si="21"/>
        <v/>
      </c>
      <c r="CB47" s="27" t="str">
        <f t="shared" si="22"/>
        <v/>
      </c>
      <c r="CC47" s="27" t="str">
        <f t="shared" si="23"/>
        <v/>
      </c>
      <c r="CD47" s="29" t="str">
        <f t="shared" si="24"/>
        <v/>
      </c>
      <c r="CE47" s="27" t="str">
        <f t="shared" si="25"/>
        <v/>
      </c>
      <c r="CF47" s="27" t="str">
        <f t="shared" si="26"/>
        <v/>
      </c>
      <c r="CG47" s="27" t="str">
        <f t="shared" si="27"/>
        <v/>
      </c>
      <c r="CH47" s="27" t="str">
        <f t="shared" si="28"/>
        <v/>
      </c>
      <c r="CI47" s="29" t="str">
        <f t="shared" si="29"/>
        <v/>
      </c>
      <c r="CJ47" s="27" t="str">
        <f t="shared" si="30"/>
        <v/>
      </c>
      <c r="CK47" s="27" t="str">
        <f t="shared" si="31"/>
        <v/>
      </c>
      <c r="CL47" s="27" t="str">
        <f t="shared" si="32"/>
        <v/>
      </c>
      <c r="CM47" s="27" t="str">
        <f t="shared" si="33"/>
        <v/>
      </c>
      <c r="CN47" s="29" t="str">
        <f t="shared" si="34"/>
        <v/>
      </c>
      <c r="CO47" s="27" t="str">
        <f t="shared" si="35"/>
        <v/>
      </c>
      <c r="CT47" s="27"/>
      <c r="DA47" s="27" t="str">
        <f t="shared" si="36"/>
        <v/>
      </c>
      <c r="DB47" s="27" t="str">
        <f t="shared" si="37"/>
        <v/>
      </c>
      <c r="DC47" s="27" t="str">
        <f t="shared" si="38"/>
        <v/>
      </c>
      <c r="DD47" s="29" t="str">
        <f t="shared" si="39"/>
        <v/>
      </c>
      <c r="DE47" s="27" t="str">
        <f t="shared" si="40"/>
        <v/>
      </c>
      <c r="DF47" s="27" t="str">
        <f t="shared" si="41"/>
        <v/>
      </c>
      <c r="DG47" s="27" t="str">
        <f t="shared" si="42"/>
        <v/>
      </c>
      <c r="DH47" s="27" t="str">
        <f t="shared" si="43"/>
        <v/>
      </c>
      <c r="DI47" s="29" t="str">
        <f t="shared" si="44"/>
        <v/>
      </c>
      <c r="DJ47" s="27" t="str">
        <f t="shared" si="45"/>
        <v/>
      </c>
      <c r="DK47" s="27" t="str">
        <f t="shared" si="46"/>
        <v/>
      </c>
      <c r="DL47" s="27" t="str">
        <f t="shared" si="47"/>
        <v/>
      </c>
      <c r="DM47" s="27" t="str">
        <f t="shared" si="48"/>
        <v/>
      </c>
      <c r="DN47" s="29" t="str">
        <f t="shared" si="49"/>
        <v/>
      </c>
      <c r="DO47" s="27" t="str">
        <f t="shared" si="50"/>
        <v/>
      </c>
      <c r="DP47" s="27"/>
      <c r="DQ47" s="27"/>
      <c r="DR47" s="27"/>
      <c r="DS47" s="29"/>
      <c r="DT47" s="27"/>
      <c r="DU47" s="27"/>
      <c r="DV47" s="27"/>
      <c r="DW47" s="27"/>
      <c r="DX47" s="27"/>
      <c r="DY47" s="27"/>
      <c r="DZ47" s="27"/>
      <c r="EA47" s="27" t="str">
        <f t="shared" si="51"/>
        <v/>
      </c>
      <c r="EB47" s="27" t="str">
        <f t="shared" si="52"/>
        <v/>
      </c>
      <c r="EC47" s="27" t="str">
        <f t="shared" si="53"/>
        <v/>
      </c>
      <c r="ED47" s="29" t="str">
        <f t="shared" si="54"/>
        <v/>
      </c>
      <c r="EE47" s="27" t="str">
        <f t="shared" si="55"/>
        <v/>
      </c>
      <c r="EF47" s="27" t="str">
        <f t="shared" si="56"/>
        <v/>
      </c>
      <c r="EG47" s="27" t="str">
        <f t="shared" si="57"/>
        <v/>
      </c>
      <c r="EH47" s="27" t="str">
        <f t="shared" si="58"/>
        <v/>
      </c>
      <c r="EI47" s="29" t="str">
        <f t="shared" si="59"/>
        <v/>
      </c>
      <c r="EJ47" s="27" t="str">
        <f t="shared" si="60"/>
        <v/>
      </c>
      <c r="EK47" s="27" t="str">
        <f t="shared" si="61"/>
        <v/>
      </c>
      <c r="EL47" s="27" t="str">
        <f t="shared" si="62"/>
        <v/>
      </c>
      <c r="EM47" s="27" t="str">
        <f t="shared" si="63"/>
        <v/>
      </c>
      <c r="EN47" s="29" t="str">
        <f t="shared" si="64"/>
        <v/>
      </c>
      <c r="EO47" s="27" t="str">
        <f t="shared" si="65"/>
        <v/>
      </c>
      <c r="EP47" s="27"/>
      <c r="EQ47" s="27"/>
      <c r="ER47" s="27"/>
      <c r="ES47" s="27"/>
      <c r="ET47" s="27"/>
      <c r="EU47" s="27"/>
      <c r="EV47" s="27"/>
      <c r="EW47" s="27"/>
      <c r="EX47" s="27"/>
      <c r="EY47" s="27"/>
      <c r="EZ47" s="27"/>
      <c r="FA47" s="27" t="str">
        <f t="shared" si="66"/>
        <v/>
      </c>
      <c r="FB47" s="27" t="str">
        <f t="shared" si="67"/>
        <v/>
      </c>
      <c r="FC47" s="27" t="str">
        <f t="shared" si="68"/>
        <v/>
      </c>
      <c r="FD47" s="29" t="str">
        <f t="shared" si="69"/>
        <v/>
      </c>
      <c r="FE47" s="27" t="str">
        <f t="shared" si="70"/>
        <v/>
      </c>
      <c r="FF47" s="27" t="str">
        <f t="shared" si="71"/>
        <v/>
      </c>
      <c r="FG47" s="27" t="str">
        <f t="shared" si="72"/>
        <v/>
      </c>
      <c r="FH47" s="27" t="str">
        <f t="shared" si="73"/>
        <v/>
      </c>
      <c r="FI47" s="29" t="str">
        <f t="shared" si="74"/>
        <v/>
      </c>
      <c r="FJ47" s="27" t="str">
        <f t="shared" si="75"/>
        <v/>
      </c>
      <c r="FK47" s="27" t="str">
        <f t="shared" si="76"/>
        <v/>
      </c>
      <c r="FL47" s="27" t="str">
        <f t="shared" si="77"/>
        <v/>
      </c>
      <c r="FM47" s="27" t="str">
        <f t="shared" si="78"/>
        <v/>
      </c>
      <c r="FN47" s="29" t="str">
        <f t="shared" si="79"/>
        <v/>
      </c>
      <c r="FO47" s="27" t="str">
        <f t="shared" si="80"/>
        <v/>
      </c>
      <c r="FP47" s="27"/>
      <c r="FQ47" s="27"/>
      <c r="FR47" s="27"/>
      <c r="FS47" s="27"/>
      <c r="FT47" s="27"/>
      <c r="FU47" s="27"/>
      <c r="FV47" s="27"/>
      <c r="FW47" s="27"/>
      <c r="FX47" s="27"/>
      <c r="FY47" s="27"/>
      <c r="GA47" s="5">
        <f t="shared" si="81"/>
        <v>0</v>
      </c>
      <c r="GB47" s="5">
        <f>SUM($GA$26:$GA47)</f>
        <v>0</v>
      </c>
      <c r="GC47" s="41">
        <f t="shared" si="82"/>
        <v>0</v>
      </c>
    </row>
    <row r="48" spans="1:185" x14ac:dyDescent="0.25">
      <c r="A48" s="1">
        <f t="shared" si="83"/>
        <v>23</v>
      </c>
      <c r="B48" s="19"/>
      <c r="C48" s="57"/>
      <c r="D48" s="58"/>
      <c r="E48" s="59"/>
      <c r="F48" s="19"/>
      <c r="G48" s="19"/>
      <c r="H48" s="19"/>
      <c r="I48" s="19"/>
      <c r="J48" s="58"/>
      <c r="K48" s="19"/>
      <c r="L48" s="19"/>
      <c r="M48" s="19"/>
      <c r="N48" s="19"/>
      <c r="O48" s="19"/>
      <c r="P48" s="60"/>
      <c r="Q48" s="61" t="str">
        <f t="shared" si="84"/>
        <v/>
      </c>
      <c r="R48" s="61" t="str">
        <f t="shared" si="85"/>
        <v/>
      </c>
      <c r="S48" s="61" t="str">
        <f t="shared" si="86"/>
        <v/>
      </c>
      <c r="T48" s="60"/>
      <c r="U48" s="62" t="str">
        <f t="shared" si="87"/>
        <v/>
      </c>
      <c r="V48" s="62" t="str">
        <f t="shared" si="88"/>
        <v/>
      </c>
      <c r="W48" s="62" t="str">
        <f t="shared" si="89"/>
        <v/>
      </c>
      <c r="X48" s="63"/>
      <c r="Y48" s="60"/>
      <c r="Z48" s="61" t="str">
        <f t="shared" si="90"/>
        <v/>
      </c>
      <c r="AA48" s="61" t="str">
        <f t="shared" si="91"/>
        <v/>
      </c>
      <c r="AB48" s="61" t="str">
        <f t="shared" si="92"/>
        <v/>
      </c>
      <c r="AC48" s="64"/>
      <c r="AD48" s="62" t="str">
        <f t="shared" si="93"/>
        <v/>
      </c>
      <c r="AE48" s="62" t="str">
        <f t="shared" si="94"/>
        <v/>
      </c>
      <c r="AF48" s="62" t="str">
        <f t="shared" si="95"/>
        <v/>
      </c>
      <c r="AG48" s="60"/>
      <c r="AH48" s="19"/>
      <c r="AI48" s="19"/>
      <c r="AJ48" s="19"/>
      <c r="AK48" s="13" t="str">
        <f t="shared" si="0"/>
        <v/>
      </c>
      <c r="AL48" s="16" t="str">
        <f t="shared" si="1"/>
        <v/>
      </c>
      <c r="AM48" s="13" t="str">
        <f t="shared" si="2"/>
        <v/>
      </c>
      <c r="AN48" s="16" t="str">
        <f t="shared" si="3"/>
        <v/>
      </c>
      <c r="AO48" s="13" t="str">
        <f t="shared" si="4"/>
        <v/>
      </c>
      <c r="AP48" s="16" t="str">
        <f t="shared" si="5"/>
        <v/>
      </c>
      <c r="AQ48" s="13" t="str">
        <f t="shared" si="6"/>
        <v/>
      </c>
      <c r="AR48" s="16" t="str">
        <f t="shared" si="7"/>
        <v/>
      </c>
      <c r="AT48" s="5">
        <f t="shared" si="8"/>
        <v>0</v>
      </c>
      <c r="BC48" s="21" t="str">
        <f t="shared" si="9"/>
        <v/>
      </c>
      <c r="BD48" s="24" t="str">
        <f t="shared" si="10"/>
        <v/>
      </c>
      <c r="BE48" s="21" t="str">
        <f t="shared" si="11"/>
        <v/>
      </c>
      <c r="BG48" s="21" t="str">
        <f t="shared" si="12"/>
        <v/>
      </c>
      <c r="BH48" s="24" t="str">
        <f t="shared" si="13"/>
        <v/>
      </c>
      <c r="BI48" s="21" t="str">
        <f t="shared" si="14"/>
        <v/>
      </c>
      <c r="BK48" s="50" t="str">
        <f t="shared" si="15"/>
        <v/>
      </c>
      <c r="BL48" s="24" t="str">
        <f t="shared" si="16"/>
        <v/>
      </c>
      <c r="BM48" s="21" t="str">
        <f t="shared" si="17"/>
        <v/>
      </c>
      <c r="BO48" s="50" t="str">
        <f t="shared" si="18"/>
        <v/>
      </c>
      <c r="BP48" s="24" t="str">
        <f t="shared" si="19"/>
        <v/>
      </c>
      <c r="BQ48" s="21" t="str">
        <f t="shared" si="20"/>
        <v/>
      </c>
      <c r="CA48" s="27" t="str">
        <f t="shared" si="21"/>
        <v/>
      </c>
      <c r="CB48" s="27" t="str">
        <f t="shared" si="22"/>
        <v/>
      </c>
      <c r="CC48" s="27" t="str">
        <f t="shared" si="23"/>
        <v/>
      </c>
      <c r="CD48" s="29" t="str">
        <f t="shared" si="24"/>
        <v/>
      </c>
      <c r="CE48" s="27" t="str">
        <f t="shared" si="25"/>
        <v/>
      </c>
      <c r="CF48" s="27" t="str">
        <f t="shared" si="26"/>
        <v/>
      </c>
      <c r="CG48" s="27" t="str">
        <f t="shared" si="27"/>
        <v/>
      </c>
      <c r="CH48" s="27" t="str">
        <f t="shared" si="28"/>
        <v/>
      </c>
      <c r="CI48" s="29" t="str">
        <f t="shared" si="29"/>
        <v/>
      </c>
      <c r="CJ48" s="27" t="str">
        <f t="shared" si="30"/>
        <v/>
      </c>
      <c r="CK48" s="27" t="str">
        <f t="shared" si="31"/>
        <v/>
      </c>
      <c r="CL48" s="27" t="str">
        <f t="shared" si="32"/>
        <v/>
      </c>
      <c r="CM48" s="27" t="str">
        <f t="shared" si="33"/>
        <v/>
      </c>
      <c r="CN48" s="29" t="str">
        <f t="shared" si="34"/>
        <v/>
      </c>
      <c r="CO48" s="27" t="str">
        <f t="shared" si="35"/>
        <v/>
      </c>
      <c r="CT48" s="27"/>
      <c r="DA48" s="27" t="str">
        <f t="shared" si="36"/>
        <v/>
      </c>
      <c r="DB48" s="27" t="str">
        <f t="shared" si="37"/>
        <v/>
      </c>
      <c r="DC48" s="27" t="str">
        <f t="shared" si="38"/>
        <v/>
      </c>
      <c r="DD48" s="29" t="str">
        <f t="shared" si="39"/>
        <v/>
      </c>
      <c r="DE48" s="27" t="str">
        <f t="shared" si="40"/>
        <v/>
      </c>
      <c r="DF48" s="27" t="str">
        <f t="shared" si="41"/>
        <v/>
      </c>
      <c r="DG48" s="27" t="str">
        <f t="shared" si="42"/>
        <v/>
      </c>
      <c r="DH48" s="27" t="str">
        <f t="shared" si="43"/>
        <v/>
      </c>
      <c r="DI48" s="29" t="str">
        <f t="shared" si="44"/>
        <v/>
      </c>
      <c r="DJ48" s="27" t="str">
        <f t="shared" si="45"/>
        <v/>
      </c>
      <c r="DK48" s="27" t="str">
        <f t="shared" si="46"/>
        <v/>
      </c>
      <c r="DL48" s="27" t="str">
        <f t="shared" si="47"/>
        <v/>
      </c>
      <c r="DM48" s="27" t="str">
        <f t="shared" si="48"/>
        <v/>
      </c>
      <c r="DN48" s="29" t="str">
        <f t="shared" si="49"/>
        <v/>
      </c>
      <c r="DO48" s="27" t="str">
        <f t="shared" si="50"/>
        <v/>
      </c>
      <c r="DP48" s="27"/>
      <c r="DQ48" s="27"/>
      <c r="DR48" s="27"/>
      <c r="DS48" s="29"/>
      <c r="DT48" s="27"/>
      <c r="DU48" s="27"/>
      <c r="DV48" s="27"/>
      <c r="DW48" s="27"/>
      <c r="DX48" s="27"/>
      <c r="DY48" s="27"/>
      <c r="DZ48" s="27"/>
      <c r="EA48" s="27" t="str">
        <f t="shared" si="51"/>
        <v/>
      </c>
      <c r="EB48" s="27" t="str">
        <f t="shared" si="52"/>
        <v/>
      </c>
      <c r="EC48" s="27" t="str">
        <f t="shared" si="53"/>
        <v/>
      </c>
      <c r="ED48" s="29" t="str">
        <f t="shared" si="54"/>
        <v/>
      </c>
      <c r="EE48" s="27" t="str">
        <f t="shared" si="55"/>
        <v/>
      </c>
      <c r="EF48" s="27" t="str">
        <f t="shared" si="56"/>
        <v/>
      </c>
      <c r="EG48" s="27" t="str">
        <f t="shared" si="57"/>
        <v/>
      </c>
      <c r="EH48" s="27" t="str">
        <f t="shared" si="58"/>
        <v/>
      </c>
      <c r="EI48" s="29" t="str">
        <f t="shared" si="59"/>
        <v/>
      </c>
      <c r="EJ48" s="27" t="str">
        <f t="shared" si="60"/>
        <v/>
      </c>
      <c r="EK48" s="27" t="str">
        <f t="shared" si="61"/>
        <v/>
      </c>
      <c r="EL48" s="27" t="str">
        <f t="shared" si="62"/>
        <v/>
      </c>
      <c r="EM48" s="27" t="str">
        <f t="shared" si="63"/>
        <v/>
      </c>
      <c r="EN48" s="29" t="str">
        <f t="shared" si="64"/>
        <v/>
      </c>
      <c r="EO48" s="27" t="str">
        <f t="shared" si="65"/>
        <v/>
      </c>
      <c r="EP48" s="27"/>
      <c r="EQ48" s="27"/>
      <c r="ER48" s="27"/>
      <c r="ES48" s="27"/>
      <c r="ET48" s="27"/>
      <c r="EU48" s="27"/>
      <c r="EV48" s="27"/>
      <c r="EW48" s="27"/>
      <c r="EX48" s="27"/>
      <c r="EY48" s="27"/>
      <c r="EZ48" s="27"/>
      <c r="FA48" s="27" t="str">
        <f t="shared" si="66"/>
        <v/>
      </c>
      <c r="FB48" s="27" t="str">
        <f t="shared" si="67"/>
        <v/>
      </c>
      <c r="FC48" s="27" t="str">
        <f t="shared" si="68"/>
        <v/>
      </c>
      <c r="FD48" s="29" t="str">
        <f t="shared" si="69"/>
        <v/>
      </c>
      <c r="FE48" s="27" t="str">
        <f t="shared" si="70"/>
        <v/>
      </c>
      <c r="FF48" s="27" t="str">
        <f t="shared" si="71"/>
        <v/>
      </c>
      <c r="FG48" s="27" t="str">
        <f t="shared" si="72"/>
        <v/>
      </c>
      <c r="FH48" s="27" t="str">
        <f t="shared" si="73"/>
        <v/>
      </c>
      <c r="FI48" s="29" t="str">
        <f t="shared" si="74"/>
        <v/>
      </c>
      <c r="FJ48" s="27" t="str">
        <f t="shared" si="75"/>
        <v/>
      </c>
      <c r="FK48" s="27" t="str">
        <f t="shared" si="76"/>
        <v/>
      </c>
      <c r="FL48" s="27" t="str">
        <f t="shared" si="77"/>
        <v/>
      </c>
      <c r="FM48" s="27" t="str">
        <f t="shared" si="78"/>
        <v/>
      </c>
      <c r="FN48" s="29" t="str">
        <f t="shared" si="79"/>
        <v/>
      </c>
      <c r="FO48" s="27" t="str">
        <f t="shared" si="80"/>
        <v/>
      </c>
      <c r="FP48" s="27"/>
      <c r="FQ48" s="27"/>
      <c r="FR48" s="27"/>
      <c r="FS48" s="27"/>
      <c r="FT48" s="27"/>
      <c r="FU48" s="27"/>
      <c r="FV48" s="27"/>
      <c r="FW48" s="27"/>
      <c r="FX48" s="27"/>
      <c r="FY48" s="27"/>
      <c r="GA48" s="5">
        <f t="shared" si="81"/>
        <v>0</v>
      </c>
      <c r="GB48" s="5">
        <f>SUM($GA$26:$GA48)</f>
        <v>0</v>
      </c>
      <c r="GC48" s="41">
        <f t="shared" si="82"/>
        <v>0</v>
      </c>
    </row>
    <row r="49" spans="1:185" x14ac:dyDescent="0.25">
      <c r="A49" s="1">
        <f t="shared" si="83"/>
        <v>24</v>
      </c>
      <c r="B49" s="19"/>
      <c r="C49" s="57"/>
      <c r="D49" s="58"/>
      <c r="E49" s="59"/>
      <c r="F49" s="19"/>
      <c r="G49" s="19"/>
      <c r="H49" s="19"/>
      <c r="I49" s="19"/>
      <c r="J49" s="58"/>
      <c r="K49" s="19"/>
      <c r="L49" s="19"/>
      <c r="M49" s="19"/>
      <c r="N49" s="19"/>
      <c r="O49" s="19"/>
      <c r="P49" s="60"/>
      <c r="Q49" s="61" t="str">
        <f t="shared" si="84"/>
        <v/>
      </c>
      <c r="R49" s="61" t="str">
        <f t="shared" si="85"/>
        <v/>
      </c>
      <c r="S49" s="61" t="str">
        <f t="shared" si="86"/>
        <v/>
      </c>
      <c r="T49" s="60"/>
      <c r="U49" s="62" t="str">
        <f t="shared" si="87"/>
        <v/>
      </c>
      <c r="V49" s="62" t="str">
        <f t="shared" si="88"/>
        <v/>
      </c>
      <c r="W49" s="62" t="str">
        <f t="shared" si="89"/>
        <v/>
      </c>
      <c r="X49" s="63"/>
      <c r="Y49" s="60"/>
      <c r="Z49" s="61" t="str">
        <f t="shared" si="90"/>
        <v/>
      </c>
      <c r="AA49" s="61" t="str">
        <f t="shared" si="91"/>
        <v/>
      </c>
      <c r="AB49" s="61" t="str">
        <f t="shared" si="92"/>
        <v/>
      </c>
      <c r="AC49" s="64"/>
      <c r="AD49" s="62" t="str">
        <f t="shared" si="93"/>
        <v/>
      </c>
      <c r="AE49" s="62" t="str">
        <f t="shared" si="94"/>
        <v/>
      </c>
      <c r="AF49" s="62" t="str">
        <f t="shared" si="95"/>
        <v/>
      </c>
      <c r="AG49" s="60"/>
      <c r="AH49" s="19"/>
      <c r="AI49" s="19"/>
      <c r="AJ49" s="19"/>
      <c r="AK49" s="13" t="str">
        <f t="shared" si="0"/>
        <v/>
      </c>
      <c r="AL49" s="16" t="str">
        <f t="shared" si="1"/>
        <v/>
      </c>
      <c r="AM49" s="13" t="str">
        <f t="shared" si="2"/>
        <v/>
      </c>
      <c r="AN49" s="16" t="str">
        <f t="shared" si="3"/>
        <v/>
      </c>
      <c r="AO49" s="13" t="str">
        <f t="shared" si="4"/>
        <v/>
      </c>
      <c r="AP49" s="16" t="str">
        <f t="shared" si="5"/>
        <v/>
      </c>
      <c r="AQ49" s="13" t="str">
        <f t="shared" si="6"/>
        <v/>
      </c>
      <c r="AR49" s="16" t="str">
        <f t="shared" si="7"/>
        <v/>
      </c>
      <c r="AT49" s="5">
        <f t="shared" si="8"/>
        <v>0</v>
      </c>
      <c r="BC49" s="21" t="str">
        <f t="shared" si="9"/>
        <v/>
      </c>
      <c r="BD49" s="24" t="str">
        <f t="shared" si="10"/>
        <v/>
      </c>
      <c r="BE49" s="21" t="str">
        <f t="shared" si="11"/>
        <v/>
      </c>
      <c r="BG49" s="21" t="str">
        <f t="shared" si="12"/>
        <v/>
      </c>
      <c r="BH49" s="24" t="str">
        <f t="shared" si="13"/>
        <v/>
      </c>
      <c r="BI49" s="21" t="str">
        <f t="shared" si="14"/>
        <v/>
      </c>
      <c r="BK49" s="50" t="str">
        <f t="shared" si="15"/>
        <v/>
      </c>
      <c r="BL49" s="24" t="str">
        <f t="shared" si="16"/>
        <v/>
      </c>
      <c r="BM49" s="21" t="str">
        <f t="shared" si="17"/>
        <v/>
      </c>
      <c r="BO49" s="50" t="str">
        <f t="shared" si="18"/>
        <v/>
      </c>
      <c r="BP49" s="24" t="str">
        <f t="shared" si="19"/>
        <v/>
      </c>
      <c r="BQ49" s="21" t="str">
        <f t="shared" si="20"/>
        <v/>
      </c>
      <c r="CA49" s="27" t="str">
        <f t="shared" si="21"/>
        <v/>
      </c>
      <c r="CB49" s="27" t="str">
        <f t="shared" si="22"/>
        <v/>
      </c>
      <c r="CC49" s="27" t="str">
        <f t="shared" si="23"/>
        <v/>
      </c>
      <c r="CD49" s="29" t="str">
        <f t="shared" si="24"/>
        <v/>
      </c>
      <c r="CE49" s="27" t="str">
        <f t="shared" si="25"/>
        <v/>
      </c>
      <c r="CF49" s="27" t="str">
        <f t="shared" si="26"/>
        <v/>
      </c>
      <c r="CG49" s="27" t="str">
        <f t="shared" si="27"/>
        <v/>
      </c>
      <c r="CH49" s="27" t="str">
        <f t="shared" si="28"/>
        <v/>
      </c>
      <c r="CI49" s="29" t="str">
        <f t="shared" si="29"/>
        <v/>
      </c>
      <c r="CJ49" s="27" t="str">
        <f t="shared" si="30"/>
        <v/>
      </c>
      <c r="CK49" s="27" t="str">
        <f t="shared" si="31"/>
        <v/>
      </c>
      <c r="CL49" s="27" t="str">
        <f t="shared" si="32"/>
        <v/>
      </c>
      <c r="CM49" s="27" t="str">
        <f t="shared" si="33"/>
        <v/>
      </c>
      <c r="CN49" s="29" t="str">
        <f t="shared" si="34"/>
        <v/>
      </c>
      <c r="CO49" s="27" t="str">
        <f t="shared" si="35"/>
        <v/>
      </c>
      <c r="CT49" s="27"/>
      <c r="DA49" s="27" t="str">
        <f t="shared" si="36"/>
        <v/>
      </c>
      <c r="DB49" s="27" t="str">
        <f t="shared" si="37"/>
        <v/>
      </c>
      <c r="DC49" s="27" t="str">
        <f t="shared" si="38"/>
        <v/>
      </c>
      <c r="DD49" s="29" t="str">
        <f t="shared" si="39"/>
        <v/>
      </c>
      <c r="DE49" s="27" t="str">
        <f t="shared" si="40"/>
        <v/>
      </c>
      <c r="DF49" s="27" t="str">
        <f t="shared" si="41"/>
        <v/>
      </c>
      <c r="DG49" s="27" t="str">
        <f t="shared" si="42"/>
        <v/>
      </c>
      <c r="DH49" s="27" t="str">
        <f t="shared" si="43"/>
        <v/>
      </c>
      <c r="DI49" s="29" t="str">
        <f t="shared" si="44"/>
        <v/>
      </c>
      <c r="DJ49" s="27" t="str">
        <f t="shared" si="45"/>
        <v/>
      </c>
      <c r="DK49" s="27" t="str">
        <f t="shared" si="46"/>
        <v/>
      </c>
      <c r="DL49" s="27" t="str">
        <f t="shared" si="47"/>
        <v/>
      </c>
      <c r="DM49" s="27" t="str">
        <f t="shared" si="48"/>
        <v/>
      </c>
      <c r="DN49" s="29" t="str">
        <f t="shared" si="49"/>
        <v/>
      </c>
      <c r="DO49" s="27" t="str">
        <f t="shared" si="50"/>
        <v/>
      </c>
      <c r="DP49" s="27"/>
      <c r="DQ49" s="27"/>
      <c r="DR49" s="27"/>
      <c r="DS49" s="29"/>
      <c r="DT49" s="27"/>
      <c r="DU49" s="27"/>
      <c r="DV49" s="27"/>
      <c r="DW49" s="27"/>
      <c r="DX49" s="27"/>
      <c r="DY49" s="27"/>
      <c r="DZ49" s="27"/>
      <c r="EA49" s="27" t="str">
        <f t="shared" si="51"/>
        <v/>
      </c>
      <c r="EB49" s="27" t="str">
        <f t="shared" si="52"/>
        <v/>
      </c>
      <c r="EC49" s="27" t="str">
        <f t="shared" si="53"/>
        <v/>
      </c>
      <c r="ED49" s="29" t="str">
        <f t="shared" si="54"/>
        <v/>
      </c>
      <c r="EE49" s="27" t="str">
        <f t="shared" si="55"/>
        <v/>
      </c>
      <c r="EF49" s="27" t="str">
        <f t="shared" si="56"/>
        <v/>
      </c>
      <c r="EG49" s="27" t="str">
        <f t="shared" si="57"/>
        <v/>
      </c>
      <c r="EH49" s="27" t="str">
        <f t="shared" si="58"/>
        <v/>
      </c>
      <c r="EI49" s="29" t="str">
        <f t="shared" si="59"/>
        <v/>
      </c>
      <c r="EJ49" s="27" t="str">
        <f t="shared" si="60"/>
        <v/>
      </c>
      <c r="EK49" s="27" t="str">
        <f t="shared" si="61"/>
        <v/>
      </c>
      <c r="EL49" s="27" t="str">
        <f t="shared" si="62"/>
        <v/>
      </c>
      <c r="EM49" s="27" t="str">
        <f t="shared" si="63"/>
        <v/>
      </c>
      <c r="EN49" s="29" t="str">
        <f t="shared" si="64"/>
        <v/>
      </c>
      <c r="EO49" s="27" t="str">
        <f t="shared" si="65"/>
        <v/>
      </c>
      <c r="EP49" s="27"/>
      <c r="EQ49" s="27"/>
      <c r="ER49" s="27"/>
      <c r="ES49" s="27"/>
      <c r="ET49" s="27"/>
      <c r="EU49" s="27"/>
      <c r="EV49" s="27"/>
      <c r="EW49" s="27"/>
      <c r="EX49" s="27"/>
      <c r="EY49" s="27"/>
      <c r="EZ49" s="27"/>
      <c r="FA49" s="27" t="str">
        <f t="shared" si="66"/>
        <v/>
      </c>
      <c r="FB49" s="27" t="str">
        <f t="shared" si="67"/>
        <v/>
      </c>
      <c r="FC49" s="27" t="str">
        <f t="shared" si="68"/>
        <v/>
      </c>
      <c r="FD49" s="29" t="str">
        <f t="shared" si="69"/>
        <v/>
      </c>
      <c r="FE49" s="27" t="str">
        <f t="shared" si="70"/>
        <v/>
      </c>
      <c r="FF49" s="27" t="str">
        <f t="shared" si="71"/>
        <v/>
      </c>
      <c r="FG49" s="27" t="str">
        <f t="shared" si="72"/>
        <v/>
      </c>
      <c r="FH49" s="27" t="str">
        <f t="shared" si="73"/>
        <v/>
      </c>
      <c r="FI49" s="29" t="str">
        <f t="shared" si="74"/>
        <v/>
      </c>
      <c r="FJ49" s="27" t="str">
        <f t="shared" si="75"/>
        <v/>
      </c>
      <c r="FK49" s="27" t="str">
        <f t="shared" si="76"/>
        <v/>
      </c>
      <c r="FL49" s="27" t="str">
        <f t="shared" si="77"/>
        <v/>
      </c>
      <c r="FM49" s="27" t="str">
        <f t="shared" si="78"/>
        <v/>
      </c>
      <c r="FN49" s="29" t="str">
        <f t="shared" si="79"/>
        <v/>
      </c>
      <c r="FO49" s="27" t="str">
        <f t="shared" si="80"/>
        <v/>
      </c>
      <c r="FP49" s="27"/>
      <c r="FQ49" s="27"/>
      <c r="FR49" s="27"/>
      <c r="FS49" s="27"/>
      <c r="FT49" s="27"/>
      <c r="FU49" s="27"/>
      <c r="FV49" s="27"/>
      <c r="FW49" s="27"/>
      <c r="FX49" s="27"/>
      <c r="FY49" s="27"/>
      <c r="GA49" s="5">
        <f t="shared" si="81"/>
        <v>0</v>
      </c>
      <c r="GB49" s="5">
        <f>SUM($GA$26:$GA49)</f>
        <v>0</v>
      </c>
      <c r="GC49" s="41">
        <f t="shared" si="82"/>
        <v>0</v>
      </c>
    </row>
    <row r="50" spans="1:185" x14ac:dyDescent="0.25">
      <c r="A50" s="1">
        <f t="shared" si="83"/>
        <v>25</v>
      </c>
      <c r="B50" s="19"/>
      <c r="C50" s="57"/>
      <c r="D50" s="58"/>
      <c r="E50" s="59"/>
      <c r="F50" s="19"/>
      <c r="G50" s="19"/>
      <c r="H50" s="19"/>
      <c r="I50" s="19"/>
      <c r="J50" s="58"/>
      <c r="K50" s="19"/>
      <c r="L50" s="19"/>
      <c r="M50" s="19"/>
      <c r="N50" s="19"/>
      <c r="O50" s="19"/>
      <c r="P50" s="60"/>
      <c r="Q50" s="61" t="str">
        <f t="shared" si="84"/>
        <v/>
      </c>
      <c r="R50" s="61" t="str">
        <f t="shared" si="85"/>
        <v/>
      </c>
      <c r="S50" s="61" t="str">
        <f t="shared" si="86"/>
        <v/>
      </c>
      <c r="T50" s="60"/>
      <c r="U50" s="62" t="str">
        <f t="shared" si="87"/>
        <v/>
      </c>
      <c r="V50" s="62" t="str">
        <f t="shared" si="88"/>
        <v/>
      </c>
      <c r="W50" s="62" t="str">
        <f t="shared" si="89"/>
        <v/>
      </c>
      <c r="X50" s="63"/>
      <c r="Y50" s="60"/>
      <c r="Z50" s="61" t="str">
        <f t="shared" si="90"/>
        <v/>
      </c>
      <c r="AA50" s="61" t="str">
        <f t="shared" si="91"/>
        <v/>
      </c>
      <c r="AB50" s="61" t="str">
        <f t="shared" si="92"/>
        <v/>
      </c>
      <c r="AC50" s="64"/>
      <c r="AD50" s="62" t="str">
        <f t="shared" si="93"/>
        <v/>
      </c>
      <c r="AE50" s="62" t="str">
        <f t="shared" si="94"/>
        <v/>
      </c>
      <c r="AF50" s="62" t="str">
        <f t="shared" si="95"/>
        <v/>
      </c>
      <c r="AG50" s="60"/>
      <c r="AH50" s="19"/>
      <c r="AI50" s="19"/>
      <c r="AJ50" s="19"/>
      <c r="AK50" s="13" t="str">
        <f t="shared" si="0"/>
        <v/>
      </c>
      <c r="AL50" s="16" t="str">
        <f t="shared" si="1"/>
        <v/>
      </c>
      <c r="AM50" s="13" t="str">
        <f t="shared" si="2"/>
        <v/>
      </c>
      <c r="AN50" s="16" t="str">
        <f t="shared" si="3"/>
        <v/>
      </c>
      <c r="AO50" s="13" t="str">
        <f t="shared" si="4"/>
        <v/>
      </c>
      <c r="AP50" s="16" t="str">
        <f t="shared" si="5"/>
        <v/>
      </c>
      <c r="AQ50" s="13" t="str">
        <f t="shared" si="6"/>
        <v/>
      </c>
      <c r="AR50" s="16" t="str">
        <f t="shared" si="7"/>
        <v/>
      </c>
      <c r="AT50" s="5">
        <f t="shared" si="8"/>
        <v>0</v>
      </c>
      <c r="BC50" s="21" t="str">
        <f t="shared" si="9"/>
        <v/>
      </c>
      <c r="BD50" s="24" t="str">
        <f t="shared" si="10"/>
        <v/>
      </c>
      <c r="BE50" s="21" t="str">
        <f t="shared" si="11"/>
        <v/>
      </c>
      <c r="BG50" s="21" t="str">
        <f t="shared" si="12"/>
        <v/>
      </c>
      <c r="BH50" s="24" t="str">
        <f t="shared" si="13"/>
        <v/>
      </c>
      <c r="BI50" s="21" t="str">
        <f t="shared" si="14"/>
        <v/>
      </c>
      <c r="BK50" s="50" t="str">
        <f t="shared" si="15"/>
        <v/>
      </c>
      <c r="BL50" s="24" t="str">
        <f t="shared" si="16"/>
        <v/>
      </c>
      <c r="BM50" s="21" t="str">
        <f t="shared" si="17"/>
        <v/>
      </c>
      <c r="BO50" s="50" t="str">
        <f t="shared" si="18"/>
        <v/>
      </c>
      <c r="BP50" s="24" t="str">
        <f t="shared" si="19"/>
        <v/>
      </c>
      <c r="BQ50" s="21" t="str">
        <f t="shared" si="20"/>
        <v/>
      </c>
      <c r="CA50" s="27" t="str">
        <f t="shared" si="21"/>
        <v/>
      </c>
      <c r="CB50" s="27" t="str">
        <f t="shared" si="22"/>
        <v/>
      </c>
      <c r="CC50" s="27" t="str">
        <f t="shared" si="23"/>
        <v/>
      </c>
      <c r="CD50" s="29" t="str">
        <f t="shared" si="24"/>
        <v/>
      </c>
      <c r="CE50" s="27" t="str">
        <f t="shared" si="25"/>
        <v/>
      </c>
      <c r="CF50" s="27" t="str">
        <f t="shared" si="26"/>
        <v/>
      </c>
      <c r="CG50" s="27" t="str">
        <f t="shared" si="27"/>
        <v/>
      </c>
      <c r="CH50" s="27" t="str">
        <f t="shared" si="28"/>
        <v/>
      </c>
      <c r="CI50" s="29" t="str">
        <f t="shared" si="29"/>
        <v/>
      </c>
      <c r="CJ50" s="27" t="str">
        <f t="shared" si="30"/>
        <v/>
      </c>
      <c r="CK50" s="27" t="str">
        <f t="shared" si="31"/>
        <v/>
      </c>
      <c r="CL50" s="27" t="str">
        <f t="shared" si="32"/>
        <v/>
      </c>
      <c r="CM50" s="27" t="str">
        <f t="shared" si="33"/>
        <v/>
      </c>
      <c r="CN50" s="29" t="str">
        <f t="shared" si="34"/>
        <v/>
      </c>
      <c r="CO50" s="27" t="str">
        <f t="shared" si="35"/>
        <v/>
      </c>
      <c r="CT50" s="27"/>
      <c r="DA50" s="27" t="str">
        <f t="shared" si="36"/>
        <v/>
      </c>
      <c r="DB50" s="27" t="str">
        <f t="shared" si="37"/>
        <v/>
      </c>
      <c r="DC50" s="27" t="str">
        <f t="shared" si="38"/>
        <v/>
      </c>
      <c r="DD50" s="29" t="str">
        <f t="shared" si="39"/>
        <v/>
      </c>
      <c r="DE50" s="27" t="str">
        <f t="shared" si="40"/>
        <v/>
      </c>
      <c r="DF50" s="27" t="str">
        <f t="shared" si="41"/>
        <v/>
      </c>
      <c r="DG50" s="27" t="str">
        <f t="shared" si="42"/>
        <v/>
      </c>
      <c r="DH50" s="27" t="str">
        <f t="shared" si="43"/>
        <v/>
      </c>
      <c r="DI50" s="29" t="str">
        <f t="shared" si="44"/>
        <v/>
      </c>
      <c r="DJ50" s="27" t="str">
        <f t="shared" si="45"/>
        <v/>
      </c>
      <c r="DK50" s="27" t="str">
        <f t="shared" si="46"/>
        <v/>
      </c>
      <c r="DL50" s="27" t="str">
        <f t="shared" si="47"/>
        <v/>
      </c>
      <c r="DM50" s="27" t="str">
        <f t="shared" si="48"/>
        <v/>
      </c>
      <c r="DN50" s="29" t="str">
        <f t="shared" si="49"/>
        <v/>
      </c>
      <c r="DO50" s="27" t="str">
        <f t="shared" si="50"/>
        <v/>
      </c>
      <c r="DP50" s="27"/>
      <c r="DQ50" s="27"/>
      <c r="DR50" s="27"/>
      <c r="DS50" s="29"/>
      <c r="DT50" s="27"/>
      <c r="DU50" s="27"/>
      <c r="DV50" s="27"/>
      <c r="DW50" s="27"/>
      <c r="DX50" s="27"/>
      <c r="DY50" s="27"/>
      <c r="DZ50" s="27"/>
      <c r="EA50" s="27" t="str">
        <f t="shared" si="51"/>
        <v/>
      </c>
      <c r="EB50" s="27" t="str">
        <f t="shared" si="52"/>
        <v/>
      </c>
      <c r="EC50" s="27" t="str">
        <f t="shared" si="53"/>
        <v/>
      </c>
      <c r="ED50" s="29" t="str">
        <f t="shared" si="54"/>
        <v/>
      </c>
      <c r="EE50" s="27" t="str">
        <f t="shared" si="55"/>
        <v/>
      </c>
      <c r="EF50" s="27" t="str">
        <f t="shared" si="56"/>
        <v/>
      </c>
      <c r="EG50" s="27" t="str">
        <f t="shared" si="57"/>
        <v/>
      </c>
      <c r="EH50" s="27" t="str">
        <f t="shared" si="58"/>
        <v/>
      </c>
      <c r="EI50" s="29" t="str">
        <f t="shared" si="59"/>
        <v/>
      </c>
      <c r="EJ50" s="27" t="str">
        <f t="shared" si="60"/>
        <v/>
      </c>
      <c r="EK50" s="27" t="str">
        <f t="shared" si="61"/>
        <v/>
      </c>
      <c r="EL50" s="27" t="str">
        <f t="shared" si="62"/>
        <v/>
      </c>
      <c r="EM50" s="27" t="str">
        <f t="shared" si="63"/>
        <v/>
      </c>
      <c r="EN50" s="29" t="str">
        <f t="shared" si="64"/>
        <v/>
      </c>
      <c r="EO50" s="27" t="str">
        <f t="shared" si="65"/>
        <v/>
      </c>
      <c r="EP50" s="27"/>
      <c r="EQ50" s="27"/>
      <c r="ER50" s="27"/>
      <c r="ES50" s="27"/>
      <c r="ET50" s="27"/>
      <c r="EU50" s="27"/>
      <c r="EV50" s="27"/>
      <c r="EW50" s="27"/>
      <c r="EX50" s="27"/>
      <c r="EY50" s="27"/>
      <c r="EZ50" s="27"/>
      <c r="FA50" s="27" t="str">
        <f t="shared" si="66"/>
        <v/>
      </c>
      <c r="FB50" s="27" t="str">
        <f t="shared" si="67"/>
        <v/>
      </c>
      <c r="FC50" s="27" t="str">
        <f t="shared" si="68"/>
        <v/>
      </c>
      <c r="FD50" s="29" t="str">
        <f t="shared" si="69"/>
        <v/>
      </c>
      <c r="FE50" s="27" t="str">
        <f t="shared" si="70"/>
        <v/>
      </c>
      <c r="FF50" s="27" t="str">
        <f t="shared" si="71"/>
        <v/>
      </c>
      <c r="FG50" s="27" t="str">
        <f t="shared" si="72"/>
        <v/>
      </c>
      <c r="FH50" s="27" t="str">
        <f t="shared" si="73"/>
        <v/>
      </c>
      <c r="FI50" s="29" t="str">
        <f t="shared" si="74"/>
        <v/>
      </c>
      <c r="FJ50" s="27" t="str">
        <f t="shared" si="75"/>
        <v/>
      </c>
      <c r="FK50" s="27" t="str">
        <f t="shared" si="76"/>
        <v/>
      </c>
      <c r="FL50" s="27" t="str">
        <f t="shared" si="77"/>
        <v/>
      </c>
      <c r="FM50" s="27" t="str">
        <f t="shared" si="78"/>
        <v/>
      </c>
      <c r="FN50" s="29" t="str">
        <f t="shared" si="79"/>
        <v/>
      </c>
      <c r="FO50" s="27" t="str">
        <f t="shared" si="80"/>
        <v/>
      </c>
      <c r="FP50" s="27"/>
      <c r="FQ50" s="27"/>
      <c r="FR50" s="27"/>
      <c r="FS50" s="27"/>
      <c r="FT50" s="27"/>
      <c r="FU50" s="27"/>
      <c r="FV50" s="27"/>
      <c r="FW50" s="27"/>
      <c r="FX50" s="27"/>
      <c r="FY50" s="27"/>
      <c r="GA50" s="5">
        <f t="shared" si="81"/>
        <v>0</v>
      </c>
      <c r="GB50" s="5">
        <f>SUM($GA$26:$GA50)</f>
        <v>0</v>
      </c>
      <c r="GC50" s="41">
        <f t="shared" si="82"/>
        <v>0</v>
      </c>
    </row>
    <row r="51" spans="1:185" x14ac:dyDescent="0.25">
      <c r="A51" s="1">
        <f t="shared" si="83"/>
        <v>26</v>
      </c>
      <c r="B51" s="19"/>
      <c r="C51" s="57"/>
      <c r="D51" s="58"/>
      <c r="E51" s="59"/>
      <c r="F51" s="19"/>
      <c r="G51" s="19"/>
      <c r="H51" s="19"/>
      <c r="I51" s="19"/>
      <c r="J51" s="58"/>
      <c r="K51" s="19"/>
      <c r="L51" s="19"/>
      <c r="M51" s="19"/>
      <c r="N51" s="19"/>
      <c r="O51" s="19"/>
      <c r="P51" s="60"/>
      <c r="Q51" s="61" t="str">
        <f t="shared" si="84"/>
        <v/>
      </c>
      <c r="R51" s="61" t="str">
        <f t="shared" si="85"/>
        <v/>
      </c>
      <c r="S51" s="61" t="str">
        <f t="shared" si="86"/>
        <v/>
      </c>
      <c r="T51" s="60"/>
      <c r="U51" s="62" t="str">
        <f t="shared" si="87"/>
        <v/>
      </c>
      <c r="V51" s="62" t="str">
        <f t="shared" si="88"/>
        <v/>
      </c>
      <c r="W51" s="62" t="str">
        <f t="shared" si="89"/>
        <v/>
      </c>
      <c r="X51" s="63"/>
      <c r="Y51" s="60"/>
      <c r="Z51" s="61" t="str">
        <f t="shared" si="90"/>
        <v/>
      </c>
      <c r="AA51" s="61" t="str">
        <f t="shared" si="91"/>
        <v/>
      </c>
      <c r="AB51" s="61" t="str">
        <f t="shared" si="92"/>
        <v/>
      </c>
      <c r="AC51" s="64"/>
      <c r="AD51" s="62" t="str">
        <f t="shared" si="93"/>
        <v/>
      </c>
      <c r="AE51" s="62" t="str">
        <f t="shared" si="94"/>
        <v/>
      </c>
      <c r="AF51" s="62" t="str">
        <f t="shared" si="95"/>
        <v/>
      </c>
      <c r="AG51" s="60"/>
      <c r="AH51" s="19"/>
      <c r="AI51" s="19"/>
      <c r="AJ51" s="19"/>
      <c r="AK51" s="13" t="str">
        <f t="shared" si="0"/>
        <v/>
      </c>
      <c r="AL51" s="16" t="str">
        <f t="shared" si="1"/>
        <v/>
      </c>
      <c r="AM51" s="13" t="str">
        <f t="shared" si="2"/>
        <v/>
      </c>
      <c r="AN51" s="16" t="str">
        <f t="shared" si="3"/>
        <v/>
      </c>
      <c r="AO51" s="13" t="str">
        <f t="shared" si="4"/>
        <v/>
      </c>
      <c r="AP51" s="16" t="str">
        <f t="shared" si="5"/>
        <v/>
      </c>
      <c r="AQ51" s="13" t="str">
        <f t="shared" si="6"/>
        <v/>
      </c>
      <c r="AR51" s="16" t="str">
        <f t="shared" si="7"/>
        <v/>
      </c>
      <c r="AT51" s="5">
        <f t="shared" si="8"/>
        <v>0</v>
      </c>
      <c r="BC51" s="21" t="str">
        <f t="shared" si="9"/>
        <v/>
      </c>
      <c r="BD51" s="24" t="str">
        <f t="shared" si="10"/>
        <v/>
      </c>
      <c r="BE51" s="21" t="str">
        <f t="shared" si="11"/>
        <v/>
      </c>
      <c r="BG51" s="21" t="str">
        <f t="shared" si="12"/>
        <v/>
      </c>
      <c r="BH51" s="24" t="str">
        <f t="shared" si="13"/>
        <v/>
      </c>
      <c r="BI51" s="21" t="str">
        <f t="shared" si="14"/>
        <v/>
      </c>
      <c r="BK51" s="50" t="str">
        <f t="shared" si="15"/>
        <v/>
      </c>
      <c r="BL51" s="24" t="str">
        <f t="shared" si="16"/>
        <v/>
      </c>
      <c r="BM51" s="21" t="str">
        <f t="shared" si="17"/>
        <v/>
      </c>
      <c r="BO51" s="50" t="str">
        <f t="shared" si="18"/>
        <v/>
      </c>
      <c r="BP51" s="24" t="str">
        <f t="shared" si="19"/>
        <v/>
      </c>
      <c r="BQ51" s="21" t="str">
        <f t="shared" si="20"/>
        <v/>
      </c>
      <c r="CA51" s="27" t="str">
        <f t="shared" si="21"/>
        <v/>
      </c>
      <c r="CB51" s="27" t="str">
        <f t="shared" si="22"/>
        <v/>
      </c>
      <c r="CC51" s="27" t="str">
        <f t="shared" si="23"/>
        <v/>
      </c>
      <c r="CD51" s="29" t="str">
        <f t="shared" si="24"/>
        <v/>
      </c>
      <c r="CE51" s="27" t="str">
        <f t="shared" si="25"/>
        <v/>
      </c>
      <c r="CF51" s="27" t="str">
        <f t="shared" si="26"/>
        <v/>
      </c>
      <c r="CG51" s="27" t="str">
        <f t="shared" si="27"/>
        <v/>
      </c>
      <c r="CH51" s="27" t="str">
        <f t="shared" si="28"/>
        <v/>
      </c>
      <c r="CI51" s="29" t="str">
        <f t="shared" si="29"/>
        <v/>
      </c>
      <c r="CJ51" s="27" t="str">
        <f t="shared" si="30"/>
        <v/>
      </c>
      <c r="CK51" s="27" t="str">
        <f t="shared" si="31"/>
        <v/>
      </c>
      <c r="CL51" s="27" t="str">
        <f t="shared" si="32"/>
        <v/>
      </c>
      <c r="CM51" s="27" t="str">
        <f t="shared" si="33"/>
        <v/>
      </c>
      <c r="CN51" s="29" t="str">
        <f t="shared" si="34"/>
        <v/>
      </c>
      <c r="CO51" s="27" t="str">
        <f t="shared" si="35"/>
        <v/>
      </c>
      <c r="CT51" s="27"/>
      <c r="DA51" s="27" t="str">
        <f t="shared" si="36"/>
        <v/>
      </c>
      <c r="DB51" s="27" t="str">
        <f t="shared" si="37"/>
        <v/>
      </c>
      <c r="DC51" s="27" t="str">
        <f t="shared" si="38"/>
        <v/>
      </c>
      <c r="DD51" s="29" t="str">
        <f t="shared" si="39"/>
        <v/>
      </c>
      <c r="DE51" s="27" t="str">
        <f t="shared" si="40"/>
        <v/>
      </c>
      <c r="DF51" s="27" t="str">
        <f t="shared" si="41"/>
        <v/>
      </c>
      <c r="DG51" s="27" t="str">
        <f t="shared" si="42"/>
        <v/>
      </c>
      <c r="DH51" s="27" t="str">
        <f t="shared" si="43"/>
        <v/>
      </c>
      <c r="DI51" s="29" t="str">
        <f t="shared" si="44"/>
        <v/>
      </c>
      <c r="DJ51" s="27" t="str">
        <f t="shared" si="45"/>
        <v/>
      </c>
      <c r="DK51" s="27" t="str">
        <f t="shared" si="46"/>
        <v/>
      </c>
      <c r="DL51" s="27" t="str">
        <f t="shared" si="47"/>
        <v/>
      </c>
      <c r="DM51" s="27" t="str">
        <f t="shared" si="48"/>
        <v/>
      </c>
      <c r="DN51" s="29" t="str">
        <f t="shared" si="49"/>
        <v/>
      </c>
      <c r="DO51" s="27" t="str">
        <f t="shared" si="50"/>
        <v/>
      </c>
      <c r="DP51" s="27"/>
      <c r="DQ51" s="27"/>
      <c r="DR51" s="27"/>
      <c r="DS51" s="29"/>
      <c r="DT51" s="27"/>
      <c r="DU51" s="27"/>
      <c r="DV51" s="27"/>
      <c r="DW51" s="27"/>
      <c r="DX51" s="27"/>
      <c r="DY51" s="27"/>
      <c r="DZ51" s="27"/>
      <c r="EA51" s="27" t="str">
        <f t="shared" si="51"/>
        <v/>
      </c>
      <c r="EB51" s="27" t="str">
        <f t="shared" si="52"/>
        <v/>
      </c>
      <c r="EC51" s="27" t="str">
        <f t="shared" si="53"/>
        <v/>
      </c>
      <c r="ED51" s="29" t="str">
        <f t="shared" si="54"/>
        <v/>
      </c>
      <c r="EE51" s="27" t="str">
        <f t="shared" si="55"/>
        <v/>
      </c>
      <c r="EF51" s="27" t="str">
        <f t="shared" si="56"/>
        <v/>
      </c>
      <c r="EG51" s="27" t="str">
        <f t="shared" si="57"/>
        <v/>
      </c>
      <c r="EH51" s="27" t="str">
        <f t="shared" si="58"/>
        <v/>
      </c>
      <c r="EI51" s="29" t="str">
        <f t="shared" si="59"/>
        <v/>
      </c>
      <c r="EJ51" s="27" t="str">
        <f t="shared" si="60"/>
        <v/>
      </c>
      <c r="EK51" s="27" t="str">
        <f t="shared" si="61"/>
        <v/>
      </c>
      <c r="EL51" s="27" t="str">
        <f t="shared" si="62"/>
        <v/>
      </c>
      <c r="EM51" s="27" t="str">
        <f t="shared" si="63"/>
        <v/>
      </c>
      <c r="EN51" s="29" t="str">
        <f t="shared" si="64"/>
        <v/>
      </c>
      <c r="EO51" s="27" t="str">
        <f t="shared" si="65"/>
        <v/>
      </c>
      <c r="EP51" s="27"/>
      <c r="EQ51" s="27"/>
      <c r="ER51" s="27"/>
      <c r="ES51" s="27"/>
      <c r="ET51" s="27"/>
      <c r="EU51" s="27"/>
      <c r="EV51" s="27"/>
      <c r="EW51" s="27"/>
      <c r="EX51" s="27"/>
      <c r="EY51" s="27"/>
      <c r="EZ51" s="27"/>
      <c r="FA51" s="27" t="str">
        <f t="shared" si="66"/>
        <v/>
      </c>
      <c r="FB51" s="27" t="str">
        <f t="shared" si="67"/>
        <v/>
      </c>
      <c r="FC51" s="27" t="str">
        <f t="shared" si="68"/>
        <v/>
      </c>
      <c r="FD51" s="29" t="str">
        <f t="shared" si="69"/>
        <v/>
      </c>
      <c r="FE51" s="27" t="str">
        <f t="shared" si="70"/>
        <v/>
      </c>
      <c r="FF51" s="27" t="str">
        <f t="shared" si="71"/>
        <v/>
      </c>
      <c r="FG51" s="27" t="str">
        <f t="shared" si="72"/>
        <v/>
      </c>
      <c r="FH51" s="27" t="str">
        <f t="shared" si="73"/>
        <v/>
      </c>
      <c r="FI51" s="29" t="str">
        <f t="shared" si="74"/>
        <v/>
      </c>
      <c r="FJ51" s="27" t="str">
        <f t="shared" si="75"/>
        <v/>
      </c>
      <c r="FK51" s="27" t="str">
        <f t="shared" si="76"/>
        <v/>
      </c>
      <c r="FL51" s="27" t="str">
        <f t="shared" si="77"/>
        <v/>
      </c>
      <c r="FM51" s="27" t="str">
        <f t="shared" si="78"/>
        <v/>
      </c>
      <c r="FN51" s="29" t="str">
        <f t="shared" si="79"/>
        <v/>
      </c>
      <c r="FO51" s="27" t="str">
        <f t="shared" si="80"/>
        <v/>
      </c>
      <c r="FP51" s="27"/>
      <c r="FQ51" s="27"/>
      <c r="FR51" s="27"/>
      <c r="FS51" s="27"/>
      <c r="FT51" s="27"/>
      <c r="FU51" s="27"/>
      <c r="FV51" s="27"/>
      <c r="FW51" s="27"/>
      <c r="FX51" s="27"/>
      <c r="FY51" s="27"/>
      <c r="GA51" s="5">
        <f t="shared" si="81"/>
        <v>0</v>
      </c>
      <c r="GB51" s="5">
        <f>SUM($GA$26:$GA51)</f>
        <v>0</v>
      </c>
      <c r="GC51" s="41">
        <f t="shared" si="82"/>
        <v>0</v>
      </c>
    </row>
    <row r="52" spans="1:185" x14ac:dyDescent="0.25">
      <c r="A52" s="1">
        <f t="shared" si="83"/>
        <v>27</v>
      </c>
      <c r="B52" s="19"/>
      <c r="C52" s="57"/>
      <c r="D52" s="58"/>
      <c r="E52" s="59"/>
      <c r="F52" s="19"/>
      <c r="G52" s="19"/>
      <c r="H52" s="19"/>
      <c r="I52" s="19"/>
      <c r="J52" s="58"/>
      <c r="K52" s="19"/>
      <c r="L52" s="19"/>
      <c r="M52" s="19"/>
      <c r="N52" s="19"/>
      <c r="O52" s="19"/>
      <c r="P52" s="60"/>
      <c r="Q52" s="61" t="str">
        <f t="shared" si="84"/>
        <v/>
      </c>
      <c r="R52" s="61" t="str">
        <f t="shared" si="85"/>
        <v/>
      </c>
      <c r="S52" s="61" t="str">
        <f t="shared" si="86"/>
        <v/>
      </c>
      <c r="T52" s="60"/>
      <c r="U52" s="62" t="str">
        <f t="shared" si="87"/>
        <v/>
      </c>
      <c r="V52" s="62" t="str">
        <f t="shared" si="88"/>
        <v/>
      </c>
      <c r="W52" s="62" t="str">
        <f t="shared" si="89"/>
        <v/>
      </c>
      <c r="X52" s="63"/>
      <c r="Y52" s="60"/>
      <c r="Z52" s="61" t="str">
        <f t="shared" si="90"/>
        <v/>
      </c>
      <c r="AA52" s="61" t="str">
        <f t="shared" si="91"/>
        <v/>
      </c>
      <c r="AB52" s="61" t="str">
        <f t="shared" si="92"/>
        <v/>
      </c>
      <c r="AC52" s="64"/>
      <c r="AD52" s="62" t="str">
        <f t="shared" si="93"/>
        <v/>
      </c>
      <c r="AE52" s="62" t="str">
        <f t="shared" si="94"/>
        <v/>
      </c>
      <c r="AF52" s="62" t="str">
        <f t="shared" si="95"/>
        <v/>
      </c>
      <c r="AG52" s="60"/>
      <c r="AH52" s="19"/>
      <c r="AI52" s="19"/>
      <c r="AJ52" s="19"/>
      <c r="AK52" s="13" t="str">
        <f t="shared" si="0"/>
        <v/>
      </c>
      <c r="AL52" s="16" t="str">
        <f t="shared" si="1"/>
        <v/>
      </c>
      <c r="AM52" s="13" t="str">
        <f t="shared" si="2"/>
        <v/>
      </c>
      <c r="AN52" s="16" t="str">
        <f t="shared" si="3"/>
        <v/>
      </c>
      <c r="AO52" s="13" t="str">
        <f t="shared" si="4"/>
        <v/>
      </c>
      <c r="AP52" s="16" t="str">
        <f t="shared" si="5"/>
        <v/>
      </c>
      <c r="AQ52" s="13" t="str">
        <f t="shared" si="6"/>
        <v/>
      </c>
      <c r="AR52" s="16" t="str">
        <f t="shared" si="7"/>
        <v/>
      </c>
      <c r="AT52" s="5">
        <f t="shared" si="8"/>
        <v>0</v>
      </c>
      <c r="BC52" s="21" t="str">
        <f t="shared" si="9"/>
        <v/>
      </c>
      <c r="BD52" s="24" t="str">
        <f t="shared" si="10"/>
        <v/>
      </c>
      <c r="BE52" s="21" t="str">
        <f t="shared" si="11"/>
        <v/>
      </c>
      <c r="BG52" s="21" t="str">
        <f t="shared" si="12"/>
        <v/>
      </c>
      <c r="BH52" s="24" t="str">
        <f t="shared" si="13"/>
        <v/>
      </c>
      <c r="BI52" s="21" t="str">
        <f t="shared" si="14"/>
        <v/>
      </c>
      <c r="BK52" s="50" t="str">
        <f t="shared" si="15"/>
        <v/>
      </c>
      <c r="BL52" s="24" t="str">
        <f t="shared" si="16"/>
        <v/>
      </c>
      <c r="BM52" s="21" t="str">
        <f t="shared" si="17"/>
        <v/>
      </c>
      <c r="BO52" s="50" t="str">
        <f t="shared" si="18"/>
        <v/>
      </c>
      <c r="BP52" s="24" t="str">
        <f t="shared" si="19"/>
        <v/>
      </c>
      <c r="BQ52" s="21" t="str">
        <f t="shared" si="20"/>
        <v/>
      </c>
      <c r="CA52" s="27" t="str">
        <f t="shared" si="21"/>
        <v/>
      </c>
      <c r="CB52" s="27" t="str">
        <f t="shared" si="22"/>
        <v/>
      </c>
      <c r="CC52" s="27" t="str">
        <f t="shared" si="23"/>
        <v/>
      </c>
      <c r="CD52" s="29" t="str">
        <f t="shared" si="24"/>
        <v/>
      </c>
      <c r="CE52" s="27" t="str">
        <f t="shared" si="25"/>
        <v/>
      </c>
      <c r="CF52" s="27" t="str">
        <f t="shared" si="26"/>
        <v/>
      </c>
      <c r="CG52" s="27" t="str">
        <f t="shared" si="27"/>
        <v/>
      </c>
      <c r="CH52" s="27" t="str">
        <f t="shared" si="28"/>
        <v/>
      </c>
      <c r="CI52" s="29" t="str">
        <f t="shared" si="29"/>
        <v/>
      </c>
      <c r="CJ52" s="27" t="str">
        <f t="shared" si="30"/>
        <v/>
      </c>
      <c r="CK52" s="27" t="str">
        <f t="shared" si="31"/>
        <v/>
      </c>
      <c r="CL52" s="27" t="str">
        <f t="shared" si="32"/>
        <v/>
      </c>
      <c r="CM52" s="27" t="str">
        <f t="shared" si="33"/>
        <v/>
      </c>
      <c r="CN52" s="29" t="str">
        <f t="shared" si="34"/>
        <v/>
      </c>
      <c r="CO52" s="27" t="str">
        <f t="shared" si="35"/>
        <v/>
      </c>
      <c r="CT52" s="27"/>
      <c r="DA52" s="27" t="str">
        <f t="shared" si="36"/>
        <v/>
      </c>
      <c r="DB52" s="27" t="str">
        <f t="shared" si="37"/>
        <v/>
      </c>
      <c r="DC52" s="27" t="str">
        <f t="shared" si="38"/>
        <v/>
      </c>
      <c r="DD52" s="29" t="str">
        <f t="shared" si="39"/>
        <v/>
      </c>
      <c r="DE52" s="27" t="str">
        <f t="shared" si="40"/>
        <v/>
      </c>
      <c r="DF52" s="27" t="str">
        <f t="shared" si="41"/>
        <v/>
      </c>
      <c r="DG52" s="27" t="str">
        <f t="shared" si="42"/>
        <v/>
      </c>
      <c r="DH52" s="27" t="str">
        <f t="shared" si="43"/>
        <v/>
      </c>
      <c r="DI52" s="29" t="str">
        <f t="shared" si="44"/>
        <v/>
      </c>
      <c r="DJ52" s="27" t="str">
        <f t="shared" si="45"/>
        <v/>
      </c>
      <c r="DK52" s="27" t="str">
        <f t="shared" si="46"/>
        <v/>
      </c>
      <c r="DL52" s="27" t="str">
        <f t="shared" si="47"/>
        <v/>
      </c>
      <c r="DM52" s="27" t="str">
        <f t="shared" si="48"/>
        <v/>
      </c>
      <c r="DN52" s="29" t="str">
        <f t="shared" si="49"/>
        <v/>
      </c>
      <c r="DO52" s="27" t="str">
        <f t="shared" si="50"/>
        <v/>
      </c>
      <c r="DP52" s="27"/>
      <c r="DQ52" s="27"/>
      <c r="DR52" s="27"/>
      <c r="DS52" s="29"/>
      <c r="DT52" s="27"/>
      <c r="DU52" s="27"/>
      <c r="DV52" s="27"/>
      <c r="DW52" s="27"/>
      <c r="DX52" s="27"/>
      <c r="DY52" s="27"/>
      <c r="DZ52" s="27"/>
      <c r="EA52" s="27" t="str">
        <f t="shared" si="51"/>
        <v/>
      </c>
      <c r="EB52" s="27" t="str">
        <f t="shared" si="52"/>
        <v/>
      </c>
      <c r="EC52" s="27" t="str">
        <f t="shared" si="53"/>
        <v/>
      </c>
      <c r="ED52" s="29" t="str">
        <f t="shared" si="54"/>
        <v/>
      </c>
      <c r="EE52" s="27" t="str">
        <f t="shared" si="55"/>
        <v/>
      </c>
      <c r="EF52" s="27" t="str">
        <f t="shared" si="56"/>
        <v/>
      </c>
      <c r="EG52" s="27" t="str">
        <f t="shared" si="57"/>
        <v/>
      </c>
      <c r="EH52" s="27" t="str">
        <f t="shared" si="58"/>
        <v/>
      </c>
      <c r="EI52" s="29" t="str">
        <f t="shared" si="59"/>
        <v/>
      </c>
      <c r="EJ52" s="27" t="str">
        <f t="shared" si="60"/>
        <v/>
      </c>
      <c r="EK52" s="27" t="str">
        <f t="shared" si="61"/>
        <v/>
      </c>
      <c r="EL52" s="27" t="str">
        <f t="shared" si="62"/>
        <v/>
      </c>
      <c r="EM52" s="27" t="str">
        <f t="shared" si="63"/>
        <v/>
      </c>
      <c r="EN52" s="29" t="str">
        <f t="shared" si="64"/>
        <v/>
      </c>
      <c r="EO52" s="27" t="str">
        <f t="shared" si="65"/>
        <v/>
      </c>
      <c r="EP52" s="27"/>
      <c r="EQ52" s="27"/>
      <c r="ER52" s="27"/>
      <c r="ES52" s="27"/>
      <c r="ET52" s="27"/>
      <c r="EU52" s="27"/>
      <c r="EV52" s="27"/>
      <c r="EW52" s="27"/>
      <c r="EX52" s="27"/>
      <c r="EY52" s="27"/>
      <c r="EZ52" s="27"/>
      <c r="FA52" s="27" t="str">
        <f t="shared" si="66"/>
        <v/>
      </c>
      <c r="FB52" s="27" t="str">
        <f t="shared" si="67"/>
        <v/>
      </c>
      <c r="FC52" s="27" t="str">
        <f t="shared" si="68"/>
        <v/>
      </c>
      <c r="FD52" s="29" t="str">
        <f t="shared" si="69"/>
        <v/>
      </c>
      <c r="FE52" s="27" t="str">
        <f t="shared" si="70"/>
        <v/>
      </c>
      <c r="FF52" s="27" t="str">
        <f t="shared" si="71"/>
        <v/>
      </c>
      <c r="FG52" s="27" t="str">
        <f t="shared" si="72"/>
        <v/>
      </c>
      <c r="FH52" s="27" t="str">
        <f t="shared" si="73"/>
        <v/>
      </c>
      <c r="FI52" s="29" t="str">
        <f t="shared" si="74"/>
        <v/>
      </c>
      <c r="FJ52" s="27" t="str">
        <f t="shared" si="75"/>
        <v/>
      </c>
      <c r="FK52" s="27" t="str">
        <f t="shared" si="76"/>
        <v/>
      </c>
      <c r="FL52" s="27" t="str">
        <f t="shared" si="77"/>
        <v/>
      </c>
      <c r="FM52" s="27" t="str">
        <f t="shared" si="78"/>
        <v/>
      </c>
      <c r="FN52" s="29" t="str">
        <f t="shared" si="79"/>
        <v/>
      </c>
      <c r="FO52" s="27" t="str">
        <f t="shared" si="80"/>
        <v/>
      </c>
      <c r="FP52" s="27"/>
      <c r="FQ52" s="27"/>
      <c r="FR52" s="27"/>
      <c r="FS52" s="27"/>
      <c r="FT52" s="27"/>
      <c r="FU52" s="27"/>
      <c r="FV52" s="27"/>
      <c r="FW52" s="27"/>
      <c r="FX52" s="27"/>
      <c r="FY52" s="27"/>
      <c r="GA52" s="5">
        <f t="shared" si="81"/>
        <v>0</v>
      </c>
      <c r="GB52" s="5">
        <f>SUM($GA$26:$GA52)</f>
        <v>0</v>
      </c>
      <c r="GC52" s="41">
        <f t="shared" si="82"/>
        <v>0</v>
      </c>
    </row>
    <row r="53" spans="1:185" x14ac:dyDescent="0.25">
      <c r="A53" s="1">
        <f t="shared" si="83"/>
        <v>28</v>
      </c>
      <c r="B53" s="19"/>
      <c r="C53" s="57"/>
      <c r="D53" s="58"/>
      <c r="E53" s="59"/>
      <c r="F53" s="19"/>
      <c r="G53" s="19"/>
      <c r="H53" s="19"/>
      <c r="I53" s="19"/>
      <c r="J53" s="58"/>
      <c r="K53" s="19"/>
      <c r="L53" s="19"/>
      <c r="M53" s="19"/>
      <c r="N53" s="19"/>
      <c r="O53" s="19"/>
      <c r="P53" s="60"/>
      <c r="Q53" s="61" t="str">
        <f t="shared" si="84"/>
        <v/>
      </c>
      <c r="R53" s="61" t="str">
        <f t="shared" si="85"/>
        <v/>
      </c>
      <c r="S53" s="61" t="str">
        <f t="shared" si="86"/>
        <v/>
      </c>
      <c r="T53" s="60"/>
      <c r="U53" s="62" t="str">
        <f t="shared" si="87"/>
        <v/>
      </c>
      <c r="V53" s="62" t="str">
        <f t="shared" si="88"/>
        <v/>
      </c>
      <c r="W53" s="62" t="str">
        <f t="shared" si="89"/>
        <v/>
      </c>
      <c r="X53" s="63"/>
      <c r="Y53" s="60"/>
      <c r="Z53" s="61" t="str">
        <f t="shared" si="90"/>
        <v/>
      </c>
      <c r="AA53" s="61" t="str">
        <f t="shared" si="91"/>
        <v/>
      </c>
      <c r="AB53" s="61" t="str">
        <f t="shared" si="92"/>
        <v/>
      </c>
      <c r="AC53" s="64"/>
      <c r="AD53" s="62" t="str">
        <f t="shared" si="93"/>
        <v/>
      </c>
      <c r="AE53" s="62" t="str">
        <f t="shared" si="94"/>
        <v/>
      </c>
      <c r="AF53" s="62" t="str">
        <f t="shared" si="95"/>
        <v/>
      </c>
      <c r="AG53" s="60"/>
      <c r="AH53" s="19"/>
      <c r="AI53" s="19"/>
      <c r="AJ53" s="19"/>
      <c r="AK53" s="13" t="str">
        <f t="shared" si="0"/>
        <v/>
      </c>
      <c r="AL53" s="16" t="str">
        <f t="shared" si="1"/>
        <v/>
      </c>
      <c r="AM53" s="13" t="str">
        <f t="shared" si="2"/>
        <v/>
      </c>
      <c r="AN53" s="16" t="str">
        <f t="shared" si="3"/>
        <v/>
      </c>
      <c r="AO53" s="13" t="str">
        <f t="shared" si="4"/>
        <v/>
      </c>
      <c r="AP53" s="16" t="str">
        <f t="shared" si="5"/>
        <v/>
      </c>
      <c r="AQ53" s="13" t="str">
        <f t="shared" si="6"/>
        <v/>
      </c>
      <c r="AR53" s="16" t="str">
        <f t="shared" si="7"/>
        <v/>
      </c>
      <c r="AT53" s="5">
        <f t="shared" si="8"/>
        <v>0</v>
      </c>
      <c r="BC53" s="21" t="str">
        <f t="shared" si="9"/>
        <v/>
      </c>
      <c r="BD53" s="24" t="str">
        <f t="shared" si="10"/>
        <v/>
      </c>
      <c r="BE53" s="21" t="str">
        <f t="shared" si="11"/>
        <v/>
      </c>
      <c r="BG53" s="21" t="str">
        <f t="shared" si="12"/>
        <v/>
      </c>
      <c r="BH53" s="24" t="str">
        <f t="shared" si="13"/>
        <v/>
      </c>
      <c r="BI53" s="21" t="str">
        <f t="shared" si="14"/>
        <v/>
      </c>
      <c r="BK53" s="50" t="str">
        <f t="shared" si="15"/>
        <v/>
      </c>
      <c r="BL53" s="24" t="str">
        <f t="shared" si="16"/>
        <v/>
      </c>
      <c r="BM53" s="21" t="str">
        <f t="shared" si="17"/>
        <v/>
      </c>
      <c r="BO53" s="50" t="str">
        <f t="shared" si="18"/>
        <v/>
      </c>
      <c r="BP53" s="24" t="str">
        <f t="shared" si="19"/>
        <v/>
      </c>
      <c r="BQ53" s="21" t="str">
        <f t="shared" si="20"/>
        <v/>
      </c>
      <c r="CA53" s="27" t="str">
        <f t="shared" si="21"/>
        <v/>
      </c>
      <c r="CB53" s="27" t="str">
        <f t="shared" si="22"/>
        <v/>
      </c>
      <c r="CC53" s="27" t="str">
        <f t="shared" si="23"/>
        <v/>
      </c>
      <c r="CD53" s="29" t="str">
        <f t="shared" si="24"/>
        <v/>
      </c>
      <c r="CE53" s="27" t="str">
        <f t="shared" si="25"/>
        <v/>
      </c>
      <c r="CF53" s="27" t="str">
        <f t="shared" si="26"/>
        <v/>
      </c>
      <c r="CG53" s="27" t="str">
        <f t="shared" si="27"/>
        <v/>
      </c>
      <c r="CH53" s="27" t="str">
        <f t="shared" si="28"/>
        <v/>
      </c>
      <c r="CI53" s="29" t="str">
        <f t="shared" si="29"/>
        <v/>
      </c>
      <c r="CJ53" s="27" t="str">
        <f t="shared" si="30"/>
        <v/>
      </c>
      <c r="CK53" s="27" t="str">
        <f t="shared" si="31"/>
        <v/>
      </c>
      <c r="CL53" s="27" t="str">
        <f t="shared" si="32"/>
        <v/>
      </c>
      <c r="CM53" s="27" t="str">
        <f t="shared" si="33"/>
        <v/>
      </c>
      <c r="CN53" s="29" t="str">
        <f t="shared" si="34"/>
        <v/>
      </c>
      <c r="CO53" s="27" t="str">
        <f t="shared" si="35"/>
        <v/>
      </c>
      <c r="CT53" s="27"/>
      <c r="DA53" s="27" t="str">
        <f t="shared" si="36"/>
        <v/>
      </c>
      <c r="DB53" s="27" t="str">
        <f t="shared" si="37"/>
        <v/>
      </c>
      <c r="DC53" s="27" t="str">
        <f t="shared" si="38"/>
        <v/>
      </c>
      <c r="DD53" s="29" t="str">
        <f t="shared" si="39"/>
        <v/>
      </c>
      <c r="DE53" s="27" t="str">
        <f t="shared" si="40"/>
        <v/>
      </c>
      <c r="DF53" s="27" t="str">
        <f t="shared" si="41"/>
        <v/>
      </c>
      <c r="DG53" s="27" t="str">
        <f t="shared" si="42"/>
        <v/>
      </c>
      <c r="DH53" s="27" t="str">
        <f t="shared" si="43"/>
        <v/>
      </c>
      <c r="DI53" s="29" t="str">
        <f t="shared" si="44"/>
        <v/>
      </c>
      <c r="DJ53" s="27" t="str">
        <f t="shared" si="45"/>
        <v/>
      </c>
      <c r="DK53" s="27" t="str">
        <f t="shared" si="46"/>
        <v/>
      </c>
      <c r="DL53" s="27" t="str">
        <f t="shared" si="47"/>
        <v/>
      </c>
      <c r="DM53" s="27" t="str">
        <f t="shared" si="48"/>
        <v/>
      </c>
      <c r="DN53" s="29" t="str">
        <f t="shared" si="49"/>
        <v/>
      </c>
      <c r="DO53" s="27" t="str">
        <f t="shared" si="50"/>
        <v/>
      </c>
      <c r="DP53" s="27"/>
      <c r="DQ53" s="27"/>
      <c r="DR53" s="27"/>
      <c r="DS53" s="29"/>
      <c r="DT53" s="27"/>
      <c r="DU53" s="27"/>
      <c r="DV53" s="27"/>
      <c r="DW53" s="27"/>
      <c r="DX53" s="27"/>
      <c r="DY53" s="27"/>
      <c r="DZ53" s="27"/>
      <c r="EA53" s="27" t="str">
        <f t="shared" si="51"/>
        <v/>
      </c>
      <c r="EB53" s="27" t="str">
        <f t="shared" si="52"/>
        <v/>
      </c>
      <c r="EC53" s="27" t="str">
        <f t="shared" si="53"/>
        <v/>
      </c>
      <c r="ED53" s="29" t="str">
        <f t="shared" si="54"/>
        <v/>
      </c>
      <c r="EE53" s="27" t="str">
        <f t="shared" si="55"/>
        <v/>
      </c>
      <c r="EF53" s="27" t="str">
        <f t="shared" si="56"/>
        <v/>
      </c>
      <c r="EG53" s="27" t="str">
        <f t="shared" si="57"/>
        <v/>
      </c>
      <c r="EH53" s="27" t="str">
        <f t="shared" si="58"/>
        <v/>
      </c>
      <c r="EI53" s="29" t="str">
        <f t="shared" si="59"/>
        <v/>
      </c>
      <c r="EJ53" s="27" t="str">
        <f t="shared" si="60"/>
        <v/>
      </c>
      <c r="EK53" s="27" t="str">
        <f t="shared" si="61"/>
        <v/>
      </c>
      <c r="EL53" s="27" t="str">
        <f t="shared" si="62"/>
        <v/>
      </c>
      <c r="EM53" s="27" t="str">
        <f t="shared" si="63"/>
        <v/>
      </c>
      <c r="EN53" s="29" t="str">
        <f t="shared" si="64"/>
        <v/>
      </c>
      <c r="EO53" s="27" t="str">
        <f t="shared" si="65"/>
        <v/>
      </c>
      <c r="EP53" s="27"/>
      <c r="EQ53" s="27"/>
      <c r="ER53" s="27"/>
      <c r="ES53" s="27"/>
      <c r="ET53" s="27"/>
      <c r="EU53" s="27"/>
      <c r="EV53" s="27"/>
      <c r="EW53" s="27"/>
      <c r="EX53" s="27"/>
      <c r="EY53" s="27"/>
      <c r="EZ53" s="27"/>
      <c r="FA53" s="27" t="str">
        <f t="shared" si="66"/>
        <v/>
      </c>
      <c r="FB53" s="27" t="str">
        <f t="shared" si="67"/>
        <v/>
      </c>
      <c r="FC53" s="27" t="str">
        <f t="shared" si="68"/>
        <v/>
      </c>
      <c r="FD53" s="29" t="str">
        <f t="shared" si="69"/>
        <v/>
      </c>
      <c r="FE53" s="27" t="str">
        <f t="shared" si="70"/>
        <v/>
      </c>
      <c r="FF53" s="27" t="str">
        <f t="shared" si="71"/>
        <v/>
      </c>
      <c r="FG53" s="27" t="str">
        <f t="shared" si="72"/>
        <v/>
      </c>
      <c r="FH53" s="27" t="str">
        <f t="shared" si="73"/>
        <v/>
      </c>
      <c r="FI53" s="29" t="str">
        <f t="shared" si="74"/>
        <v/>
      </c>
      <c r="FJ53" s="27" t="str">
        <f t="shared" si="75"/>
        <v/>
      </c>
      <c r="FK53" s="27" t="str">
        <f t="shared" si="76"/>
        <v/>
      </c>
      <c r="FL53" s="27" t="str">
        <f t="shared" si="77"/>
        <v/>
      </c>
      <c r="FM53" s="27" t="str">
        <f t="shared" si="78"/>
        <v/>
      </c>
      <c r="FN53" s="29" t="str">
        <f t="shared" si="79"/>
        <v/>
      </c>
      <c r="FO53" s="27" t="str">
        <f t="shared" si="80"/>
        <v/>
      </c>
      <c r="FP53" s="27"/>
      <c r="FQ53" s="27"/>
      <c r="FR53" s="27"/>
      <c r="FS53" s="27"/>
      <c r="FT53" s="27"/>
      <c r="FU53" s="27"/>
      <c r="FV53" s="27"/>
      <c r="FW53" s="27"/>
      <c r="FX53" s="27"/>
      <c r="FY53" s="27"/>
      <c r="GA53" s="5">
        <f t="shared" si="81"/>
        <v>0</v>
      </c>
      <c r="GB53" s="5">
        <f>SUM($GA$26:$GA53)</f>
        <v>0</v>
      </c>
      <c r="GC53" s="41">
        <f t="shared" si="82"/>
        <v>0</v>
      </c>
    </row>
    <row r="54" spans="1:185" x14ac:dyDescent="0.25">
      <c r="A54" s="1">
        <f t="shared" si="83"/>
        <v>29</v>
      </c>
      <c r="B54" s="19"/>
      <c r="C54" s="57"/>
      <c r="D54" s="58"/>
      <c r="E54" s="59"/>
      <c r="F54" s="19"/>
      <c r="G54" s="19"/>
      <c r="H54" s="19"/>
      <c r="I54" s="19"/>
      <c r="J54" s="58"/>
      <c r="K54" s="19"/>
      <c r="L54" s="19"/>
      <c r="M54" s="19"/>
      <c r="N54" s="19"/>
      <c r="O54" s="19"/>
      <c r="P54" s="60"/>
      <c r="Q54" s="61" t="str">
        <f t="shared" si="84"/>
        <v/>
      </c>
      <c r="R54" s="61" t="str">
        <f t="shared" si="85"/>
        <v/>
      </c>
      <c r="S54" s="61" t="str">
        <f t="shared" si="86"/>
        <v/>
      </c>
      <c r="T54" s="60"/>
      <c r="U54" s="62" t="str">
        <f t="shared" si="87"/>
        <v/>
      </c>
      <c r="V54" s="62" t="str">
        <f t="shared" si="88"/>
        <v/>
      </c>
      <c r="W54" s="62" t="str">
        <f t="shared" si="89"/>
        <v/>
      </c>
      <c r="X54" s="63"/>
      <c r="Y54" s="60"/>
      <c r="Z54" s="61" t="str">
        <f t="shared" si="90"/>
        <v/>
      </c>
      <c r="AA54" s="61" t="str">
        <f t="shared" si="91"/>
        <v/>
      </c>
      <c r="AB54" s="61" t="str">
        <f t="shared" si="92"/>
        <v/>
      </c>
      <c r="AC54" s="64"/>
      <c r="AD54" s="62" t="str">
        <f t="shared" si="93"/>
        <v/>
      </c>
      <c r="AE54" s="62" t="str">
        <f t="shared" si="94"/>
        <v/>
      </c>
      <c r="AF54" s="62" t="str">
        <f t="shared" si="95"/>
        <v/>
      </c>
      <c r="AG54" s="60"/>
      <c r="AH54" s="19"/>
      <c r="AI54" s="19"/>
      <c r="AJ54" s="19"/>
      <c r="AK54" s="13" t="str">
        <f t="shared" si="0"/>
        <v/>
      </c>
      <c r="AL54" s="16" t="str">
        <f t="shared" si="1"/>
        <v/>
      </c>
      <c r="AM54" s="13" t="str">
        <f t="shared" si="2"/>
        <v/>
      </c>
      <c r="AN54" s="16" t="str">
        <f t="shared" si="3"/>
        <v/>
      </c>
      <c r="AO54" s="13" t="str">
        <f t="shared" si="4"/>
        <v/>
      </c>
      <c r="AP54" s="16" t="str">
        <f t="shared" si="5"/>
        <v/>
      </c>
      <c r="AQ54" s="13" t="str">
        <f t="shared" si="6"/>
        <v/>
      </c>
      <c r="AR54" s="16" t="str">
        <f t="shared" si="7"/>
        <v/>
      </c>
      <c r="AT54" s="5">
        <f t="shared" si="8"/>
        <v>0</v>
      </c>
      <c r="BC54" s="21" t="str">
        <f t="shared" si="9"/>
        <v/>
      </c>
      <c r="BD54" s="24" t="str">
        <f t="shared" si="10"/>
        <v/>
      </c>
      <c r="BE54" s="21" t="str">
        <f t="shared" si="11"/>
        <v/>
      </c>
      <c r="BG54" s="21" t="str">
        <f t="shared" si="12"/>
        <v/>
      </c>
      <c r="BH54" s="24" t="str">
        <f t="shared" si="13"/>
        <v/>
      </c>
      <c r="BI54" s="21" t="str">
        <f t="shared" si="14"/>
        <v/>
      </c>
      <c r="BK54" s="50" t="str">
        <f t="shared" si="15"/>
        <v/>
      </c>
      <c r="BL54" s="24" t="str">
        <f t="shared" si="16"/>
        <v/>
      </c>
      <c r="BM54" s="21" t="str">
        <f t="shared" si="17"/>
        <v/>
      </c>
      <c r="BO54" s="50" t="str">
        <f t="shared" si="18"/>
        <v/>
      </c>
      <c r="BP54" s="24" t="str">
        <f t="shared" si="19"/>
        <v/>
      </c>
      <c r="BQ54" s="21" t="str">
        <f t="shared" si="20"/>
        <v/>
      </c>
      <c r="CA54" s="27" t="str">
        <f t="shared" si="21"/>
        <v/>
      </c>
      <c r="CB54" s="27" t="str">
        <f t="shared" si="22"/>
        <v/>
      </c>
      <c r="CC54" s="27" t="str">
        <f t="shared" si="23"/>
        <v/>
      </c>
      <c r="CD54" s="29" t="str">
        <f t="shared" si="24"/>
        <v/>
      </c>
      <c r="CE54" s="27" t="str">
        <f t="shared" si="25"/>
        <v/>
      </c>
      <c r="CF54" s="27" t="str">
        <f t="shared" si="26"/>
        <v/>
      </c>
      <c r="CG54" s="27" t="str">
        <f t="shared" si="27"/>
        <v/>
      </c>
      <c r="CH54" s="27" t="str">
        <f t="shared" si="28"/>
        <v/>
      </c>
      <c r="CI54" s="29" t="str">
        <f t="shared" si="29"/>
        <v/>
      </c>
      <c r="CJ54" s="27" t="str">
        <f t="shared" si="30"/>
        <v/>
      </c>
      <c r="CK54" s="27" t="str">
        <f t="shared" si="31"/>
        <v/>
      </c>
      <c r="CL54" s="27" t="str">
        <f t="shared" si="32"/>
        <v/>
      </c>
      <c r="CM54" s="27" t="str">
        <f t="shared" si="33"/>
        <v/>
      </c>
      <c r="CN54" s="29" t="str">
        <f t="shared" si="34"/>
        <v/>
      </c>
      <c r="CO54" s="27" t="str">
        <f t="shared" si="35"/>
        <v/>
      </c>
      <c r="CT54" s="27"/>
      <c r="DA54" s="27" t="str">
        <f t="shared" si="36"/>
        <v/>
      </c>
      <c r="DB54" s="27" t="str">
        <f t="shared" si="37"/>
        <v/>
      </c>
      <c r="DC54" s="27" t="str">
        <f t="shared" si="38"/>
        <v/>
      </c>
      <c r="DD54" s="29" t="str">
        <f t="shared" si="39"/>
        <v/>
      </c>
      <c r="DE54" s="27" t="str">
        <f t="shared" si="40"/>
        <v/>
      </c>
      <c r="DF54" s="27" t="str">
        <f t="shared" si="41"/>
        <v/>
      </c>
      <c r="DG54" s="27" t="str">
        <f t="shared" si="42"/>
        <v/>
      </c>
      <c r="DH54" s="27" t="str">
        <f t="shared" si="43"/>
        <v/>
      </c>
      <c r="DI54" s="29" t="str">
        <f t="shared" si="44"/>
        <v/>
      </c>
      <c r="DJ54" s="27" t="str">
        <f t="shared" si="45"/>
        <v/>
      </c>
      <c r="DK54" s="27" t="str">
        <f t="shared" si="46"/>
        <v/>
      </c>
      <c r="DL54" s="27" t="str">
        <f t="shared" si="47"/>
        <v/>
      </c>
      <c r="DM54" s="27" t="str">
        <f t="shared" si="48"/>
        <v/>
      </c>
      <c r="DN54" s="29" t="str">
        <f t="shared" si="49"/>
        <v/>
      </c>
      <c r="DO54" s="27" t="str">
        <f t="shared" si="50"/>
        <v/>
      </c>
      <c r="DP54" s="27"/>
      <c r="DQ54" s="27"/>
      <c r="DR54" s="27"/>
      <c r="DS54" s="29"/>
      <c r="DT54" s="27"/>
      <c r="DU54" s="27"/>
      <c r="DV54" s="27"/>
      <c r="DW54" s="27"/>
      <c r="DX54" s="27"/>
      <c r="DY54" s="27"/>
      <c r="DZ54" s="27"/>
      <c r="EA54" s="27" t="str">
        <f t="shared" si="51"/>
        <v/>
      </c>
      <c r="EB54" s="27" t="str">
        <f t="shared" si="52"/>
        <v/>
      </c>
      <c r="EC54" s="27" t="str">
        <f t="shared" si="53"/>
        <v/>
      </c>
      <c r="ED54" s="29" t="str">
        <f t="shared" si="54"/>
        <v/>
      </c>
      <c r="EE54" s="27" t="str">
        <f t="shared" si="55"/>
        <v/>
      </c>
      <c r="EF54" s="27" t="str">
        <f t="shared" si="56"/>
        <v/>
      </c>
      <c r="EG54" s="27" t="str">
        <f t="shared" si="57"/>
        <v/>
      </c>
      <c r="EH54" s="27" t="str">
        <f t="shared" si="58"/>
        <v/>
      </c>
      <c r="EI54" s="29" t="str">
        <f t="shared" si="59"/>
        <v/>
      </c>
      <c r="EJ54" s="27" t="str">
        <f t="shared" si="60"/>
        <v/>
      </c>
      <c r="EK54" s="27" t="str">
        <f t="shared" si="61"/>
        <v/>
      </c>
      <c r="EL54" s="27" t="str">
        <f t="shared" si="62"/>
        <v/>
      </c>
      <c r="EM54" s="27" t="str">
        <f t="shared" si="63"/>
        <v/>
      </c>
      <c r="EN54" s="29" t="str">
        <f t="shared" si="64"/>
        <v/>
      </c>
      <c r="EO54" s="27" t="str">
        <f t="shared" si="65"/>
        <v/>
      </c>
      <c r="EP54" s="27"/>
      <c r="EQ54" s="27"/>
      <c r="ER54" s="27"/>
      <c r="ES54" s="27"/>
      <c r="ET54" s="27"/>
      <c r="EU54" s="27"/>
      <c r="EV54" s="27"/>
      <c r="EW54" s="27"/>
      <c r="EX54" s="27"/>
      <c r="EY54" s="27"/>
      <c r="EZ54" s="27"/>
      <c r="FA54" s="27" t="str">
        <f t="shared" si="66"/>
        <v/>
      </c>
      <c r="FB54" s="27" t="str">
        <f t="shared" si="67"/>
        <v/>
      </c>
      <c r="FC54" s="27" t="str">
        <f t="shared" si="68"/>
        <v/>
      </c>
      <c r="FD54" s="29" t="str">
        <f t="shared" si="69"/>
        <v/>
      </c>
      <c r="FE54" s="27" t="str">
        <f t="shared" si="70"/>
        <v/>
      </c>
      <c r="FF54" s="27" t="str">
        <f t="shared" si="71"/>
        <v/>
      </c>
      <c r="FG54" s="27" t="str">
        <f t="shared" si="72"/>
        <v/>
      </c>
      <c r="FH54" s="27" t="str">
        <f t="shared" si="73"/>
        <v/>
      </c>
      <c r="FI54" s="29" t="str">
        <f t="shared" si="74"/>
        <v/>
      </c>
      <c r="FJ54" s="27" t="str">
        <f t="shared" si="75"/>
        <v/>
      </c>
      <c r="FK54" s="27" t="str">
        <f t="shared" si="76"/>
        <v/>
      </c>
      <c r="FL54" s="27" t="str">
        <f t="shared" si="77"/>
        <v/>
      </c>
      <c r="FM54" s="27" t="str">
        <f t="shared" si="78"/>
        <v/>
      </c>
      <c r="FN54" s="29" t="str">
        <f t="shared" si="79"/>
        <v/>
      </c>
      <c r="FO54" s="27" t="str">
        <f t="shared" si="80"/>
        <v/>
      </c>
      <c r="FP54" s="27"/>
      <c r="FQ54" s="27"/>
      <c r="FR54" s="27"/>
      <c r="FS54" s="27"/>
      <c r="FT54" s="27"/>
      <c r="FU54" s="27"/>
      <c r="FV54" s="27"/>
      <c r="FW54" s="27"/>
      <c r="FX54" s="27"/>
      <c r="FY54" s="27"/>
      <c r="GA54" s="5">
        <f t="shared" si="81"/>
        <v>0</v>
      </c>
      <c r="GB54" s="5">
        <f>SUM($GA$26:$GA54)</f>
        <v>0</v>
      </c>
      <c r="GC54" s="41">
        <f t="shared" si="82"/>
        <v>0</v>
      </c>
    </row>
    <row r="55" spans="1:185" x14ac:dyDescent="0.25">
      <c r="A55" s="1">
        <f t="shared" si="83"/>
        <v>30</v>
      </c>
      <c r="B55" s="19"/>
      <c r="C55" s="57"/>
      <c r="D55" s="58"/>
      <c r="E55" s="59"/>
      <c r="F55" s="19"/>
      <c r="G55" s="19"/>
      <c r="H55" s="19"/>
      <c r="I55" s="19"/>
      <c r="J55" s="58"/>
      <c r="K55" s="19"/>
      <c r="L55" s="19"/>
      <c r="M55" s="19"/>
      <c r="N55" s="19"/>
      <c r="O55" s="19"/>
      <c r="P55" s="60"/>
      <c r="Q55" s="61" t="str">
        <f t="shared" si="84"/>
        <v/>
      </c>
      <c r="R55" s="61" t="str">
        <f t="shared" si="85"/>
        <v/>
      </c>
      <c r="S55" s="61" t="str">
        <f t="shared" si="86"/>
        <v/>
      </c>
      <c r="T55" s="60"/>
      <c r="U55" s="62" t="str">
        <f t="shared" si="87"/>
        <v/>
      </c>
      <c r="V55" s="62" t="str">
        <f t="shared" si="88"/>
        <v/>
      </c>
      <c r="W55" s="62" t="str">
        <f t="shared" si="89"/>
        <v/>
      </c>
      <c r="X55" s="63"/>
      <c r="Y55" s="60"/>
      <c r="Z55" s="61" t="str">
        <f t="shared" si="90"/>
        <v/>
      </c>
      <c r="AA55" s="61" t="str">
        <f t="shared" si="91"/>
        <v/>
      </c>
      <c r="AB55" s="61" t="str">
        <f t="shared" si="92"/>
        <v/>
      </c>
      <c r="AC55" s="64"/>
      <c r="AD55" s="62" t="str">
        <f t="shared" si="93"/>
        <v/>
      </c>
      <c r="AE55" s="62" t="str">
        <f t="shared" si="94"/>
        <v/>
      </c>
      <c r="AF55" s="62" t="str">
        <f t="shared" si="95"/>
        <v/>
      </c>
      <c r="AG55" s="60"/>
      <c r="AH55" s="19"/>
      <c r="AI55" s="19"/>
      <c r="AJ55" s="19"/>
      <c r="AK55" s="13" t="str">
        <f t="shared" si="0"/>
        <v/>
      </c>
      <c r="AL55" s="16" t="str">
        <f t="shared" si="1"/>
        <v/>
      </c>
      <c r="AM55" s="13" t="str">
        <f t="shared" si="2"/>
        <v/>
      </c>
      <c r="AN55" s="16" t="str">
        <f t="shared" si="3"/>
        <v/>
      </c>
      <c r="AO55" s="13" t="str">
        <f t="shared" si="4"/>
        <v/>
      </c>
      <c r="AP55" s="16" t="str">
        <f t="shared" si="5"/>
        <v/>
      </c>
      <c r="AQ55" s="13" t="str">
        <f t="shared" si="6"/>
        <v/>
      </c>
      <c r="AR55" s="16" t="str">
        <f t="shared" si="7"/>
        <v/>
      </c>
      <c r="AT55" s="5">
        <f t="shared" si="8"/>
        <v>0</v>
      </c>
      <c r="BC55" s="22" t="str">
        <f t="shared" si="9"/>
        <v/>
      </c>
      <c r="BD55" s="24" t="str">
        <f t="shared" si="10"/>
        <v/>
      </c>
      <c r="BE55" s="21" t="str">
        <f t="shared" si="11"/>
        <v/>
      </c>
      <c r="BG55" s="21" t="str">
        <f t="shared" si="12"/>
        <v/>
      </c>
      <c r="BH55" s="24" t="str">
        <f t="shared" si="13"/>
        <v/>
      </c>
      <c r="BI55" s="21" t="str">
        <f t="shared" si="14"/>
        <v/>
      </c>
      <c r="BK55" s="50" t="str">
        <f t="shared" si="15"/>
        <v/>
      </c>
      <c r="BL55" s="24" t="str">
        <f t="shared" si="16"/>
        <v/>
      </c>
      <c r="BM55" s="21" t="str">
        <f t="shared" si="17"/>
        <v/>
      </c>
      <c r="BO55" s="50" t="str">
        <f t="shared" si="18"/>
        <v/>
      </c>
      <c r="BP55" s="24" t="str">
        <f t="shared" si="19"/>
        <v/>
      </c>
      <c r="BQ55" s="21" t="str">
        <f t="shared" si="20"/>
        <v/>
      </c>
      <c r="CA55" s="27" t="str">
        <f t="shared" si="21"/>
        <v/>
      </c>
      <c r="CB55" s="27" t="str">
        <f t="shared" si="22"/>
        <v/>
      </c>
      <c r="CC55" s="27" t="str">
        <f t="shared" si="23"/>
        <v/>
      </c>
      <c r="CD55" s="29" t="str">
        <f t="shared" si="24"/>
        <v/>
      </c>
      <c r="CE55" s="27" t="str">
        <f t="shared" si="25"/>
        <v/>
      </c>
      <c r="CF55" s="27" t="str">
        <f t="shared" si="26"/>
        <v/>
      </c>
      <c r="CG55" s="27" t="str">
        <f t="shared" si="27"/>
        <v/>
      </c>
      <c r="CH55" s="27" t="str">
        <f t="shared" si="28"/>
        <v/>
      </c>
      <c r="CI55" s="29" t="str">
        <f t="shared" si="29"/>
        <v/>
      </c>
      <c r="CJ55" s="27" t="str">
        <f t="shared" si="30"/>
        <v/>
      </c>
      <c r="CK55" s="27" t="str">
        <f t="shared" si="31"/>
        <v/>
      </c>
      <c r="CL55" s="27" t="str">
        <f t="shared" si="32"/>
        <v/>
      </c>
      <c r="CM55" s="27" t="str">
        <f t="shared" si="33"/>
        <v/>
      </c>
      <c r="CN55" s="29" t="str">
        <f t="shared" si="34"/>
        <v/>
      </c>
      <c r="CO55" s="27" t="str">
        <f t="shared" si="35"/>
        <v/>
      </c>
      <c r="CT55" s="27"/>
      <c r="DA55" s="27" t="str">
        <f t="shared" si="36"/>
        <v/>
      </c>
      <c r="DB55" s="27" t="str">
        <f t="shared" si="37"/>
        <v/>
      </c>
      <c r="DC55" s="27" t="str">
        <f t="shared" si="38"/>
        <v/>
      </c>
      <c r="DD55" s="29" t="str">
        <f t="shared" si="39"/>
        <v/>
      </c>
      <c r="DE55" s="27" t="str">
        <f t="shared" si="40"/>
        <v/>
      </c>
      <c r="DF55" s="27" t="str">
        <f t="shared" si="41"/>
        <v/>
      </c>
      <c r="DG55" s="27" t="str">
        <f t="shared" si="42"/>
        <v/>
      </c>
      <c r="DH55" s="27" t="str">
        <f t="shared" si="43"/>
        <v/>
      </c>
      <c r="DI55" s="29" t="str">
        <f t="shared" si="44"/>
        <v/>
      </c>
      <c r="DJ55" s="27" t="str">
        <f t="shared" si="45"/>
        <v/>
      </c>
      <c r="DK55" s="27" t="str">
        <f t="shared" si="46"/>
        <v/>
      </c>
      <c r="DL55" s="27" t="str">
        <f t="shared" si="47"/>
        <v/>
      </c>
      <c r="DM55" s="27" t="str">
        <f t="shared" si="48"/>
        <v/>
      </c>
      <c r="DN55" s="29" t="str">
        <f t="shared" si="49"/>
        <v/>
      </c>
      <c r="DO55" s="27" t="str">
        <f t="shared" si="50"/>
        <v/>
      </c>
      <c r="DP55" s="27"/>
      <c r="DQ55" s="27"/>
      <c r="DR55" s="27"/>
      <c r="DS55" s="29"/>
      <c r="DT55" s="27"/>
      <c r="DU55" s="27"/>
      <c r="DV55" s="27"/>
      <c r="DW55" s="27"/>
      <c r="DX55" s="27"/>
      <c r="DY55" s="27"/>
      <c r="DZ55" s="27"/>
      <c r="EA55" s="27" t="str">
        <f t="shared" si="51"/>
        <v/>
      </c>
      <c r="EB55" s="27" t="str">
        <f t="shared" si="52"/>
        <v/>
      </c>
      <c r="EC55" s="27" t="str">
        <f t="shared" si="53"/>
        <v/>
      </c>
      <c r="ED55" s="29" t="str">
        <f t="shared" si="54"/>
        <v/>
      </c>
      <c r="EE55" s="27" t="str">
        <f t="shared" si="55"/>
        <v/>
      </c>
      <c r="EF55" s="27" t="str">
        <f t="shared" si="56"/>
        <v/>
      </c>
      <c r="EG55" s="27" t="str">
        <f t="shared" si="57"/>
        <v/>
      </c>
      <c r="EH55" s="27" t="str">
        <f t="shared" si="58"/>
        <v/>
      </c>
      <c r="EI55" s="29" t="str">
        <f t="shared" si="59"/>
        <v/>
      </c>
      <c r="EJ55" s="27" t="str">
        <f t="shared" si="60"/>
        <v/>
      </c>
      <c r="EK55" s="27" t="str">
        <f t="shared" si="61"/>
        <v/>
      </c>
      <c r="EL55" s="27" t="str">
        <f t="shared" si="62"/>
        <v/>
      </c>
      <c r="EM55" s="27" t="str">
        <f t="shared" si="63"/>
        <v/>
      </c>
      <c r="EN55" s="29" t="str">
        <f t="shared" si="64"/>
        <v/>
      </c>
      <c r="EO55" s="27" t="str">
        <f t="shared" si="65"/>
        <v/>
      </c>
      <c r="EP55" s="27"/>
      <c r="EQ55" s="27"/>
      <c r="ER55" s="27"/>
      <c r="ES55" s="27"/>
      <c r="ET55" s="27"/>
      <c r="EU55" s="27"/>
      <c r="EV55" s="27"/>
      <c r="EW55" s="27"/>
      <c r="EX55" s="27"/>
      <c r="EY55" s="27"/>
      <c r="EZ55" s="27"/>
      <c r="FA55" s="27" t="str">
        <f t="shared" si="66"/>
        <v/>
      </c>
      <c r="FB55" s="27" t="str">
        <f t="shared" si="67"/>
        <v/>
      </c>
      <c r="FC55" s="27" t="str">
        <f t="shared" si="68"/>
        <v/>
      </c>
      <c r="FD55" s="29" t="str">
        <f t="shared" si="69"/>
        <v/>
      </c>
      <c r="FE55" s="27" t="str">
        <f t="shared" si="70"/>
        <v/>
      </c>
      <c r="FF55" s="27" t="str">
        <f t="shared" si="71"/>
        <v/>
      </c>
      <c r="FG55" s="27" t="str">
        <f t="shared" si="72"/>
        <v/>
      </c>
      <c r="FH55" s="27" t="str">
        <f t="shared" si="73"/>
        <v/>
      </c>
      <c r="FI55" s="29" t="str">
        <f t="shared" si="74"/>
        <v/>
      </c>
      <c r="FJ55" s="27" t="str">
        <f t="shared" si="75"/>
        <v/>
      </c>
      <c r="FK55" s="27" t="str">
        <f t="shared" si="76"/>
        <v/>
      </c>
      <c r="FL55" s="27" t="str">
        <f t="shared" si="77"/>
        <v/>
      </c>
      <c r="FM55" s="27" t="str">
        <f t="shared" si="78"/>
        <v/>
      </c>
      <c r="FN55" s="29" t="str">
        <f t="shared" si="79"/>
        <v/>
      </c>
      <c r="FO55" s="27" t="str">
        <f t="shared" si="80"/>
        <v/>
      </c>
      <c r="FP55" s="27"/>
      <c r="FQ55" s="27"/>
      <c r="FR55" s="27"/>
      <c r="FS55" s="27"/>
      <c r="FT55" s="27"/>
      <c r="FU55" s="27"/>
      <c r="FV55" s="27"/>
      <c r="FW55" s="27"/>
      <c r="FX55" s="27"/>
      <c r="FY55" s="27"/>
      <c r="GA55" s="5">
        <f t="shared" si="81"/>
        <v>0</v>
      </c>
      <c r="GB55" s="5">
        <f>SUM($GA$26:$GA55)</f>
        <v>0</v>
      </c>
      <c r="GC55" s="41">
        <f t="shared" si="82"/>
        <v>0</v>
      </c>
    </row>
    <row r="56" spans="1:185" x14ac:dyDescent="0.25">
      <c r="A56" s="1">
        <f t="shared" si="83"/>
        <v>31</v>
      </c>
      <c r="B56" s="19"/>
      <c r="C56" s="57"/>
      <c r="D56" s="58"/>
      <c r="E56" s="59"/>
      <c r="F56" s="19"/>
      <c r="G56" s="19"/>
      <c r="H56" s="19"/>
      <c r="I56" s="19"/>
      <c r="J56" s="58"/>
      <c r="K56" s="19"/>
      <c r="L56" s="19"/>
      <c r="M56" s="19"/>
      <c r="N56" s="19"/>
      <c r="O56" s="19"/>
      <c r="P56" s="60"/>
      <c r="Q56" s="61" t="str">
        <f t="shared" si="84"/>
        <v/>
      </c>
      <c r="R56" s="61" t="str">
        <f t="shared" si="85"/>
        <v/>
      </c>
      <c r="S56" s="61" t="str">
        <f t="shared" si="86"/>
        <v/>
      </c>
      <c r="T56" s="60"/>
      <c r="U56" s="62" t="str">
        <f t="shared" si="87"/>
        <v/>
      </c>
      <c r="V56" s="62" t="str">
        <f t="shared" si="88"/>
        <v/>
      </c>
      <c r="W56" s="62" t="str">
        <f t="shared" si="89"/>
        <v/>
      </c>
      <c r="X56" s="63"/>
      <c r="Y56" s="60"/>
      <c r="Z56" s="61" t="str">
        <f t="shared" si="90"/>
        <v/>
      </c>
      <c r="AA56" s="61" t="str">
        <f t="shared" si="91"/>
        <v/>
      </c>
      <c r="AB56" s="61" t="str">
        <f t="shared" si="92"/>
        <v/>
      </c>
      <c r="AC56" s="64"/>
      <c r="AD56" s="62" t="str">
        <f t="shared" si="93"/>
        <v/>
      </c>
      <c r="AE56" s="62" t="str">
        <f t="shared" si="94"/>
        <v/>
      </c>
      <c r="AF56" s="62" t="str">
        <f t="shared" si="95"/>
        <v/>
      </c>
      <c r="AG56" s="60"/>
      <c r="AH56" s="19"/>
      <c r="AI56" s="19"/>
      <c r="AJ56" s="19"/>
      <c r="AK56" s="13" t="str">
        <f t="shared" si="0"/>
        <v/>
      </c>
      <c r="AL56" s="16" t="str">
        <f t="shared" si="1"/>
        <v/>
      </c>
      <c r="AM56" s="13" t="str">
        <f t="shared" si="2"/>
        <v/>
      </c>
      <c r="AN56" s="16" t="str">
        <f t="shared" si="3"/>
        <v/>
      </c>
      <c r="AO56" s="13" t="str">
        <f t="shared" si="4"/>
        <v/>
      </c>
      <c r="AP56" s="16" t="str">
        <f t="shared" si="5"/>
        <v/>
      </c>
      <c r="AQ56" s="13" t="str">
        <f t="shared" si="6"/>
        <v/>
      </c>
      <c r="AR56" s="16" t="str">
        <f t="shared" si="7"/>
        <v/>
      </c>
      <c r="AT56" s="5">
        <f t="shared" si="8"/>
        <v>0</v>
      </c>
      <c r="BC56" s="21" t="str">
        <f t="shared" si="9"/>
        <v/>
      </c>
      <c r="BD56" s="24" t="str">
        <f t="shared" si="10"/>
        <v/>
      </c>
      <c r="BE56" s="21" t="str">
        <f t="shared" si="11"/>
        <v/>
      </c>
      <c r="BG56" s="21" t="str">
        <f t="shared" si="12"/>
        <v/>
      </c>
      <c r="BH56" s="24" t="str">
        <f t="shared" si="13"/>
        <v/>
      </c>
      <c r="BI56" s="21" t="str">
        <f t="shared" si="14"/>
        <v/>
      </c>
      <c r="BK56" s="50" t="str">
        <f t="shared" si="15"/>
        <v/>
      </c>
      <c r="BL56" s="24" t="str">
        <f t="shared" si="16"/>
        <v/>
      </c>
      <c r="BM56" s="21" t="str">
        <f t="shared" si="17"/>
        <v/>
      </c>
      <c r="BO56" s="50" t="str">
        <f t="shared" si="18"/>
        <v/>
      </c>
      <c r="BP56" s="24" t="str">
        <f t="shared" si="19"/>
        <v/>
      </c>
      <c r="BQ56" s="21" t="str">
        <f t="shared" si="20"/>
        <v/>
      </c>
      <c r="CA56" s="27" t="str">
        <f t="shared" si="21"/>
        <v/>
      </c>
      <c r="CB56" s="27" t="str">
        <f t="shared" si="22"/>
        <v/>
      </c>
      <c r="CC56" s="27" t="str">
        <f t="shared" si="23"/>
        <v/>
      </c>
      <c r="CD56" s="29" t="str">
        <f t="shared" si="24"/>
        <v/>
      </c>
      <c r="CE56" s="27" t="str">
        <f t="shared" si="25"/>
        <v/>
      </c>
      <c r="CF56" s="27" t="str">
        <f t="shared" si="26"/>
        <v/>
      </c>
      <c r="CG56" s="27" t="str">
        <f t="shared" si="27"/>
        <v/>
      </c>
      <c r="CH56" s="27" t="str">
        <f t="shared" si="28"/>
        <v/>
      </c>
      <c r="CI56" s="29" t="str">
        <f t="shared" si="29"/>
        <v/>
      </c>
      <c r="CJ56" s="27" t="str">
        <f t="shared" si="30"/>
        <v/>
      </c>
      <c r="CK56" s="27" t="str">
        <f t="shared" si="31"/>
        <v/>
      </c>
      <c r="CL56" s="27" t="str">
        <f t="shared" si="32"/>
        <v/>
      </c>
      <c r="CM56" s="27" t="str">
        <f t="shared" si="33"/>
        <v/>
      </c>
      <c r="CN56" s="29" t="str">
        <f t="shared" si="34"/>
        <v/>
      </c>
      <c r="CO56" s="27" t="str">
        <f t="shared" si="35"/>
        <v/>
      </c>
      <c r="CT56" s="27"/>
      <c r="DA56" s="27" t="str">
        <f t="shared" si="36"/>
        <v/>
      </c>
      <c r="DB56" s="27" t="str">
        <f t="shared" si="37"/>
        <v/>
      </c>
      <c r="DC56" s="27" t="str">
        <f t="shared" si="38"/>
        <v/>
      </c>
      <c r="DD56" s="29" t="str">
        <f t="shared" si="39"/>
        <v/>
      </c>
      <c r="DE56" s="27" t="str">
        <f t="shared" si="40"/>
        <v/>
      </c>
      <c r="DF56" s="27" t="str">
        <f t="shared" si="41"/>
        <v/>
      </c>
      <c r="DG56" s="27" t="str">
        <f t="shared" si="42"/>
        <v/>
      </c>
      <c r="DH56" s="27" t="str">
        <f t="shared" si="43"/>
        <v/>
      </c>
      <c r="DI56" s="29" t="str">
        <f t="shared" si="44"/>
        <v/>
      </c>
      <c r="DJ56" s="27" t="str">
        <f t="shared" si="45"/>
        <v/>
      </c>
      <c r="DK56" s="27" t="str">
        <f t="shared" si="46"/>
        <v/>
      </c>
      <c r="DL56" s="27" t="str">
        <f t="shared" si="47"/>
        <v/>
      </c>
      <c r="DM56" s="27" t="str">
        <f t="shared" si="48"/>
        <v/>
      </c>
      <c r="DN56" s="29" t="str">
        <f t="shared" si="49"/>
        <v/>
      </c>
      <c r="DO56" s="27" t="str">
        <f t="shared" si="50"/>
        <v/>
      </c>
      <c r="DP56" s="27"/>
      <c r="DQ56" s="27"/>
      <c r="DR56" s="27"/>
      <c r="DS56" s="29"/>
      <c r="DT56" s="27"/>
      <c r="DU56" s="27"/>
      <c r="DV56" s="27"/>
      <c r="DW56" s="27"/>
      <c r="DX56" s="27"/>
      <c r="DY56" s="27"/>
      <c r="DZ56" s="27"/>
      <c r="EA56" s="27" t="str">
        <f t="shared" si="51"/>
        <v/>
      </c>
      <c r="EB56" s="27" t="str">
        <f t="shared" si="52"/>
        <v/>
      </c>
      <c r="EC56" s="27" t="str">
        <f t="shared" si="53"/>
        <v/>
      </c>
      <c r="ED56" s="29" t="str">
        <f t="shared" si="54"/>
        <v/>
      </c>
      <c r="EE56" s="27" t="str">
        <f t="shared" si="55"/>
        <v/>
      </c>
      <c r="EF56" s="27" t="str">
        <f t="shared" si="56"/>
        <v/>
      </c>
      <c r="EG56" s="27" t="str">
        <f t="shared" si="57"/>
        <v/>
      </c>
      <c r="EH56" s="27" t="str">
        <f t="shared" si="58"/>
        <v/>
      </c>
      <c r="EI56" s="29" t="str">
        <f t="shared" si="59"/>
        <v/>
      </c>
      <c r="EJ56" s="27" t="str">
        <f t="shared" si="60"/>
        <v/>
      </c>
      <c r="EK56" s="27" t="str">
        <f t="shared" si="61"/>
        <v/>
      </c>
      <c r="EL56" s="27" t="str">
        <f t="shared" si="62"/>
        <v/>
      </c>
      <c r="EM56" s="27" t="str">
        <f t="shared" si="63"/>
        <v/>
      </c>
      <c r="EN56" s="29" t="str">
        <f t="shared" si="64"/>
        <v/>
      </c>
      <c r="EO56" s="27" t="str">
        <f t="shared" si="65"/>
        <v/>
      </c>
      <c r="EP56" s="27"/>
      <c r="EQ56" s="27"/>
      <c r="ER56" s="27"/>
      <c r="ES56" s="27"/>
      <c r="ET56" s="27"/>
      <c r="EU56" s="27"/>
      <c r="EV56" s="27"/>
      <c r="EW56" s="27"/>
      <c r="EX56" s="27"/>
      <c r="EY56" s="27"/>
      <c r="EZ56" s="27"/>
      <c r="FA56" s="27" t="str">
        <f t="shared" si="66"/>
        <v/>
      </c>
      <c r="FB56" s="27" t="str">
        <f t="shared" si="67"/>
        <v/>
      </c>
      <c r="FC56" s="27" t="str">
        <f t="shared" si="68"/>
        <v/>
      </c>
      <c r="FD56" s="29" t="str">
        <f t="shared" si="69"/>
        <v/>
      </c>
      <c r="FE56" s="27" t="str">
        <f t="shared" si="70"/>
        <v/>
      </c>
      <c r="FF56" s="27" t="str">
        <f t="shared" si="71"/>
        <v/>
      </c>
      <c r="FG56" s="27" t="str">
        <f t="shared" si="72"/>
        <v/>
      </c>
      <c r="FH56" s="27" t="str">
        <f t="shared" si="73"/>
        <v/>
      </c>
      <c r="FI56" s="29" t="str">
        <f t="shared" si="74"/>
        <v/>
      </c>
      <c r="FJ56" s="27" t="str">
        <f t="shared" si="75"/>
        <v/>
      </c>
      <c r="FK56" s="27" t="str">
        <f t="shared" si="76"/>
        <v/>
      </c>
      <c r="FL56" s="27" t="str">
        <f t="shared" si="77"/>
        <v/>
      </c>
      <c r="FM56" s="27" t="str">
        <f t="shared" si="78"/>
        <v/>
      </c>
      <c r="FN56" s="29" t="str">
        <f t="shared" si="79"/>
        <v/>
      </c>
      <c r="FO56" s="27" t="str">
        <f t="shared" si="80"/>
        <v/>
      </c>
      <c r="FP56" s="27"/>
      <c r="FQ56" s="27"/>
      <c r="FR56" s="27"/>
      <c r="FS56" s="27"/>
      <c r="FT56" s="27"/>
      <c r="FU56" s="27"/>
      <c r="FV56" s="27"/>
      <c r="FW56" s="27"/>
      <c r="FX56" s="27"/>
      <c r="FY56" s="27"/>
      <c r="GA56" s="5">
        <f t="shared" si="81"/>
        <v>0</v>
      </c>
      <c r="GB56" s="5">
        <f>SUM($GA$26:$GA56)</f>
        <v>0</v>
      </c>
      <c r="GC56" s="41">
        <f t="shared" si="82"/>
        <v>0</v>
      </c>
    </row>
    <row r="57" spans="1:185" x14ac:dyDescent="0.25">
      <c r="A57" s="1">
        <f t="shared" si="83"/>
        <v>32</v>
      </c>
      <c r="B57" s="19"/>
      <c r="C57" s="57"/>
      <c r="D57" s="58"/>
      <c r="E57" s="59"/>
      <c r="F57" s="19"/>
      <c r="G57" s="19"/>
      <c r="H57" s="19"/>
      <c r="I57" s="19"/>
      <c r="J57" s="58"/>
      <c r="K57" s="19"/>
      <c r="L57" s="19"/>
      <c r="M57" s="19"/>
      <c r="N57" s="19"/>
      <c r="O57" s="19"/>
      <c r="P57" s="60"/>
      <c r="Q57" s="61" t="str">
        <f t="shared" si="84"/>
        <v/>
      </c>
      <c r="R57" s="61" t="str">
        <f t="shared" si="85"/>
        <v/>
      </c>
      <c r="S57" s="61" t="str">
        <f t="shared" si="86"/>
        <v/>
      </c>
      <c r="T57" s="60"/>
      <c r="U57" s="62" t="str">
        <f t="shared" si="87"/>
        <v/>
      </c>
      <c r="V57" s="62" t="str">
        <f t="shared" si="88"/>
        <v/>
      </c>
      <c r="W57" s="62" t="str">
        <f t="shared" si="89"/>
        <v/>
      </c>
      <c r="X57" s="63"/>
      <c r="Y57" s="60"/>
      <c r="Z57" s="61" t="str">
        <f t="shared" si="90"/>
        <v/>
      </c>
      <c r="AA57" s="61" t="str">
        <f t="shared" si="91"/>
        <v/>
      </c>
      <c r="AB57" s="61" t="str">
        <f t="shared" si="92"/>
        <v/>
      </c>
      <c r="AC57" s="64"/>
      <c r="AD57" s="62" t="str">
        <f t="shared" si="93"/>
        <v/>
      </c>
      <c r="AE57" s="62" t="str">
        <f t="shared" si="94"/>
        <v/>
      </c>
      <c r="AF57" s="62" t="str">
        <f t="shared" si="95"/>
        <v/>
      </c>
      <c r="AG57" s="60"/>
      <c r="AH57" s="19"/>
      <c r="AI57" s="19"/>
      <c r="AJ57" s="19"/>
      <c r="AK57" s="13" t="str">
        <f t="shared" si="0"/>
        <v/>
      </c>
      <c r="AL57" s="16" t="str">
        <f t="shared" si="1"/>
        <v/>
      </c>
      <c r="AM57" s="13" t="str">
        <f t="shared" si="2"/>
        <v/>
      </c>
      <c r="AN57" s="16" t="str">
        <f t="shared" si="3"/>
        <v/>
      </c>
      <c r="AO57" s="13" t="str">
        <f t="shared" si="4"/>
        <v/>
      </c>
      <c r="AP57" s="16" t="str">
        <f t="shared" si="5"/>
        <v/>
      </c>
      <c r="AQ57" s="13" t="str">
        <f t="shared" si="6"/>
        <v/>
      </c>
      <c r="AR57" s="16" t="str">
        <f t="shared" si="7"/>
        <v/>
      </c>
      <c r="AT57" s="5">
        <f t="shared" si="8"/>
        <v>0</v>
      </c>
      <c r="BC57" s="21" t="str">
        <f t="shared" si="9"/>
        <v/>
      </c>
      <c r="BD57" s="24" t="str">
        <f t="shared" si="10"/>
        <v/>
      </c>
      <c r="BE57" s="21" t="str">
        <f t="shared" si="11"/>
        <v/>
      </c>
      <c r="BG57" s="21" t="str">
        <f t="shared" si="12"/>
        <v/>
      </c>
      <c r="BH57" s="24" t="str">
        <f t="shared" si="13"/>
        <v/>
      </c>
      <c r="BI57" s="21" t="str">
        <f t="shared" si="14"/>
        <v/>
      </c>
      <c r="BK57" s="50" t="str">
        <f t="shared" si="15"/>
        <v/>
      </c>
      <c r="BL57" s="24" t="str">
        <f t="shared" si="16"/>
        <v/>
      </c>
      <c r="BM57" s="21" t="str">
        <f t="shared" si="17"/>
        <v/>
      </c>
      <c r="BO57" s="50" t="str">
        <f t="shared" si="18"/>
        <v/>
      </c>
      <c r="BP57" s="24" t="str">
        <f t="shared" si="19"/>
        <v/>
      </c>
      <c r="BQ57" s="21" t="str">
        <f t="shared" si="20"/>
        <v/>
      </c>
      <c r="CA57" s="27" t="str">
        <f t="shared" si="21"/>
        <v/>
      </c>
      <c r="CB57" s="27" t="str">
        <f t="shared" si="22"/>
        <v/>
      </c>
      <c r="CC57" s="27" t="str">
        <f t="shared" si="23"/>
        <v/>
      </c>
      <c r="CD57" s="29" t="str">
        <f t="shared" si="24"/>
        <v/>
      </c>
      <c r="CE57" s="27" t="str">
        <f t="shared" si="25"/>
        <v/>
      </c>
      <c r="CF57" s="27" t="str">
        <f t="shared" si="26"/>
        <v/>
      </c>
      <c r="CG57" s="27" t="str">
        <f t="shared" si="27"/>
        <v/>
      </c>
      <c r="CH57" s="27" t="str">
        <f t="shared" si="28"/>
        <v/>
      </c>
      <c r="CI57" s="29" t="str">
        <f t="shared" si="29"/>
        <v/>
      </c>
      <c r="CJ57" s="27" t="str">
        <f t="shared" si="30"/>
        <v/>
      </c>
      <c r="CK57" s="27" t="str">
        <f t="shared" si="31"/>
        <v/>
      </c>
      <c r="CL57" s="27" t="str">
        <f t="shared" si="32"/>
        <v/>
      </c>
      <c r="CM57" s="27" t="str">
        <f t="shared" si="33"/>
        <v/>
      </c>
      <c r="CN57" s="29" t="str">
        <f t="shared" si="34"/>
        <v/>
      </c>
      <c r="CO57" s="27" t="str">
        <f t="shared" si="35"/>
        <v/>
      </c>
      <c r="CT57" s="27"/>
      <c r="DA57" s="27" t="str">
        <f t="shared" si="36"/>
        <v/>
      </c>
      <c r="DB57" s="27" t="str">
        <f t="shared" si="37"/>
        <v/>
      </c>
      <c r="DC57" s="27" t="str">
        <f t="shared" si="38"/>
        <v/>
      </c>
      <c r="DD57" s="29" t="str">
        <f t="shared" si="39"/>
        <v/>
      </c>
      <c r="DE57" s="27" t="str">
        <f t="shared" si="40"/>
        <v/>
      </c>
      <c r="DF57" s="27" t="str">
        <f t="shared" si="41"/>
        <v/>
      </c>
      <c r="DG57" s="27" t="str">
        <f t="shared" si="42"/>
        <v/>
      </c>
      <c r="DH57" s="27" t="str">
        <f t="shared" si="43"/>
        <v/>
      </c>
      <c r="DI57" s="29" t="str">
        <f t="shared" si="44"/>
        <v/>
      </c>
      <c r="DJ57" s="27" t="str">
        <f t="shared" si="45"/>
        <v/>
      </c>
      <c r="DK57" s="27" t="str">
        <f t="shared" si="46"/>
        <v/>
      </c>
      <c r="DL57" s="27" t="str">
        <f t="shared" si="47"/>
        <v/>
      </c>
      <c r="DM57" s="27" t="str">
        <f t="shared" si="48"/>
        <v/>
      </c>
      <c r="DN57" s="29" t="str">
        <f t="shared" si="49"/>
        <v/>
      </c>
      <c r="DO57" s="27" t="str">
        <f t="shared" si="50"/>
        <v/>
      </c>
      <c r="DP57" s="27"/>
      <c r="DQ57" s="27"/>
      <c r="DR57" s="27"/>
      <c r="DS57" s="29"/>
      <c r="DT57" s="27"/>
      <c r="DU57" s="27"/>
      <c r="DV57" s="27"/>
      <c r="DW57" s="27"/>
      <c r="DX57" s="27"/>
      <c r="DY57" s="27"/>
      <c r="DZ57" s="27"/>
      <c r="EA57" s="27" t="str">
        <f t="shared" si="51"/>
        <v/>
      </c>
      <c r="EB57" s="27" t="str">
        <f t="shared" si="52"/>
        <v/>
      </c>
      <c r="EC57" s="27" t="str">
        <f t="shared" si="53"/>
        <v/>
      </c>
      <c r="ED57" s="29" t="str">
        <f t="shared" si="54"/>
        <v/>
      </c>
      <c r="EE57" s="27" t="str">
        <f t="shared" si="55"/>
        <v/>
      </c>
      <c r="EF57" s="27" t="str">
        <f t="shared" si="56"/>
        <v/>
      </c>
      <c r="EG57" s="27" t="str">
        <f t="shared" si="57"/>
        <v/>
      </c>
      <c r="EH57" s="27" t="str">
        <f t="shared" si="58"/>
        <v/>
      </c>
      <c r="EI57" s="29" t="str">
        <f t="shared" si="59"/>
        <v/>
      </c>
      <c r="EJ57" s="27" t="str">
        <f t="shared" si="60"/>
        <v/>
      </c>
      <c r="EK57" s="27" t="str">
        <f t="shared" si="61"/>
        <v/>
      </c>
      <c r="EL57" s="27" t="str">
        <f t="shared" si="62"/>
        <v/>
      </c>
      <c r="EM57" s="27" t="str">
        <f t="shared" si="63"/>
        <v/>
      </c>
      <c r="EN57" s="29" t="str">
        <f t="shared" si="64"/>
        <v/>
      </c>
      <c r="EO57" s="27" t="str">
        <f t="shared" si="65"/>
        <v/>
      </c>
      <c r="EP57" s="27"/>
      <c r="EQ57" s="27"/>
      <c r="ER57" s="27"/>
      <c r="ES57" s="27"/>
      <c r="ET57" s="27"/>
      <c r="EU57" s="27"/>
      <c r="EV57" s="27"/>
      <c r="EW57" s="27"/>
      <c r="EX57" s="27"/>
      <c r="EY57" s="27"/>
      <c r="EZ57" s="27"/>
      <c r="FA57" s="27" t="str">
        <f t="shared" si="66"/>
        <v/>
      </c>
      <c r="FB57" s="27" t="str">
        <f t="shared" si="67"/>
        <v/>
      </c>
      <c r="FC57" s="27" t="str">
        <f t="shared" si="68"/>
        <v/>
      </c>
      <c r="FD57" s="29" t="str">
        <f t="shared" si="69"/>
        <v/>
      </c>
      <c r="FE57" s="27" t="str">
        <f t="shared" si="70"/>
        <v/>
      </c>
      <c r="FF57" s="27" t="str">
        <f t="shared" si="71"/>
        <v/>
      </c>
      <c r="FG57" s="27" t="str">
        <f t="shared" si="72"/>
        <v/>
      </c>
      <c r="FH57" s="27" t="str">
        <f t="shared" si="73"/>
        <v/>
      </c>
      <c r="FI57" s="29" t="str">
        <f t="shared" si="74"/>
        <v/>
      </c>
      <c r="FJ57" s="27" t="str">
        <f t="shared" si="75"/>
        <v/>
      </c>
      <c r="FK57" s="27" t="str">
        <f t="shared" si="76"/>
        <v/>
      </c>
      <c r="FL57" s="27" t="str">
        <f t="shared" si="77"/>
        <v/>
      </c>
      <c r="FM57" s="27" t="str">
        <f t="shared" si="78"/>
        <v/>
      </c>
      <c r="FN57" s="29" t="str">
        <f t="shared" si="79"/>
        <v/>
      </c>
      <c r="FO57" s="27" t="str">
        <f t="shared" si="80"/>
        <v/>
      </c>
      <c r="FP57" s="27"/>
      <c r="FQ57" s="27"/>
      <c r="FR57" s="27"/>
      <c r="FS57" s="27"/>
      <c r="FT57" s="27"/>
      <c r="FU57" s="27"/>
      <c r="FV57" s="27"/>
      <c r="FW57" s="27"/>
      <c r="FX57" s="27"/>
      <c r="FY57" s="27"/>
      <c r="GA57" s="5">
        <f t="shared" si="81"/>
        <v>0</v>
      </c>
      <c r="GB57" s="5">
        <f>SUM($GA$26:$GA57)</f>
        <v>0</v>
      </c>
      <c r="GC57" s="41">
        <f t="shared" si="82"/>
        <v>0</v>
      </c>
    </row>
    <row r="58" spans="1:185" x14ac:dyDescent="0.25">
      <c r="A58" s="1">
        <f t="shared" si="83"/>
        <v>33</v>
      </c>
      <c r="B58" s="19"/>
      <c r="C58" s="57"/>
      <c r="D58" s="58"/>
      <c r="E58" s="59"/>
      <c r="F58" s="19"/>
      <c r="G58" s="19"/>
      <c r="H58" s="19"/>
      <c r="I58" s="19"/>
      <c r="J58" s="58"/>
      <c r="K58" s="19"/>
      <c r="L58" s="19"/>
      <c r="M58" s="19"/>
      <c r="N58" s="19"/>
      <c r="O58" s="19"/>
      <c r="P58" s="60"/>
      <c r="Q58" s="61" t="str">
        <f t="shared" si="84"/>
        <v/>
      </c>
      <c r="R58" s="61" t="str">
        <f t="shared" si="85"/>
        <v/>
      </c>
      <c r="S58" s="61" t="str">
        <f t="shared" si="86"/>
        <v/>
      </c>
      <c r="T58" s="60"/>
      <c r="U58" s="62" t="str">
        <f t="shared" si="87"/>
        <v/>
      </c>
      <c r="V58" s="62" t="str">
        <f t="shared" si="88"/>
        <v/>
      </c>
      <c r="W58" s="62" t="str">
        <f t="shared" si="89"/>
        <v/>
      </c>
      <c r="X58" s="63"/>
      <c r="Y58" s="60"/>
      <c r="Z58" s="61" t="str">
        <f t="shared" si="90"/>
        <v/>
      </c>
      <c r="AA58" s="61" t="str">
        <f t="shared" si="91"/>
        <v/>
      </c>
      <c r="AB58" s="61" t="str">
        <f t="shared" si="92"/>
        <v/>
      </c>
      <c r="AC58" s="64"/>
      <c r="AD58" s="62" t="str">
        <f t="shared" si="93"/>
        <v/>
      </c>
      <c r="AE58" s="62" t="str">
        <f t="shared" si="94"/>
        <v/>
      </c>
      <c r="AF58" s="62" t="str">
        <f t="shared" si="95"/>
        <v/>
      </c>
      <c r="AG58" s="60"/>
      <c r="AH58" s="19"/>
      <c r="AI58" s="19"/>
      <c r="AJ58" s="19"/>
      <c r="AK58" s="13" t="str">
        <f t="shared" ref="AK58:AK75" si="96">IF($B58="N",IF(AND($AK57&lt;&gt;"",$Q58&lt;&gt;""),$AK57+$Q58,""),IF($B58="Y",0,""))</f>
        <v/>
      </c>
      <c r="AL58" s="16" t="str">
        <f t="shared" ref="AL58:AL75" si="97">IF($B58="N",AL57+1,IF($B58="Y",0,""))</f>
        <v/>
      </c>
      <c r="AM58" s="13" t="str">
        <f t="shared" ref="AM58:AM75" si="98">IF($B58="N",IF(AND($AM57&lt;&gt;"",$U58&lt;&gt;""),$AM57+$U58,""),IF($B58="Y",0,""))</f>
        <v/>
      </c>
      <c r="AN58" s="16" t="str">
        <f t="shared" ref="AN58:AN75" si="99">IF($B58="N",AN57+1,IF($B58="Y",0,""))</f>
        <v/>
      </c>
      <c r="AO58" s="13" t="str">
        <f t="shared" ref="AO58:AO75" si="100">IF($B58="N",IF(AND($AO57&lt;&gt;"",$Z58&lt;&gt;""),$AO57+$Z58,""),IF($B58="Y",0,""))</f>
        <v/>
      </c>
      <c r="AP58" s="16" t="str">
        <f t="shared" ref="AP58:AP75" si="101">IF($B58="N",AP57+1,IF($B58="Y",0,""))</f>
        <v/>
      </c>
      <c r="AQ58" s="13" t="str">
        <f t="shared" ref="AQ58:AQ75" si="102">IF($B58="N",IF(AND($AQ57&lt;&gt;"",$AD58&lt;&gt;""),$AQ57+$AD58,""),IF($B58="Y",0,""))</f>
        <v/>
      </c>
      <c r="AR58" s="16" t="str">
        <f t="shared" ref="AR58:AR75" si="103">IF($B58="N",AR57+1,IF($B58="Y",0,""))</f>
        <v/>
      </c>
      <c r="AT58" s="5">
        <f t="shared" ref="AT58:AT75" si="104">IF(AND(B58&lt;&gt;"",C58&lt;&gt;"",D58&lt;&gt;"",E58&lt;&gt;"",F58&lt;&gt;"",G58&lt;&gt;"",H58&lt;&gt;"",I58&lt;&gt;"",J58&lt;&gt;"",K58&lt;&gt;"",M58&lt;&gt;"",N58&lt;&gt;"",O58&lt;&gt;""),1,0)</f>
        <v>0</v>
      </c>
      <c r="BC58" s="21" t="str">
        <f t="shared" ref="BC58:BC75" si="105">IF(AND($P58&lt;&gt;"",$AT58=1),$P58,"")</f>
        <v/>
      </c>
      <c r="BD58" s="24" t="str">
        <f t="shared" ref="BD58:BD75" si="106">IF($B58="Y",IF(AND($Q58&lt;&gt;"",$AK57&lt;&gt;"",$AL57&lt;&gt;""),($Q58+$AK57)/($AL57+1),""),"")</f>
        <v/>
      </c>
      <c r="BE58" s="21" t="str">
        <f t="shared" ref="BE58:BE75" si="107">IF(AND($B58="Y",$R58&lt;&gt;"",$R$18&lt;&gt;""),IF($R$19="additive",$R58+$R$18,IF($R$19="multiplicative",$R58*$R$18,"")),"")</f>
        <v/>
      </c>
      <c r="BG58" s="21" t="str">
        <f t="shared" ref="BG58:BG75" si="108">IF(AND($T58&lt;&gt;"",$AT58=1),$T58,"")</f>
        <v/>
      </c>
      <c r="BH58" s="24" t="str">
        <f t="shared" ref="BH58:BH75" si="109">IF($B58="Y",IF(AND($U58&lt;&gt;"",$AM57&lt;&gt;"",$AN57&lt;&gt;""),($U58+$AM57)/($AN57+1),""),"")</f>
        <v/>
      </c>
      <c r="BI58" s="21" t="str">
        <f t="shared" ref="BI58:BI75" si="110">IF(AND($B58="Y",$V58&lt;&gt;"",$V$18&lt;&gt;""),IF($V$19="additive",$V58+$V$18,IF($V$19="multiplicative",$V58*$V$18,"")),"")</f>
        <v/>
      </c>
      <c r="BK58" s="50" t="str">
        <f t="shared" ref="BK58:BK75" si="111">IF(AND($Y58&lt;&gt;"",$AT58=1),$Y58,"")</f>
        <v/>
      </c>
      <c r="BL58" s="24" t="str">
        <f t="shared" ref="BL58:BL75" si="112">IF($B58="Y",IF(AND($Z58&lt;&gt;"",$AO57&lt;&gt;"",$AP57&lt;&gt;""),($Z58+$AO57)/($AP57+1),""),"")</f>
        <v/>
      </c>
      <c r="BM58" s="21" t="str">
        <f t="shared" ref="BM58:BM75" si="113">IF(AND($B58="Y",$AA58&lt;&gt;"",$AA$18&lt;&gt;""),IF($AA$19="additive",$AA58+$AA$18,IF($AA$19="multiplicative",$AA58*$AA$18,"")),"")</f>
        <v/>
      </c>
      <c r="BO58" s="50" t="str">
        <f t="shared" ref="BO58:BO75" si="114">IF(AND($AC58&lt;&gt;"",$AT58=1),$AC58,"")</f>
        <v/>
      </c>
      <c r="BP58" s="24" t="str">
        <f t="shared" ref="BP58:BP75" si="115">IF($B58="Y",IF(AND($AD58&lt;&gt;"",$AQ57&lt;&gt;"",$AR57&lt;&gt;""),($AD58+$AQ57)/($AR57+1),""),"")</f>
        <v/>
      </c>
      <c r="BQ58" s="21" t="str">
        <f t="shared" ref="BQ58:BQ75" si="116">IF(AND($B58="Y",$AE58&lt;&gt;"",$AE$18&lt;&gt;""),IF($AE$19="additive",$AE58+$AE$18,IF($AE$19="multiplicative",$AE58*$AE$18,"")),"")</f>
        <v/>
      </c>
      <c r="CA58" s="27" t="str">
        <f t="shared" ref="CA58:CA75" si="117">IF($BC58&lt;&gt;"",TRUNC($BC58*1000),"")</f>
        <v/>
      </c>
      <c r="CB58" s="27" t="str">
        <f t="shared" ref="CB58:CB75" si="118">IF($BC58&lt;&gt;"",RIGHT($CA58),"")</f>
        <v/>
      </c>
      <c r="CC58" s="27" t="str">
        <f t="shared" ref="CC58:CC75" si="119">IF($BC58&lt;&gt;"",$BC58*1000-$CA58,"")</f>
        <v/>
      </c>
      <c r="CD58" s="29" t="str">
        <f t="shared" ref="CD58:CD75" si="120">IF($BC58&lt;&gt;"",MOD(RIGHT(TRUNC($BC58*100)),2),"")</f>
        <v/>
      </c>
      <c r="CE58" s="27" t="str">
        <f t="shared" ref="CE58:CE75" si="121">IF($BC58&lt;&gt;"",IF($CB58&lt;&gt;"5",ROUND($BC58,2),IF($CC58&gt;0.00000000001,ROUND($BC58,2),IF($CD58=0,ROUNDDOWN($BC58,2),ROUNDUP($BC58,2)))),"")</f>
        <v/>
      </c>
      <c r="CF58" s="27" t="str">
        <f t="shared" ref="CF58:CF75" si="122">IF($BD58&lt;&gt;"",TRUNC($BD58*1000),"")</f>
        <v/>
      </c>
      <c r="CG58" s="27" t="str">
        <f t="shared" ref="CG58:CG75" si="123">IF($BD58&lt;&gt;"",RIGHT($CF58),"")</f>
        <v/>
      </c>
      <c r="CH58" s="27" t="str">
        <f t="shared" ref="CH58:CH75" si="124">IF($BD58&lt;&gt;"",$BD58*1000-$CF58,"")</f>
        <v/>
      </c>
      <c r="CI58" s="29" t="str">
        <f t="shared" ref="CI58:CI75" si="125">IF($BD58&lt;&gt;"",MOD(RIGHT(TRUNC($BD58*100)),2),"")</f>
        <v/>
      </c>
      <c r="CJ58" s="27" t="str">
        <f t="shared" ref="CJ58:CJ75" si="126">IF($BD58&lt;&gt;"",IF($CG58&lt;&gt;"5",ROUND($BD58,2),IF($CH58&gt;0.00000000001,ROUND($BD58,2),IF($CI58=0,ROUNDDOWN($BD58,2),ROUNDUP($BD58,2)))),"")</f>
        <v/>
      </c>
      <c r="CK58" s="27" t="str">
        <f t="shared" ref="CK58:CK75" si="127">IF($BE58&lt;&gt;"",TRUNC($BE58*1000),"")</f>
        <v/>
      </c>
      <c r="CL58" s="27" t="str">
        <f t="shared" ref="CL58:CL75" si="128">IF($BE58&lt;&gt;"",RIGHT($CK58),"")</f>
        <v/>
      </c>
      <c r="CM58" s="27" t="str">
        <f t="shared" ref="CM58:CM75" si="129">IF($BE58&lt;&gt;"",$BE58*1000-$CK58,"")</f>
        <v/>
      </c>
      <c r="CN58" s="29" t="str">
        <f t="shared" ref="CN58:CN75" si="130">IF($BE58&lt;&gt;"",MOD(RIGHT(TRUNC($BE58*100)),2),"")</f>
        <v/>
      </c>
      <c r="CO58" s="27" t="str">
        <f t="shared" ref="CO58:CO75" si="131">IF($BE58&lt;&gt;"",IF($CL58&lt;&gt;"5",ROUND($BE58,2),IF($CM58&gt;0.00000000001,ROUND($BE58,2),IF($CN58=0,ROUNDDOWN($BE58,2),ROUNDUP($BE58,2)))),"")</f>
        <v/>
      </c>
      <c r="CT58" s="27"/>
      <c r="DA58" s="27" t="str">
        <f t="shared" ref="DA58:DA75" si="132">IF($BG58&lt;&gt;"",TRUNC($BG58*10000),"")</f>
        <v/>
      </c>
      <c r="DB58" s="27" t="str">
        <f t="shared" ref="DB58:DB75" si="133">IF($BG58&lt;&gt;"",RIGHT($DA58),"")</f>
        <v/>
      </c>
      <c r="DC58" s="27" t="str">
        <f t="shared" ref="DC58:DC75" si="134">IF($BG58&lt;&gt;"",$BG58*10000-$DA58,"")</f>
        <v/>
      </c>
      <c r="DD58" s="29" t="str">
        <f t="shared" ref="DD58:DD75" si="135">IF($BG58&lt;&gt;"",MOD(RIGHT(TRUNC($BG58*1000)),2),"")</f>
        <v/>
      </c>
      <c r="DE58" s="27" t="str">
        <f t="shared" ref="DE58:DE75" si="136">IF($BG58&lt;&gt;"",IF($DB58&lt;&gt;"5",ROUND($BG58,3),IF($DC58&gt;0.00000000001,ROUND($BG58,3),IF($DD58=0,ROUNDDOWN($BG58,3),ROUNDUP($BG58,3)))),"")</f>
        <v/>
      </c>
      <c r="DF58" s="27" t="str">
        <f t="shared" ref="DF58:DF75" si="137">IF($BH58&lt;&gt;"",TRUNC($BH58*10000),"")</f>
        <v/>
      </c>
      <c r="DG58" s="27" t="str">
        <f t="shared" ref="DG58:DG75" si="138">IF($BH58&lt;&gt;"",RIGHT($DF58),"")</f>
        <v/>
      </c>
      <c r="DH58" s="27" t="str">
        <f t="shared" ref="DH58:DH75" si="139">IF($BH58&lt;&gt;"",$BH58*10000-$DF58,"")</f>
        <v/>
      </c>
      <c r="DI58" s="29" t="str">
        <f t="shared" ref="DI58:DI75" si="140">IF($BH58&lt;&gt;"",MOD(RIGHT(TRUNC($BH58*1000)),2),"")</f>
        <v/>
      </c>
      <c r="DJ58" s="27" t="str">
        <f t="shared" ref="DJ58:DJ75" si="141">IF($BH58&lt;&gt;"",IF($DG58&lt;&gt;"5",ROUND($BH58,3),IF($DH58&gt;0.00000000001,ROUND($BH58,3),IF($DI58=0,ROUNDDOWN($BH58,3),ROUNDUP($BH58,3)))),"")</f>
        <v/>
      </c>
      <c r="DK58" s="27" t="str">
        <f t="shared" ref="DK58:DK75" si="142">IF($BI58&lt;&gt;"",TRUNC($BI58*10000),"")</f>
        <v/>
      </c>
      <c r="DL58" s="27" t="str">
        <f t="shared" ref="DL58:DL75" si="143">IF($BI58&lt;&gt;"",RIGHT($DK58),"")</f>
        <v/>
      </c>
      <c r="DM58" s="27" t="str">
        <f t="shared" ref="DM58:DM75" si="144">IF($BI58&lt;&gt;"",$BI58*10000-$DK58,"")</f>
        <v/>
      </c>
      <c r="DN58" s="29" t="str">
        <f t="shared" ref="DN58:DN75" si="145">IF($BI58&lt;&gt;"",MOD(RIGHT(TRUNC($BI58*1000)),2),"")</f>
        <v/>
      </c>
      <c r="DO58" s="27" t="str">
        <f t="shared" ref="DO58:DO75" si="146">IF($BI58&lt;&gt;"",IF($DL58&lt;&gt;"5",ROUND($BI58,3),IF($DM58&gt;0.00000000001,ROUND($BI58,3),IF($DN58=0,ROUNDDOWN($BI58,3),ROUNDUP($BI58,3)))),"")</f>
        <v/>
      </c>
      <c r="DP58" s="27"/>
      <c r="DQ58" s="27"/>
      <c r="DR58" s="27"/>
      <c r="DS58" s="29"/>
      <c r="DT58" s="27"/>
      <c r="DU58" s="27"/>
      <c r="DV58" s="27"/>
      <c r="DW58" s="27"/>
      <c r="DX58" s="27"/>
      <c r="DY58" s="27"/>
      <c r="DZ58" s="27"/>
      <c r="EA58" s="27" t="str">
        <f t="shared" ref="EA58:EA75" si="147">IF($BK58&lt;&gt;"",TRUNC($BK58*1000),"")</f>
        <v/>
      </c>
      <c r="EB58" s="27" t="str">
        <f t="shared" ref="EB58:EB75" si="148">IF($BK58&lt;&gt;"",RIGHT($EA58),"")</f>
        <v/>
      </c>
      <c r="EC58" s="27" t="str">
        <f t="shared" ref="EC58:EC75" si="149">IF($BK58&lt;&gt;"",$BK58*1000-$EA58,"")</f>
        <v/>
      </c>
      <c r="ED58" s="29" t="str">
        <f t="shared" ref="ED58:ED75" si="150">IF($BK58&lt;&gt;"",MOD(RIGHT(TRUNC($BK58*100)),2),"")</f>
        <v/>
      </c>
      <c r="EE58" s="27" t="str">
        <f t="shared" ref="EE58:EE75" si="151">IF($BK58&lt;&gt;"",IF($EB58&lt;&gt;"5",ROUND($BK58,2),IF($EC58&gt;0.00000000001,ROUND($BK58,2),IF($ED58=0,ROUNDDOWN($BK58,2),ROUNDUP($BK58,2)))),"")</f>
        <v/>
      </c>
      <c r="EF58" s="27" t="str">
        <f t="shared" ref="EF58:EF75" si="152">IF($BL58&lt;&gt;"",TRUNC($BL58*1000),"")</f>
        <v/>
      </c>
      <c r="EG58" s="27" t="str">
        <f t="shared" ref="EG58:EG75" si="153">IF($BL58&lt;&gt;"",RIGHT($EF58),"")</f>
        <v/>
      </c>
      <c r="EH58" s="27" t="str">
        <f t="shared" ref="EH58:EH75" si="154">IF($BL58&lt;&gt;"",$BL58*1000-$EF58,"")</f>
        <v/>
      </c>
      <c r="EI58" s="29" t="str">
        <f t="shared" ref="EI58:EI75" si="155">IF($BL58&lt;&gt;"",MOD(RIGHT(TRUNC($BL58*100)),2),"")</f>
        <v/>
      </c>
      <c r="EJ58" s="27" t="str">
        <f t="shared" ref="EJ58:EJ75" si="156">IF($BL58&lt;&gt;"",IF($EG58&lt;&gt;"5",ROUND($BL58,2),IF($EH58&gt;0.00000000001,ROUND($BL58,2),IF($EI58=0,ROUNDDOWN($BL58,2),ROUNDUP($BL58,2)))),"")</f>
        <v/>
      </c>
      <c r="EK58" s="27" t="str">
        <f t="shared" ref="EK58:EK75" si="157">IF($BM58&lt;&gt;"",TRUNC($BM58*1000),"")</f>
        <v/>
      </c>
      <c r="EL58" s="27" t="str">
        <f t="shared" ref="EL58:EL75" si="158">IF($BM58&lt;&gt;"",RIGHT($EK58),"")</f>
        <v/>
      </c>
      <c r="EM58" s="27" t="str">
        <f t="shared" ref="EM58:EM75" si="159">IF($BM58&lt;&gt;"",$BM58*1000-$EK58,"")</f>
        <v/>
      </c>
      <c r="EN58" s="29" t="str">
        <f t="shared" ref="EN58:EN75" si="160">IF($BM58&lt;&gt;"",MOD(RIGHT(TRUNC($BM58*100)),2),"")</f>
        <v/>
      </c>
      <c r="EO58" s="27" t="str">
        <f t="shared" ref="EO58:EO75" si="161">IF($BM58&lt;&gt;"",IF($EL58&lt;&gt;"5",ROUND($BM58,2),IF($EM58&gt;0.00000000001,ROUND($BM58,2),IF($EN58=0,ROUNDDOWN($BM58,2),ROUNDUP($BM58,2)))),"")</f>
        <v/>
      </c>
      <c r="EP58" s="27"/>
      <c r="EQ58" s="27"/>
      <c r="ER58" s="27"/>
      <c r="ES58" s="27"/>
      <c r="ET58" s="27"/>
      <c r="EU58" s="27"/>
      <c r="EV58" s="27"/>
      <c r="EW58" s="27"/>
      <c r="EX58" s="27"/>
      <c r="EY58" s="27"/>
      <c r="EZ58" s="27"/>
      <c r="FA58" s="27" t="str">
        <f t="shared" ref="FA58:FA75" si="162">IF($BO58&lt;&gt;"",TRUNC($BO58*10000),"")</f>
        <v/>
      </c>
      <c r="FB58" s="27" t="str">
        <f t="shared" ref="FB58:FB75" si="163">IF($BO58&lt;&gt;"",RIGHT($FA58),"")</f>
        <v/>
      </c>
      <c r="FC58" s="27" t="str">
        <f t="shared" ref="FC58:FC75" si="164">IF($BO58&lt;&gt;"",$BO58*10000-$FA58,"")</f>
        <v/>
      </c>
      <c r="FD58" s="29" t="str">
        <f t="shared" ref="FD58:FD75" si="165">IF($BO58&lt;&gt;"",MOD(RIGHT(TRUNC($BO58*1000)),2),"")</f>
        <v/>
      </c>
      <c r="FE58" s="27" t="str">
        <f t="shared" ref="FE58:FE75" si="166">IF($BO58&lt;&gt;"",IF($FB58&lt;&gt;"5",ROUND($BO58,3),IF($FC58&gt;0.00000000001,ROUND($BO58,3),IF($FD58=0,ROUNDDOWN($BO58,3),ROUNDUP($BO58,3)))),"")</f>
        <v/>
      </c>
      <c r="FF58" s="27" t="str">
        <f t="shared" ref="FF58:FF75" si="167">IF($BP58&lt;&gt;"",TRUNC($BP58*10000),"")</f>
        <v/>
      </c>
      <c r="FG58" s="27" t="str">
        <f t="shared" ref="FG58:FG75" si="168">IF($BP58&lt;&gt;"",RIGHT($FF58),"")</f>
        <v/>
      </c>
      <c r="FH58" s="27" t="str">
        <f t="shared" ref="FH58:FH75" si="169">IF($BP58&lt;&gt;"",$BP58*10000-$FF58,"")</f>
        <v/>
      </c>
      <c r="FI58" s="29" t="str">
        <f t="shared" ref="FI58:FI75" si="170">IF($BP58&lt;&gt;"",MOD(RIGHT(TRUNC($BP58*1000)),2),"")</f>
        <v/>
      </c>
      <c r="FJ58" s="27" t="str">
        <f t="shared" ref="FJ58:FJ75" si="171">IF($BP58&lt;&gt;"",IF($FG58&lt;&gt;"5",ROUND($BP58,3),IF($FH58&gt;0.00000000001,ROUND($BP58,3),IF($FI58=0,ROUNDDOWN($BP58,3),ROUNDUP($BP58,3)))),"")</f>
        <v/>
      </c>
      <c r="FK58" s="27" t="str">
        <f t="shared" ref="FK58:FK75" si="172">IF($BQ58&lt;&gt;"",TRUNC($BQ58*10000),"")</f>
        <v/>
      </c>
      <c r="FL58" s="27" t="str">
        <f t="shared" ref="FL58:FL75" si="173">IF($BQ58&lt;&gt;"",RIGHT($FK58),"")</f>
        <v/>
      </c>
      <c r="FM58" s="27" t="str">
        <f t="shared" ref="FM58:FM75" si="174">IF($BQ58&lt;&gt;"",$BQ58*10000-$FK58,"")</f>
        <v/>
      </c>
      <c r="FN58" s="29" t="str">
        <f t="shared" ref="FN58:FN75" si="175">IF($BQ58&lt;&gt;"",MOD(RIGHT(TRUNC($BQ58*1000)),2),"")</f>
        <v/>
      </c>
      <c r="FO58" s="27" t="str">
        <f t="shared" ref="FO58:FO75" si="176">IF($BQ58&lt;&gt;"",IF($FL58&lt;&gt;"5",ROUND($BQ58,3),IF($FM58&gt;0.00000000001,ROUND($BQ58,3),IF($FN58=0,ROUNDDOWN($BQ58,3),ROUNDUP($BQ58,3)))),"")</f>
        <v/>
      </c>
      <c r="FP58" s="27"/>
      <c r="FQ58" s="27"/>
      <c r="FR58" s="27"/>
      <c r="FS58" s="27"/>
      <c r="FT58" s="27"/>
      <c r="FU58" s="27"/>
      <c r="FV58" s="27"/>
      <c r="FW58" s="27"/>
      <c r="FX58" s="27"/>
      <c r="FY58" s="27"/>
      <c r="GA58" s="5">
        <f t="shared" ref="GA58:GA75" si="177">IF(AND($B58="Y",$S58&lt;&gt;"",$W58&lt;&gt;"",$AB58&lt;&gt;"",$AF58&lt;&gt;""),1,0)</f>
        <v>0</v>
      </c>
      <c r="GB58" s="5">
        <f>SUM($GA$26:$GA58)</f>
        <v>0</v>
      </c>
      <c r="GC58" s="41">
        <f t="shared" ref="GC58:GC75" si="178">IF(AND($GB58=1,$GA58=1),IF(OR($S58&gt;$R$16,$W58&gt;$V$16,$AB58&gt;$AA$16,$AF58&gt;$AE$16),3,1),0)</f>
        <v>0</v>
      </c>
    </row>
    <row r="59" spans="1:185" x14ac:dyDescent="0.25">
      <c r="A59" s="1">
        <f t="shared" ref="A59:A75" si="179">A58+1</f>
        <v>34</v>
      </c>
      <c r="B59" s="19"/>
      <c r="C59" s="57"/>
      <c r="D59" s="58"/>
      <c r="E59" s="59"/>
      <c r="F59" s="19"/>
      <c r="G59" s="19"/>
      <c r="H59" s="19"/>
      <c r="I59" s="19"/>
      <c r="J59" s="58"/>
      <c r="K59" s="19"/>
      <c r="L59" s="19"/>
      <c r="M59" s="19"/>
      <c r="N59" s="19"/>
      <c r="O59" s="19"/>
      <c r="P59" s="60"/>
      <c r="Q59" s="61" t="str">
        <f t="shared" si="84"/>
        <v/>
      </c>
      <c r="R59" s="61" t="str">
        <f t="shared" si="85"/>
        <v/>
      </c>
      <c r="S59" s="61" t="str">
        <f t="shared" si="86"/>
        <v/>
      </c>
      <c r="T59" s="60"/>
      <c r="U59" s="62" t="str">
        <f t="shared" si="87"/>
        <v/>
      </c>
      <c r="V59" s="62" t="str">
        <f t="shared" si="88"/>
        <v/>
      </c>
      <c r="W59" s="62" t="str">
        <f t="shared" si="89"/>
        <v/>
      </c>
      <c r="X59" s="63"/>
      <c r="Y59" s="60"/>
      <c r="Z59" s="61" t="str">
        <f t="shared" si="90"/>
        <v/>
      </c>
      <c r="AA59" s="61" t="str">
        <f t="shared" si="91"/>
        <v/>
      </c>
      <c r="AB59" s="61" t="str">
        <f t="shared" si="92"/>
        <v/>
      </c>
      <c r="AC59" s="64"/>
      <c r="AD59" s="62" t="str">
        <f t="shared" si="93"/>
        <v/>
      </c>
      <c r="AE59" s="62" t="str">
        <f t="shared" si="94"/>
        <v/>
      </c>
      <c r="AF59" s="62" t="str">
        <f t="shared" si="95"/>
        <v/>
      </c>
      <c r="AG59" s="60"/>
      <c r="AH59" s="19"/>
      <c r="AI59" s="19"/>
      <c r="AJ59" s="19"/>
      <c r="AK59" s="13" t="str">
        <f t="shared" si="96"/>
        <v/>
      </c>
      <c r="AL59" s="16" t="str">
        <f t="shared" si="97"/>
        <v/>
      </c>
      <c r="AM59" s="13" t="str">
        <f t="shared" si="98"/>
        <v/>
      </c>
      <c r="AN59" s="16" t="str">
        <f t="shared" si="99"/>
        <v/>
      </c>
      <c r="AO59" s="13" t="str">
        <f t="shared" si="100"/>
        <v/>
      </c>
      <c r="AP59" s="16" t="str">
        <f t="shared" si="101"/>
        <v/>
      </c>
      <c r="AQ59" s="13" t="str">
        <f t="shared" si="102"/>
        <v/>
      </c>
      <c r="AR59" s="16" t="str">
        <f t="shared" si="103"/>
        <v/>
      </c>
      <c r="AT59" s="5">
        <f t="shared" si="104"/>
        <v>0</v>
      </c>
      <c r="BC59" s="21" t="str">
        <f t="shared" si="105"/>
        <v/>
      </c>
      <c r="BD59" s="24" t="str">
        <f t="shared" si="106"/>
        <v/>
      </c>
      <c r="BE59" s="21" t="str">
        <f t="shared" si="107"/>
        <v/>
      </c>
      <c r="BG59" s="21" t="str">
        <f t="shared" si="108"/>
        <v/>
      </c>
      <c r="BH59" s="24" t="str">
        <f t="shared" si="109"/>
        <v/>
      </c>
      <c r="BI59" s="21" t="str">
        <f t="shared" si="110"/>
        <v/>
      </c>
      <c r="BK59" s="50" t="str">
        <f t="shared" si="111"/>
        <v/>
      </c>
      <c r="BL59" s="24" t="str">
        <f t="shared" si="112"/>
        <v/>
      </c>
      <c r="BM59" s="21" t="str">
        <f t="shared" si="113"/>
        <v/>
      </c>
      <c r="BO59" s="50" t="str">
        <f t="shared" si="114"/>
        <v/>
      </c>
      <c r="BP59" s="24" t="str">
        <f t="shared" si="115"/>
        <v/>
      </c>
      <c r="BQ59" s="21" t="str">
        <f t="shared" si="116"/>
        <v/>
      </c>
      <c r="CA59" s="27" t="str">
        <f t="shared" si="117"/>
        <v/>
      </c>
      <c r="CB59" s="27" t="str">
        <f t="shared" si="118"/>
        <v/>
      </c>
      <c r="CC59" s="27" t="str">
        <f t="shared" si="119"/>
        <v/>
      </c>
      <c r="CD59" s="29" t="str">
        <f t="shared" si="120"/>
        <v/>
      </c>
      <c r="CE59" s="27" t="str">
        <f t="shared" si="121"/>
        <v/>
      </c>
      <c r="CF59" s="27" t="str">
        <f t="shared" si="122"/>
        <v/>
      </c>
      <c r="CG59" s="27" t="str">
        <f t="shared" si="123"/>
        <v/>
      </c>
      <c r="CH59" s="27" t="str">
        <f t="shared" si="124"/>
        <v/>
      </c>
      <c r="CI59" s="29" t="str">
        <f t="shared" si="125"/>
        <v/>
      </c>
      <c r="CJ59" s="27" t="str">
        <f t="shared" si="126"/>
        <v/>
      </c>
      <c r="CK59" s="27" t="str">
        <f t="shared" si="127"/>
        <v/>
      </c>
      <c r="CL59" s="27" t="str">
        <f t="shared" si="128"/>
        <v/>
      </c>
      <c r="CM59" s="27" t="str">
        <f t="shared" si="129"/>
        <v/>
      </c>
      <c r="CN59" s="29" t="str">
        <f t="shared" si="130"/>
        <v/>
      </c>
      <c r="CO59" s="27" t="str">
        <f t="shared" si="131"/>
        <v/>
      </c>
      <c r="CT59" s="27"/>
      <c r="DA59" s="27" t="str">
        <f t="shared" si="132"/>
        <v/>
      </c>
      <c r="DB59" s="27" t="str">
        <f t="shared" si="133"/>
        <v/>
      </c>
      <c r="DC59" s="27" t="str">
        <f t="shared" si="134"/>
        <v/>
      </c>
      <c r="DD59" s="29" t="str">
        <f t="shared" si="135"/>
        <v/>
      </c>
      <c r="DE59" s="27" t="str">
        <f t="shared" si="136"/>
        <v/>
      </c>
      <c r="DF59" s="27" t="str">
        <f t="shared" si="137"/>
        <v/>
      </c>
      <c r="DG59" s="27" t="str">
        <f t="shared" si="138"/>
        <v/>
      </c>
      <c r="DH59" s="27" t="str">
        <f t="shared" si="139"/>
        <v/>
      </c>
      <c r="DI59" s="29" t="str">
        <f t="shared" si="140"/>
        <v/>
      </c>
      <c r="DJ59" s="27" t="str">
        <f t="shared" si="141"/>
        <v/>
      </c>
      <c r="DK59" s="27" t="str">
        <f t="shared" si="142"/>
        <v/>
      </c>
      <c r="DL59" s="27" t="str">
        <f t="shared" si="143"/>
        <v/>
      </c>
      <c r="DM59" s="27" t="str">
        <f t="shared" si="144"/>
        <v/>
      </c>
      <c r="DN59" s="29" t="str">
        <f t="shared" si="145"/>
        <v/>
      </c>
      <c r="DO59" s="27" t="str">
        <f t="shared" si="146"/>
        <v/>
      </c>
      <c r="DP59" s="27"/>
      <c r="DQ59" s="27"/>
      <c r="DR59" s="27"/>
      <c r="DS59" s="29"/>
      <c r="DT59" s="27"/>
      <c r="DU59" s="27"/>
      <c r="DV59" s="27"/>
      <c r="DW59" s="27"/>
      <c r="DX59" s="27"/>
      <c r="DY59" s="27"/>
      <c r="DZ59" s="27"/>
      <c r="EA59" s="27" t="str">
        <f t="shared" si="147"/>
        <v/>
      </c>
      <c r="EB59" s="27" t="str">
        <f t="shared" si="148"/>
        <v/>
      </c>
      <c r="EC59" s="27" t="str">
        <f t="shared" si="149"/>
        <v/>
      </c>
      <c r="ED59" s="29" t="str">
        <f t="shared" si="150"/>
        <v/>
      </c>
      <c r="EE59" s="27" t="str">
        <f t="shared" si="151"/>
        <v/>
      </c>
      <c r="EF59" s="27" t="str">
        <f t="shared" si="152"/>
        <v/>
      </c>
      <c r="EG59" s="27" t="str">
        <f t="shared" si="153"/>
        <v/>
      </c>
      <c r="EH59" s="27" t="str">
        <f t="shared" si="154"/>
        <v/>
      </c>
      <c r="EI59" s="29" t="str">
        <f t="shared" si="155"/>
        <v/>
      </c>
      <c r="EJ59" s="27" t="str">
        <f t="shared" si="156"/>
        <v/>
      </c>
      <c r="EK59" s="27" t="str">
        <f t="shared" si="157"/>
        <v/>
      </c>
      <c r="EL59" s="27" t="str">
        <f t="shared" si="158"/>
        <v/>
      </c>
      <c r="EM59" s="27" t="str">
        <f t="shared" si="159"/>
        <v/>
      </c>
      <c r="EN59" s="29" t="str">
        <f t="shared" si="160"/>
        <v/>
      </c>
      <c r="EO59" s="27" t="str">
        <f t="shared" si="161"/>
        <v/>
      </c>
      <c r="EP59" s="27"/>
      <c r="EQ59" s="27"/>
      <c r="ER59" s="27"/>
      <c r="ES59" s="27"/>
      <c r="ET59" s="27"/>
      <c r="EU59" s="27"/>
      <c r="EV59" s="27"/>
      <c r="EW59" s="27"/>
      <c r="EX59" s="27"/>
      <c r="EY59" s="27"/>
      <c r="EZ59" s="27"/>
      <c r="FA59" s="27" t="str">
        <f t="shared" si="162"/>
        <v/>
      </c>
      <c r="FB59" s="27" t="str">
        <f t="shared" si="163"/>
        <v/>
      </c>
      <c r="FC59" s="27" t="str">
        <f t="shared" si="164"/>
        <v/>
      </c>
      <c r="FD59" s="29" t="str">
        <f t="shared" si="165"/>
        <v/>
      </c>
      <c r="FE59" s="27" t="str">
        <f t="shared" si="166"/>
        <v/>
      </c>
      <c r="FF59" s="27" t="str">
        <f t="shared" si="167"/>
        <v/>
      </c>
      <c r="FG59" s="27" t="str">
        <f t="shared" si="168"/>
        <v/>
      </c>
      <c r="FH59" s="27" t="str">
        <f t="shared" si="169"/>
        <v/>
      </c>
      <c r="FI59" s="29" t="str">
        <f t="shared" si="170"/>
        <v/>
      </c>
      <c r="FJ59" s="27" t="str">
        <f t="shared" si="171"/>
        <v/>
      </c>
      <c r="FK59" s="27" t="str">
        <f t="shared" si="172"/>
        <v/>
      </c>
      <c r="FL59" s="27" t="str">
        <f t="shared" si="173"/>
        <v/>
      </c>
      <c r="FM59" s="27" t="str">
        <f t="shared" si="174"/>
        <v/>
      </c>
      <c r="FN59" s="29" t="str">
        <f t="shared" si="175"/>
        <v/>
      </c>
      <c r="FO59" s="27" t="str">
        <f t="shared" si="176"/>
        <v/>
      </c>
      <c r="FP59" s="27"/>
      <c r="FQ59" s="27"/>
      <c r="FR59" s="27"/>
      <c r="FS59" s="27"/>
      <c r="FT59" s="27"/>
      <c r="FU59" s="27"/>
      <c r="FV59" s="27"/>
      <c r="FW59" s="27"/>
      <c r="FX59" s="27"/>
      <c r="FY59" s="27"/>
      <c r="GA59" s="5">
        <f t="shared" si="177"/>
        <v>0</v>
      </c>
      <c r="GB59" s="5">
        <f>SUM($GA$26:$GA59)</f>
        <v>0</v>
      </c>
      <c r="GC59" s="41">
        <f t="shared" si="178"/>
        <v>0</v>
      </c>
    </row>
    <row r="60" spans="1:185" x14ac:dyDescent="0.25">
      <c r="A60" s="1">
        <f t="shared" si="179"/>
        <v>35</v>
      </c>
      <c r="B60" s="19"/>
      <c r="C60" s="57"/>
      <c r="D60" s="58"/>
      <c r="E60" s="59"/>
      <c r="F60" s="19"/>
      <c r="G60" s="19"/>
      <c r="H60" s="19"/>
      <c r="I60" s="19"/>
      <c r="J60" s="58"/>
      <c r="K60" s="19"/>
      <c r="L60" s="19"/>
      <c r="M60" s="19"/>
      <c r="N60" s="19"/>
      <c r="O60" s="19"/>
      <c r="P60" s="60"/>
      <c r="Q60" s="61" t="str">
        <f t="shared" si="84"/>
        <v/>
      </c>
      <c r="R60" s="61" t="str">
        <f t="shared" si="85"/>
        <v/>
      </c>
      <c r="S60" s="61" t="str">
        <f t="shared" si="86"/>
        <v/>
      </c>
      <c r="T60" s="60"/>
      <c r="U60" s="62" t="str">
        <f t="shared" si="87"/>
        <v/>
      </c>
      <c r="V60" s="62" t="str">
        <f t="shared" si="88"/>
        <v/>
      </c>
      <c r="W60" s="62" t="str">
        <f t="shared" si="89"/>
        <v/>
      </c>
      <c r="X60" s="63"/>
      <c r="Y60" s="60"/>
      <c r="Z60" s="61" t="str">
        <f t="shared" si="90"/>
        <v/>
      </c>
      <c r="AA60" s="61" t="str">
        <f t="shared" si="91"/>
        <v/>
      </c>
      <c r="AB60" s="61" t="str">
        <f t="shared" si="92"/>
        <v/>
      </c>
      <c r="AC60" s="64"/>
      <c r="AD60" s="62" t="str">
        <f t="shared" si="93"/>
        <v/>
      </c>
      <c r="AE60" s="62" t="str">
        <f t="shared" si="94"/>
        <v/>
      </c>
      <c r="AF60" s="62" t="str">
        <f t="shared" si="95"/>
        <v/>
      </c>
      <c r="AG60" s="60"/>
      <c r="AH60" s="19"/>
      <c r="AI60" s="19"/>
      <c r="AJ60" s="19"/>
      <c r="AK60" s="13" t="str">
        <f t="shared" si="96"/>
        <v/>
      </c>
      <c r="AL60" s="16" t="str">
        <f t="shared" si="97"/>
        <v/>
      </c>
      <c r="AM60" s="13" t="str">
        <f t="shared" si="98"/>
        <v/>
      </c>
      <c r="AN60" s="16" t="str">
        <f t="shared" si="99"/>
        <v/>
      </c>
      <c r="AO60" s="13" t="str">
        <f t="shared" si="100"/>
        <v/>
      </c>
      <c r="AP60" s="16" t="str">
        <f t="shared" si="101"/>
        <v/>
      </c>
      <c r="AQ60" s="13" t="str">
        <f t="shared" si="102"/>
        <v/>
      </c>
      <c r="AR60" s="16" t="str">
        <f t="shared" si="103"/>
        <v/>
      </c>
      <c r="AT60" s="5">
        <f t="shared" si="104"/>
        <v>0</v>
      </c>
      <c r="BC60" s="21" t="str">
        <f t="shared" si="105"/>
        <v/>
      </c>
      <c r="BD60" s="24" t="str">
        <f t="shared" si="106"/>
        <v/>
      </c>
      <c r="BE60" s="21" t="str">
        <f t="shared" si="107"/>
        <v/>
      </c>
      <c r="BG60" s="21" t="str">
        <f t="shared" si="108"/>
        <v/>
      </c>
      <c r="BH60" s="24" t="str">
        <f t="shared" si="109"/>
        <v/>
      </c>
      <c r="BI60" s="21" t="str">
        <f t="shared" si="110"/>
        <v/>
      </c>
      <c r="BK60" s="50" t="str">
        <f t="shared" si="111"/>
        <v/>
      </c>
      <c r="BL60" s="24" t="str">
        <f t="shared" si="112"/>
        <v/>
      </c>
      <c r="BM60" s="21" t="str">
        <f t="shared" si="113"/>
        <v/>
      </c>
      <c r="BO60" s="50" t="str">
        <f t="shared" si="114"/>
        <v/>
      </c>
      <c r="BP60" s="24" t="str">
        <f t="shared" si="115"/>
        <v/>
      </c>
      <c r="BQ60" s="21" t="str">
        <f t="shared" si="116"/>
        <v/>
      </c>
      <c r="CA60" s="27" t="str">
        <f t="shared" si="117"/>
        <v/>
      </c>
      <c r="CB60" s="27" t="str">
        <f t="shared" si="118"/>
        <v/>
      </c>
      <c r="CC60" s="27" t="str">
        <f t="shared" si="119"/>
        <v/>
      </c>
      <c r="CD60" s="29" t="str">
        <f t="shared" si="120"/>
        <v/>
      </c>
      <c r="CE60" s="27" t="str">
        <f t="shared" si="121"/>
        <v/>
      </c>
      <c r="CF60" s="27" t="str">
        <f t="shared" si="122"/>
        <v/>
      </c>
      <c r="CG60" s="27" t="str">
        <f t="shared" si="123"/>
        <v/>
      </c>
      <c r="CH60" s="27" t="str">
        <f t="shared" si="124"/>
        <v/>
      </c>
      <c r="CI60" s="29" t="str">
        <f t="shared" si="125"/>
        <v/>
      </c>
      <c r="CJ60" s="27" t="str">
        <f t="shared" si="126"/>
        <v/>
      </c>
      <c r="CK60" s="27" t="str">
        <f t="shared" si="127"/>
        <v/>
      </c>
      <c r="CL60" s="27" t="str">
        <f t="shared" si="128"/>
        <v/>
      </c>
      <c r="CM60" s="27" t="str">
        <f t="shared" si="129"/>
        <v/>
      </c>
      <c r="CN60" s="29" t="str">
        <f t="shared" si="130"/>
        <v/>
      </c>
      <c r="CO60" s="27" t="str">
        <f t="shared" si="131"/>
        <v/>
      </c>
      <c r="CT60" s="27"/>
      <c r="DA60" s="27" t="str">
        <f t="shared" si="132"/>
        <v/>
      </c>
      <c r="DB60" s="27" t="str">
        <f t="shared" si="133"/>
        <v/>
      </c>
      <c r="DC60" s="27" t="str">
        <f t="shared" si="134"/>
        <v/>
      </c>
      <c r="DD60" s="29" t="str">
        <f t="shared" si="135"/>
        <v/>
      </c>
      <c r="DE60" s="27" t="str">
        <f t="shared" si="136"/>
        <v/>
      </c>
      <c r="DF60" s="27" t="str">
        <f t="shared" si="137"/>
        <v/>
      </c>
      <c r="DG60" s="27" t="str">
        <f t="shared" si="138"/>
        <v/>
      </c>
      <c r="DH60" s="27" t="str">
        <f t="shared" si="139"/>
        <v/>
      </c>
      <c r="DI60" s="29" t="str">
        <f t="shared" si="140"/>
        <v/>
      </c>
      <c r="DJ60" s="27" t="str">
        <f t="shared" si="141"/>
        <v/>
      </c>
      <c r="DK60" s="27" t="str">
        <f t="shared" si="142"/>
        <v/>
      </c>
      <c r="DL60" s="27" t="str">
        <f t="shared" si="143"/>
        <v/>
      </c>
      <c r="DM60" s="27" t="str">
        <f t="shared" si="144"/>
        <v/>
      </c>
      <c r="DN60" s="29" t="str">
        <f t="shared" si="145"/>
        <v/>
      </c>
      <c r="DO60" s="27" t="str">
        <f t="shared" si="146"/>
        <v/>
      </c>
      <c r="DP60" s="27"/>
      <c r="DQ60" s="27"/>
      <c r="DR60" s="27"/>
      <c r="DS60" s="29"/>
      <c r="DT60" s="27"/>
      <c r="DU60" s="27"/>
      <c r="DV60" s="27"/>
      <c r="DW60" s="27"/>
      <c r="DX60" s="27"/>
      <c r="DY60" s="27"/>
      <c r="DZ60" s="27"/>
      <c r="EA60" s="27" t="str">
        <f t="shared" si="147"/>
        <v/>
      </c>
      <c r="EB60" s="27" t="str">
        <f t="shared" si="148"/>
        <v/>
      </c>
      <c r="EC60" s="27" t="str">
        <f t="shared" si="149"/>
        <v/>
      </c>
      <c r="ED60" s="29" t="str">
        <f t="shared" si="150"/>
        <v/>
      </c>
      <c r="EE60" s="27" t="str">
        <f t="shared" si="151"/>
        <v/>
      </c>
      <c r="EF60" s="27" t="str">
        <f t="shared" si="152"/>
        <v/>
      </c>
      <c r="EG60" s="27" t="str">
        <f t="shared" si="153"/>
        <v/>
      </c>
      <c r="EH60" s="27" t="str">
        <f t="shared" si="154"/>
        <v/>
      </c>
      <c r="EI60" s="29" t="str">
        <f t="shared" si="155"/>
        <v/>
      </c>
      <c r="EJ60" s="27" t="str">
        <f t="shared" si="156"/>
        <v/>
      </c>
      <c r="EK60" s="27" t="str">
        <f t="shared" si="157"/>
        <v/>
      </c>
      <c r="EL60" s="27" t="str">
        <f t="shared" si="158"/>
        <v/>
      </c>
      <c r="EM60" s="27" t="str">
        <f t="shared" si="159"/>
        <v/>
      </c>
      <c r="EN60" s="29" t="str">
        <f t="shared" si="160"/>
        <v/>
      </c>
      <c r="EO60" s="27" t="str">
        <f t="shared" si="161"/>
        <v/>
      </c>
      <c r="EP60" s="27"/>
      <c r="EQ60" s="27"/>
      <c r="ER60" s="27"/>
      <c r="ES60" s="27"/>
      <c r="ET60" s="27"/>
      <c r="EU60" s="27"/>
      <c r="EV60" s="27"/>
      <c r="EW60" s="27"/>
      <c r="EX60" s="27"/>
      <c r="EY60" s="27"/>
      <c r="EZ60" s="27"/>
      <c r="FA60" s="27" t="str">
        <f t="shared" si="162"/>
        <v/>
      </c>
      <c r="FB60" s="27" t="str">
        <f t="shared" si="163"/>
        <v/>
      </c>
      <c r="FC60" s="27" t="str">
        <f t="shared" si="164"/>
        <v/>
      </c>
      <c r="FD60" s="29" t="str">
        <f t="shared" si="165"/>
        <v/>
      </c>
      <c r="FE60" s="27" t="str">
        <f t="shared" si="166"/>
        <v/>
      </c>
      <c r="FF60" s="27" t="str">
        <f t="shared" si="167"/>
        <v/>
      </c>
      <c r="FG60" s="27" t="str">
        <f t="shared" si="168"/>
        <v/>
      </c>
      <c r="FH60" s="27" t="str">
        <f t="shared" si="169"/>
        <v/>
      </c>
      <c r="FI60" s="29" t="str">
        <f t="shared" si="170"/>
        <v/>
      </c>
      <c r="FJ60" s="27" t="str">
        <f t="shared" si="171"/>
        <v/>
      </c>
      <c r="FK60" s="27" t="str">
        <f t="shared" si="172"/>
        <v/>
      </c>
      <c r="FL60" s="27" t="str">
        <f t="shared" si="173"/>
        <v/>
      </c>
      <c r="FM60" s="27" t="str">
        <f t="shared" si="174"/>
        <v/>
      </c>
      <c r="FN60" s="29" t="str">
        <f t="shared" si="175"/>
        <v/>
      </c>
      <c r="FO60" s="27" t="str">
        <f t="shared" si="176"/>
        <v/>
      </c>
      <c r="FP60" s="27"/>
      <c r="FQ60" s="27"/>
      <c r="FR60" s="27"/>
      <c r="FS60" s="27"/>
      <c r="FT60" s="27"/>
      <c r="FU60" s="27"/>
      <c r="FV60" s="27"/>
      <c r="FW60" s="27"/>
      <c r="FX60" s="27"/>
      <c r="FY60" s="27"/>
      <c r="GA60" s="5">
        <f t="shared" si="177"/>
        <v>0</v>
      </c>
      <c r="GB60" s="5">
        <f>SUM($GA$26:$GA60)</f>
        <v>0</v>
      </c>
      <c r="GC60" s="41">
        <f t="shared" si="178"/>
        <v>0</v>
      </c>
    </row>
    <row r="61" spans="1:185" x14ac:dyDescent="0.25">
      <c r="A61" s="1">
        <f t="shared" si="179"/>
        <v>36</v>
      </c>
      <c r="B61" s="19"/>
      <c r="C61" s="57"/>
      <c r="D61" s="58"/>
      <c r="E61" s="59"/>
      <c r="F61" s="19"/>
      <c r="G61" s="19"/>
      <c r="H61" s="19"/>
      <c r="I61" s="19"/>
      <c r="J61" s="58"/>
      <c r="K61" s="19"/>
      <c r="L61" s="19"/>
      <c r="M61" s="19"/>
      <c r="N61" s="19"/>
      <c r="O61" s="19"/>
      <c r="P61" s="60"/>
      <c r="Q61" s="61" t="str">
        <f t="shared" si="84"/>
        <v/>
      </c>
      <c r="R61" s="61" t="str">
        <f t="shared" si="85"/>
        <v/>
      </c>
      <c r="S61" s="61" t="str">
        <f t="shared" si="86"/>
        <v/>
      </c>
      <c r="T61" s="60"/>
      <c r="U61" s="62" t="str">
        <f t="shared" si="87"/>
        <v/>
      </c>
      <c r="V61" s="62" t="str">
        <f t="shared" si="88"/>
        <v/>
      </c>
      <c r="W61" s="62" t="str">
        <f t="shared" si="89"/>
        <v/>
      </c>
      <c r="X61" s="63"/>
      <c r="Y61" s="60"/>
      <c r="Z61" s="61" t="str">
        <f t="shared" si="90"/>
        <v/>
      </c>
      <c r="AA61" s="61" t="str">
        <f t="shared" si="91"/>
        <v/>
      </c>
      <c r="AB61" s="61" t="str">
        <f t="shared" si="92"/>
        <v/>
      </c>
      <c r="AC61" s="64"/>
      <c r="AD61" s="62" t="str">
        <f t="shared" si="93"/>
        <v/>
      </c>
      <c r="AE61" s="62" t="str">
        <f t="shared" si="94"/>
        <v/>
      </c>
      <c r="AF61" s="62" t="str">
        <f t="shared" si="95"/>
        <v/>
      </c>
      <c r="AG61" s="60"/>
      <c r="AH61" s="19"/>
      <c r="AI61" s="19"/>
      <c r="AJ61" s="19"/>
      <c r="AK61" s="13" t="str">
        <f t="shared" si="96"/>
        <v/>
      </c>
      <c r="AL61" s="16" t="str">
        <f t="shared" si="97"/>
        <v/>
      </c>
      <c r="AM61" s="13" t="str">
        <f t="shared" si="98"/>
        <v/>
      </c>
      <c r="AN61" s="16" t="str">
        <f t="shared" si="99"/>
        <v/>
      </c>
      <c r="AO61" s="13" t="str">
        <f t="shared" si="100"/>
        <v/>
      </c>
      <c r="AP61" s="16" t="str">
        <f t="shared" si="101"/>
        <v/>
      </c>
      <c r="AQ61" s="13" t="str">
        <f t="shared" si="102"/>
        <v/>
      </c>
      <c r="AR61" s="16" t="str">
        <f t="shared" si="103"/>
        <v/>
      </c>
      <c r="AT61" s="5">
        <f t="shared" si="104"/>
        <v>0</v>
      </c>
      <c r="BC61" s="21" t="str">
        <f t="shared" si="105"/>
        <v/>
      </c>
      <c r="BD61" s="24" t="str">
        <f t="shared" si="106"/>
        <v/>
      </c>
      <c r="BE61" s="21" t="str">
        <f t="shared" si="107"/>
        <v/>
      </c>
      <c r="BG61" s="21" t="str">
        <f t="shared" si="108"/>
        <v/>
      </c>
      <c r="BH61" s="24" t="str">
        <f t="shared" si="109"/>
        <v/>
      </c>
      <c r="BI61" s="21" t="str">
        <f t="shared" si="110"/>
        <v/>
      </c>
      <c r="BK61" s="50" t="str">
        <f t="shared" si="111"/>
        <v/>
      </c>
      <c r="BL61" s="24" t="str">
        <f t="shared" si="112"/>
        <v/>
      </c>
      <c r="BM61" s="21" t="str">
        <f t="shared" si="113"/>
        <v/>
      </c>
      <c r="BO61" s="50" t="str">
        <f t="shared" si="114"/>
        <v/>
      </c>
      <c r="BP61" s="24" t="str">
        <f t="shared" si="115"/>
        <v/>
      </c>
      <c r="BQ61" s="21" t="str">
        <f t="shared" si="116"/>
        <v/>
      </c>
      <c r="CA61" s="27" t="str">
        <f t="shared" si="117"/>
        <v/>
      </c>
      <c r="CB61" s="27" t="str">
        <f t="shared" si="118"/>
        <v/>
      </c>
      <c r="CC61" s="27" t="str">
        <f t="shared" si="119"/>
        <v/>
      </c>
      <c r="CD61" s="29" t="str">
        <f t="shared" si="120"/>
        <v/>
      </c>
      <c r="CE61" s="27" t="str">
        <f t="shared" si="121"/>
        <v/>
      </c>
      <c r="CF61" s="27" t="str">
        <f t="shared" si="122"/>
        <v/>
      </c>
      <c r="CG61" s="27" t="str">
        <f t="shared" si="123"/>
        <v/>
      </c>
      <c r="CH61" s="27" t="str">
        <f t="shared" si="124"/>
        <v/>
      </c>
      <c r="CI61" s="29" t="str">
        <f t="shared" si="125"/>
        <v/>
      </c>
      <c r="CJ61" s="27" t="str">
        <f t="shared" si="126"/>
        <v/>
      </c>
      <c r="CK61" s="27" t="str">
        <f t="shared" si="127"/>
        <v/>
      </c>
      <c r="CL61" s="27" t="str">
        <f t="shared" si="128"/>
        <v/>
      </c>
      <c r="CM61" s="27" t="str">
        <f t="shared" si="129"/>
        <v/>
      </c>
      <c r="CN61" s="29" t="str">
        <f t="shared" si="130"/>
        <v/>
      </c>
      <c r="CO61" s="27" t="str">
        <f t="shared" si="131"/>
        <v/>
      </c>
      <c r="CT61" s="27"/>
      <c r="DA61" s="27" t="str">
        <f t="shared" si="132"/>
        <v/>
      </c>
      <c r="DB61" s="27" t="str">
        <f t="shared" si="133"/>
        <v/>
      </c>
      <c r="DC61" s="27" t="str">
        <f t="shared" si="134"/>
        <v/>
      </c>
      <c r="DD61" s="29" t="str">
        <f t="shared" si="135"/>
        <v/>
      </c>
      <c r="DE61" s="27" t="str">
        <f t="shared" si="136"/>
        <v/>
      </c>
      <c r="DF61" s="27" t="str">
        <f t="shared" si="137"/>
        <v/>
      </c>
      <c r="DG61" s="27" t="str">
        <f t="shared" si="138"/>
        <v/>
      </c>
      <c r="DH61" s="27" t="str">
        <f t="shared" si="139"/>
        <v/>
      </c>
      <c r="DI61" s="29" t="str">
        <f t="shared" si="140"/>
        <v/>
      </c>
      <c r="DJ61" s="27" t="str">
        <f t="shared" si="141"/>
        <v/>
      </c>
      <c r="DK61" s="27" t="str">
        <f t="shared" si="142"/>
        <v/>
      </c>
      <c r="DL61" s="27" t="str">
        <f t="shared" si="143"/>
        <v/>
      </c>
      <c r="DM61" s="27" t="str">
        <f t="shared" si="144"/>
        <v/>
      </c>
      <c r="DN61" s="29" t="str">
        <f t="shared" si="145"/>
        <v/>
      </c>
      <c r="DO61" s="27" t="str">
        <f t="shared" si="146"/>
        <v/>
      </c>
      <c r="DP61" s="27"/>
      <c r="DQ61" s="27"/>
      <c r="DR61" s="27"/>
      <c r="DS61" s="29"/>
      <c r="DT61" s="27"/>
      <c r="DU61" s="27"/>
      <c r="DV61" s="27"/>
      <c r="DW61" s="27"/>
      <c r="DX61" s="27"/>
      <c r="DY61" s="27"/>
      <c r="DZ61" s="27"/>
      <c r="EA61" s="27" t="str">
        <f t="shared" si="147"/>
        <v/>
      </c>
      <c r="EB61" s="27" t="str">
        <f t="shared" si="148"/>
        <v/>
      </c>
      <c r="EC61" s="27" t="str">
        <f t="shared" si="149"/>
        <v/>
      </c>
      <c r="ED61" s="29" t="str">
        <f t="shared" si="150"/>
        <v/>
      </c>
      <c r="EE61" s="27" t="str">
        <f t="shared" si="151"/>
        <v/>
      </c>
      <c r="EF61" s="27" t="str">
        <f t="shared" si="152"/>
        <v/>
      </c>
      <c r="EG61" s="27" t="str">
        <f t="shared" si="153"/>
        <v/>
      </c>
      <c r="EH61" s="27" t="str">
        <f t="shared" si="154"/>
        <v/>
      </c>
      <c r="EI61" s="29" t="str">
        <f t="shared" si="155"/>
        <v/>
      </c>
      <c r="EJ61" s="27" t="str">
        <f t="shared" si="156"/>
        <v/>
      </c>
      <c r="EK61" s="27" t="str">
        <f t="shared" si="157"/>
        <v/>
      </c>
      <c r="EL61" s="27" t="str">
        <f t="shared" si="158"/>
        <v/>
      </c>
      <c r="EM61" s="27" t="str">
        <f t="shared" si="159"/>
        <v/>
      </c>
      <c r="EN61" s="29" t="str">
        <f t="shared" si="160"/>
        <v/>
      </c>
      <c r="EO61" s="27" t="str">
        <f t="shared" si="161"/>
        <v/>
      </c>
      <c r="EP61" s="27"/>
      <c r="EQ61" s="27"/>
      <c r="ER61" s="27"/>
      <c r="ES61" s="27"/>
      <c r="ET61" s="27"/>
      <c r="EU61" s="27"/>
      <c r="EV61" s="27"/>
      <c r="EW61" s="27"/>
      <c r="EX61" s="27"/>
      <c r="EY61" s="27"/>
      <c r="EZ61" s="27"/>
      <c r="FA61" s="27" t="str">
        <f t="shared" si="162"/>
        <v/>
      </c>
      <c r="FB61" s="27" t="str">
        <f t="shared" si="163"/>
        <v/>
      </c>
      <c r="FC61" s="27" t="str">
        <f t="shared" si="164"/>
        <v/>
      </c>
      <c r="FD61" s="29" t="str">
        <f t="shared" si="165"/>
        <v/>
      </c>
      <c r="FE61" s="27" t="str">
        <f t="shared" si="166"/>
        <v/>
      </c>
      <c r="FF61" s="27" t="str">
        <f t="shared" si="167"/>
        <v/>
      </c>
      <c r="FG61" s="27" t="str">
        <f t="shared" si="168"/>
        <v/>
      </c>
      <c r="FH61" s="27" t="str">
        <f t="shared" si="169"/>
        <v/>
      </c>
      <c r="FI61" s="29" t="str">
        <f t="shared" si="170"/>
        <v/>
      </c>
      <c r="FJ61" s="27" t="str">
        <f t="shared" si="171"/>
        <v/>
      </c>
      <c r="FK61" s="27" t="str">
        <f t="shared" si="172"/>
        <v/>
      </c>
      <c r="FL61" s="27" t="str">
        <f t="shared" si="173"/>
        <v/>
      </c>
      <c r="FM61" s="27" t="str">
        <f t="shared" si="174"/>
        <v/>
      </c>
      <c r="FN61" s="29" t="str">
        <f t="shared" si="175"/>
        <v/>
      </c>
      <c r="FO61" s="27" t="str">
        <f t="shared" si="176"/>
        <v/>
      </c>
      <c r="FP61" s="27"/>
      <c r="FQ61" s="27"/>
      <c r="FR61" s="27"/>
      <c r="FS61" s="27"/>
      <c r="FT61" s="27"/>
      <c r="FU61" s="27"/>
      <c r="FV61" s="27"/>
      <c r="FW61" s="27"/>
      <c r="FX61" s="27"/>
      <c r="FY61" s="27"/>
      <c r="GA61" s="5">
        <f t="shared" si="177"/>
        <v>0</v>
      </c>
      <c r="GB61" s="5">
        <f>SUM($GA$26:$GA61)</f>
        <v>0</v>
      </c>
      <c r="GC61" s="41">
        <f t="shared" si="178"/>
        <v>0</v>
      </c>
    </row>
    <row r="62" spans="1:185" x14ac:dyDescent="0.25">
      <c r="A62" s="1">
        <f t="shared" si="179"/>
        <v>37</v>
      </c>
      <c r="B62" s="19"/>
      <c r="C62" s="57"/>
      <c r="D62" s="58"/>
      <c r="E62" s="59"/>
      <c r="F62" s="19"/>
      <c r="G62" s="19"/>
      <c r="H62" s="19"/>
      <c r="I62" s="19"/>
      <c r="J62" s="58"/>
      <c r="K62" s="19"/>
      <c r="L62" s="19"/>
      <c r="M62" s="19"/>
      <c r="N62" s="19"/>
      <c r="O62" s="19"/>
      <c r="P62" s="60"/>
      <c r="Q62" s="61" t="str">
        <f t="shared" si="84"/>
        <v/>
      </c>
      <c r="R62" s="61" t="str">
        <f t="shared" si="85"/>
        <v/>
      </c>
      <c r="S62" s="61" t="str">
        <f t="shared" si="86"/>
        <v/>
      </c>
      <c r="T62" s="60"/>
      <c r="U62" s="62" t="str">
        <f t="shared" si="87"/>
        <v/>
      </c>
      <c r="V62" s="62" t="str">
        <f t="shared" si="88"/>
        <v/>
      </c>
      <c r="W62" s="62" t="str">
        <f t="shared" si="89"/>
        <v/>
      </c>
      <c r="X62" s="63"/>
      <c r="Y62" s="60"/>
      <c r="Z62" s="61" t="str">
        <f t="shared" si="90"/>
        <v/>
      </c>
      <c r="AA62" s="61" t="str">
        <f t="shared" si="91"/>
        <v/>
      </c>
      <c r="AB62" s="61" t="str">
        <f t="shared" si="92"/>
        <v/>
      </c>
      <c r="AC62" s="64"/>
      <c r="AD62" s="62" t="str">
        <f t="shared" si="93"/>
        <v/>
      </c>
      <c r="AE62" s="62" t="str">
        <f t="shared" si="94"/>
        <v/>
      </c>
      <c r="AF62" s="62" t="str">
        <f t="shared" si="95"/>
        <v/>
      </c>
      <c r="AG62" s="60"/>
      <c r="AH62" s="19"/>
      <c r="AI62" s="19"/>
      <c r="AJ62" s="19"/>
      <c r="AK62" s="13" t="str">
        <f t="shared" si="96"/>
        <v/>
      </c>
      <c r="AL62" s="16" t="str">
        <f t="shared" si="97"/>
        <v/>
      </c>
      <c r="AM62" s="13" t="str">
        <f t="shared" si="98"/>
        <v/>
      </c>
      <c r="AN62" s="16" t="str">
        <f t="shared" si="99"/>
        <v/>
      </c>
      <c r="AO62" s="13" t="str">
        <f t="shared" si="100"/>
        <v/>
      </c>
      <c r="AP62" s="16" t="str">
        <f t="shared" si="101"/>
        <v/>
      </c>
      <c r="AQ62" s="13" t="str">
        <f t="shared" si="102"/>
        <v/>
      </c>
      <c r="AR62" s="16" t="str">
        <f t="shared" si="103"/>
        <v/>
      </c>
      <c r="AT62" s="5">
        <f t="shared" si="104"/>
        <v>0</v>
      </c>
      <c r="BC62" s="21" t="str">
        <f t="shared" si="105"/>
        <v/>
      </c>
      <c r="BD62" s="24" t="str">
        <f t="shared" si="106"/>
        <v/>
      </c>
      <c r="BE62" s="21" t="str">
        <f t="shared" si="107"/>
        <v/>
      </c>
      <c r="BG62" s="21" t="str">
        <f t="shared" si="108"/>
        <v/>
      </c>
      <c r="BH62" s="24" t="str">
        <f t="shared" si="109"/>
        <v/>
      </c>
      <c r="BI62" s="21" t="str">
        <f t="shared" si="110"/>
        <v/>
      </c>
      <c r="BK62" s="50" t="str">
        <f t="shared" si="111"/>
        <v/>
      </c>
      <c r="BL62" s="24" t="str">
        <f t="shared" si="112"/>
        <v/>
      </c>
      <c r="BM62" s="21" t="str">
        <f t="shared" si="113"/>
        <v/>
      </c>
      <c r="BO62" s="50" t="str">
        <f t="shared" si="114"/>
        <v/>
      </c>
      <c r="BP62" s="24" t="str">
        <f t="shared" si="115"/>
        <v/>
      </c>
      <c r="BQ62" s="21" t="str">
        <f t="shared" si="116"/>
        <v/>
      </c>
      <c r="CA62" s="27" t="str">
        <f t="shared" si="117"/>
        <v/>
      </c>
      <c r="CB62" s="27" t="str">
        <f t="shared" si="118"/>
        <v/>
      </c>
      <c r="CC62" s="27" t="str">
        <f t="shared" si="119"/>
        <v/>
      </c>
      <c r="CD62" s="29" t="str">
        <f t="shared" si="120"/>
        <v/>
      </c>
      <c r="CE62" s="27" t="str">
        <f t="shared" si="121"/>
        <v/>
      </c>
      <c r="CF62" s="27" t="str">
        <f t="shared" si="122"/>
        <v/>
      </c>
      <c r="CG62" s="27" t="str">
        <f t="shared" si="123"/>
        <v/>
      </c>
      <c r="CH62" s="27" t="str">
        <f t="shared" si="124"/>
        <v/>
      </c>
      <c r="CI62" s="29" t="str">
        <f t="shared" si="125"/>
        <v/>
      </c>
      <c r="CJ62" s="27" t="str">
        <f t="shared" si="126"/>
        <v/>
      </c>
      <c r="CK62" s="27" t="str">
        <f t="shared" si="127"/>
        <v/>
      </c>
      <c r="CL62" s="27" t="str">
        <f t="shared" si="128"/>
        <v/>
      </c>
      <c r="CM62" s="27" t="str">
        <f t="shared" si="129"/>
        <v/>
      </c>
      <c r="CN62" s="29" t="str">
        <f t="shared" si="130"/>
        <v/>
      </c>
      <c r="CO62" s="27" t="str">
        <f t="shared" si="131"/>
        <v/>
      </c>
      <c r="CT62" s="27"/>
      <c r="DA62" s="27" t="str">
        <f t="shared" si="132"/>
        <v/>
      </c>
      <c r="DB62" s="27" t="str">
        <f t="shared" si="133"/>
        <v/>
      </c>
      <c r="DC62" s="27" t="str">
        <f t="shared" si="134"/>
        <v/>
      </c>
      <c r="DD62" s="29" t="str">
        <f t="shared" si="135"/>
        <v/>
      </c>
      <c r="DE62" s="27" t="str">
        <f t="shared" si="136"/>
        <v/>
      </c>
      <c r="DF62" s="27" t="str">
        <f t="shared" si="137"/>
        <v/>
      </c>
      <c r="DG62" s="27" t="str">
        <f t="shared" si="138"/>
        <v/>
      </c>
      <c r="DH62" s="27" t="str">
        <f t="shared" si="139"/>
        <v/>
      </c>
      <c r="DI62" s="29" t="str">
        <f t="shared" si="140"/>
        <v/>
      </c>
      <c r="DJ62" s="27" t="str">
        <f t="shared" si="141"/>
        <v/>
      </c>
      <c r="DK62" s="27" t="str">
        <f t="shared" si="142"/>
        <v/>
      </c>
      <c r="DL62" s="27" t="str">
        <f t="shared" si="143"/>
        <v/>
      </c>
      <c r="DM62" s="27" t="str">
        <f t="shared" si="144"/>
        <v/>
      </c>
      <c r="DN62" s="29" t="str">
        <f t="shared" si="145"/>
        <v/>
      </c>
      <c r="DO62" s="27" t="str">
        <f t="shared" si="146"/>
        <v/>
      </c>
      <c r="DP62" s="27"/>
      <c r="DQ62" s="27"/>
      <c r="DR62" s="27"/>
      <c r="DS62" s="29"/>
      <c r="DT62" s="27"/>
      <c r="DU62" s="27"/>
      <c r="DV62" s="27"/>
      <c r="DW62" s="27"/>
      <c r="DX62" s="27"/>
      <c r="DY62" s="27"/>
      <c r="DZ62" s="27"/>
      <c r="EA62" s="27" t="str">
        <f t="shared" si="147"/>
        <v/>
      </c>
      <c r="EB62" s="27" t="str">
        <f t="shared" si="148"/>
        <v/>
      </c>
      <c r="EC62" s="27" t="str">
        <f t="shared" si="149"/>
        <v/>
      </c>
      <c r="ED62" s="29" t="str">
        <f t="shared" si="150"/>
        <v/>
      </c>
      <c r="EE62" s="27" t="str">
        <f t="shared" si="151"/>
        <v/>
      </c>
      <c r="EF62" s="27" t="str">
        <f t="shared" si="152"/>
        <v/>
      </c>
      <c r="EG62" s="27" t="str">
        <f t="shared" si="153"/>
        <v/>
      </c>
      <c r="EH62" s="27" t="str">
        <f t="shared" si="154"/>
        <v/>
      </c>
      <c r="EI62" s="29" t="str">
        <f t="shared" si="155"/>
        <v/>
      </c>
      <c r="EJ62" s="27" t="str">
        <f t="shared" si="156"/>
        <v/>
      </c>
      <c r="EK62" s="27" t="str">
        <f t="shared" si="157"/>
        <v/>
      </c>
      <c r="EL62" s="27" t="str">
        <f t="shared" si="158"/>
        <v/>
      </c>
      <c r="EM62" s="27" t="str">
        <f t="shared" si="159"/>
        <v/>
      </c>
      <c r="EN62" s="29" t="str">
        <f t="shared" si="160"/>
        <v/>
      </c>
      <c r="EO62" s="27" t="str">
        <f t="shared" si="161"/>
        <v/>
      </c>
      <c r="EP62" s="27"/>
      <c r="EQ62" s="27"/>
      <c r="ER62" s="27"/>
      <c r="ES62" s="27"/>
      <c r="ET62" s="27"/>
      <c r="EU62" s="27"/>
      <c r="EV62" s="27"/>
      <c r="EW62" s="27"/>
      <c r="EX62" s="27"/>
      <c r="EY62" s="27"/>
      <c r="EZ62" s="27"/>
      <c r="FA62" s="27" t="str">
        <f t="shared" si="162"/>
        <v/>
      </c>
      <c r="FB62" s="27" t="str">
        <f t="shared" si="163"/>
        <v/>
      </c>
      <c r="FC62" s="27" t="str">
        <f t="shared" si="164"/>
        <v/>
      </c>
      <c r="FD62" s="29" t="str">
        <f t="shared" si="165"/>
        <v/>
      </c>
      <c r="FE62" s="27" t="str">
        <f t="shared" si="166"/>
        <v/>
      </c>
      <c r="FF62" s="27" t="str">
        <f t="shared" si="167"/>
        <v/>
      </c>
      <c r="FG62" s="27" t="str">
        <f t="shared" si="168"/>
        <v/>
      </c>
      <c r="FH62" s="27" t="str">
        <f t="shared" si="169"/>
        <v/>
      </c>
      <c r="FI62" s="29" t="str">
        <f t="shared" si="170"/>
        <v/>
      </c>
      <c r="FJ62" s="27" t="str">
        <f t="shared" si="171"/>
        <v/>
      </c>
      <c r="FK62" s="27" t="str">
        <f t="shared" si="172"/>
        <v/>
      </c>
      <c r="FL62" s="27" t="str">
        <f t="shared" si="173"/>
        <v/>
      </c>
      <c r="FM62" s="27" t="str">
        <f t="shared" si="174"/>
        <v/>
      </c>
      <c r="FN62" s="29" t="str">
        <f t="shared" si="175"/>
        <v/>
      </c>
      <c r="FO62" s="27" t="str">
        <f t="shared" si="176"/>
        <v/>
      </c>
      <c r="FP62" s="27"/>
      <c r="FQ62" s="27"/>
      <c r="FR62" s="27"/>
      <c r="FS62" s="27"/>
      <c r="FT62" s="27"/>
      <c r="FU62" s="27"/>
      <c r="FV62" s="27"/>
      <c r="FW62" s="27"/>
      <c r="FX62" s="27"/>
      <c r="FY62" s="27"/>
      <c r="GA62" s="5">
        <f t="shared" si="177"/>
        <v>0</v>
      </c>
      <c r="GB62" s="5">
        <f>SUM($GA$26:$GA62)</f>
        <v>0</v>
      </c>
      <c r="GC62" s="41">
        <f t="shared" si="178"/>
        <v>0</v>
      </c>
    </row>
    <row r="63" spans="1:185" x14ac:dyDescent="0.25">
      <c r="A63" s="1">
        <f t="shared" si="179"/>
        <v>38</v>
      </c>
      <c r="B63" s="19"/>
      <c r="C63" s="57"/>
      <c r="D63" s="58"/>
      <c r="E63" s="59"/>
      <c r="F63" s="19"/>
      <c r="G63" s="19"/>
      <c r="H63" s="19"/>
      <c r="I63" s="19"/>
      <c r="J63" s="58"/>
      <c r="K63" s="19"/>
      <c r="L63" s="19"/>
      <c r="M63" s="19"/>
      <c r="N63" s="19"/>
      <c r="O63" s="19"/>
      <c r="P63" s="60"/>
      <c r="Q63" s="61" t="str">
        <f t="shared" si="84"/>
        <v/>
      </c>
      <c r="R63" s="61" t="str">
        <f t="shared" si="85"/>
        <v/>
      </c>
      <c r="S63" s="61" t="str">
        <f t="shared" si="86"/>
        <v/>
      </c>
      <c r="T63" s="60"/>
      <c r="U63" s="62" t="str">
        <f t="shared" si="87"/>
        <v/>
      </c>
      <c r="V63" s="62" t="str">
        <f t="shared" si="88"/>
        <v/>
      </c>
      <c r="W63" s="62" t="str">
        <f t="shared" si="89"/>
        <v/>
      </c>
      <c r="X63" s="63"/>
      <c r="Y63" s="60"/>
      <c r="Z63" s="61" t="str">
        <f t="shared" si="90"/>
        <v/>
      </c>
      <c r="AA63" s="61" t="str">
        <f t="shared" si="91"/>
        <v/>
      </c>
      <c r="AB63" s="61" t="str">
        <f t="shared" si="92"/>
        <v/>
      </c>
      <c r="AC63" s="64"/>
      <c r="AD63" s="62" t="str">
        <f t="shared" si="93"/>
        <v/>
      </c>
      <c r="AE63" s="62" t="str">
        <f t="shared" si="94"/>
        <v/>
      </c>
      <c r="AF63" s="62" t="str">
        <f t="shared" si="95"/>
        <v/>
      </c>
      <c r="AG63" s="60"/>
      <c r="AH63" s="19"/>
      <c r="AI63" s="19"/>
      <c r="AJ63" s="19"/>
      <c r="AK63" s="13" t="str">
        <f t="shared" si="96"/>
        <v/>
      </c>
      <c r="AL63" s="16" t="str">
        <f t="shared" si="97"/>
        <v/>
      </c>
      <c r="AM63" s="13" t="str">
        <f t="shared" si="98"/>
        <v/>
      </c>
      <c r="AN63" s="16" t="str">
        <f t="shared" si="99"/>
        <v/>
      </c>
      <c r="AO63" s="13" t="str">
        <f t="shared" si="100"/>
        <v/>
      </c>
      <c r="AP63" s="16" t="str">
        <f t="shared" si="101"/>
        <v/>
      </c>
      <c r="AQ63" s="13" t="str">
        <f t="shared" si="102"/>
        <v/>
      </c>
      <c r="AR63" s="16" t="str">
        <f t="shared" si="103"/>
        <v/>
      </c>
      <c r="AT63" s="5">
        <f t="shared" si="104"/>
        <v>0</v>
      </c>
      <c r="BC63" s="21" t="str">
        <f t="shared" si="105"/>
        <v/>
      </c>
      <c r="BD63" s="24" t="str">
        <f t="shared" si="106"/>
        <v/>
      </c>
      <c r="BE63" s="21" t="str">
        <f t="shared" si="107"/>
        <v/>
      </c>
      <c r="BG63" s="21" t="str">
        <f t="shared" si="108"/>
        <v/>
      </c>
      <c r="BH63" s="24" t="str">
        <f t="shared" si="109"/>
        <v/>
      </c>
      <c r="BI63" s="21" t="str">
        <f t="shared" si="110"/>
        <v/>
      </c>
      <c r="BK63" s="50" t="str">
        <f t="shared" si="111"/>
        <v/>
      </c>
      <c r="BL63" s="24" t="str">
        <f t="shared" si="112"/>
        <v/>
      </c>
      <c r="BM63" s="21" t="str">
        <f t="shared" si="113"/>
        <v/>
      </c>
      <c r="BO63" s="50" t="str">
        <f t="shared" si="114"/>
        <v/>
      </c>
      <c r="BP63" s="24" t="str">
        <f t="shared" si="115"/>
        <v/>
      </c>
      <c r="BQ63" s="21" t="str">
        <f t="shared" si="116"/>
        <v/>
      </c>
      <c r="CA63" s="27" t="str">
        <f t="shared" si="117"/>
        <v/>
      </c>
      <c r="CB63" s="27" t="str">
        <f t="shared" si="118"/>
        <v/>
      </c>
      <c r="CC63" s="27" t="str">
        <f t="shared" si="119"/>
        <v/>
      </c>
      <c r="CD63" s="29" t="str">
        <f t="shared" si="120"/>
        <v/>
      </c>
      <c r="CE63" s="27" t="str">
        <f t="shared" si="121"/>
        <v/>
      </c>
      <c r="CF63" s="27" t="str">
        <f t="shared" si="122"/>
        <v/>
      </c>
      <c r="CG63" s="27" t="str">
        <f t="shared" si="123"/>
        <v/>
      </c>
      <c r="CH63" s="27" t="str">
        <f t="shared" si="124"/>
        <v/>
      </c>
      <c r="CI63" s="29" t="str">
        <f t="shared" si="125"/>
        <v/>
      </c>
      <c r="CJ63" s="27" t="str">
        <f t="shared" si="126"/>
        <v/>
      </c>
      <c r="CK63" s="27" t="str">
        <f t="shared" si="127"/>
        <v/>
      </c>
      <c r="CL63" s="27" t="str">
        <f t="shared" si="128"/>
        <v/>
      </c>
      <c r="CM63" s="27" t="str">
        <f t="shared" si="129"/>
        <v/>
      </c>
      <c r="CN63" s="29" t="str">
        <f t="shared" si="130"/>
        <v/>
      </c>
      <c r="CO63" s="27" t="str">
        <f t="shared" si="131"/>
        <v/>
      </c>
      <c r="CT63" s="27"/>
      <c r="DA63" s="27" t="str">
        <f t="shared" si="132"/>
        <v/>
      </c>
      <c r="DB63" s="27" t="str">
        <f t="shared" si="133"/>
        <v/>
      </c>
      <c r="DC63" s="27" t="str">
        <f t="shared" si="134"/>
        <v/>
      </c>
      <c r="DD63" s="29" t="str">
        <f t="shared" si="135"/>
        <v/>
      </c>
      <c r="DE63" s="27" t="str">
        <f t="shared" si="136"/>
        <v/>
      </c>
      <c r="DF63" s="27" t="str">
        <f t="shared" si="137"/>
        <v/>
      </c>
      <c r="DG63" s="27" t="str">
        <f t="shared" si="138"/>
        <v/>
      </c>
      <c r="DH63" s="27" t="str">
        <f t="shared" si="139"/>
        <v/>
      </c>
      <c r="DI63" s="29" t="str">
        <f t="shared" si="140"/>
        <v/>
      </c>
      <c r="DJ63" s="27" t="str">
        <f t="shared" si="141"/>
        <v/>
      </c>
      <c r="DK63" s="27" t="str">
        <f t="shared" si="142"/>
        <v/>
      </c>
      <c r="DL63" s="27" t="str">
        <f t="shared" si="143"/>
        <v/>
      </c>
      <c r="DM63" s="27" t="str">
        <f t="shared" si="144"/>
        <v/>
      </c>
      <c r="DN63" s="29" t="str">
        <f t="shared" si="145"/>
        <v/>
      </c>
      <c r="DO63" s="27" t="str">
        <f t="shared" si="146"/>
        <v/>
      </c>
      <c r="DP63" s="27"/>
      <c r="DQ63" s="27"/>
      <c r="DR63" s="27"/>
      <c r="DS63" s="29"/>
      <c r="DT63" s="27"/>
      <c r="DU63" s="27"/>
      <c r="DV63" s="27"/>
      <c r="DW63" s="27"/>
      <c r="DX63" s="27"/>
      <c r="DY63" s="27"/>
      <c r="DZ63" s="27"/>
      <c r="EA63" s="27" t="str">
        <f t="shared" si="147"/>
        <v/>
      </c>
      <c r="EB63" s="27" t="str">
        <f t="shared" si="148"/>
        <v/>
      </c>
      <c r="EC63" s="27" t="str">
        <f t="shared" si="149"/>
        <v/>
      </c>
      <c r="ED63" s="29" t="str">
        <f t="shared" si="150"/>
        <v/>
      </c>
      <c r="EE63" s="27" t="str">
        <f t="shared" si="151"/>
        <v/>
      </c>
      <c r="EF63" s="27" t="str">
        <f t="shared" si="152"/>
        <v/>
      </c>
      <c r="EG63" s="27" t="str">
        <f t="shared" si="153"/>
        <v/>
      </c>
      <c r="EH63" s="27" t="str">
        <f t="shared" si="154"/>
        <v/>
      </c>
      <c r="EI63" s="29" t="str">
        <f t="shared" si="155"/>
        <v/>
      </c>
      <c r="EJ63" s="27" t="str">
        <f t="shared" si="156"/>
        <v/>
      </c>
      <c r="EK63" s="27" t="str">
        <f t="shared" si="157"/>
        <v/>
      </c>
      <c r="EL63" s="27" t="str">
        <f t="shared" si="158"/>
        <v/>
      </c>
      <c r="EM63" s="27" t="str">
        <f t="shared" si="159"/>
        <v/>
      </c>
      <c r="EN63" s="29" t="str">
        <f t="shared" si="160"/>
        <v/>
      </c>
      <c r="EO63" s="27" t="str">
        <f t="shared" si="161"/>
        <v/>
      </c>
      <c r="EP63" s="27"/>
      <c r="EQ63" s="27"/>
      <c r="ER63" s="27"/>
      <c r="ES63" s="27"/>
      <c r="ET63" s="27"/>
      <c r="EU63" s="27"/>
      <c r="EV63" s="27"/>
      <c r="EW63" s="27"/>
      <c r="EX63" s="27"/>
      <c r="EY63" s="27"/>
      <c r="EZ63" s="27"/>
      <c r="FA63" s="27" t="str">
        <f t="shared" si="162"/>
        <v/>
      </c>
      <c r="FB63" s="27" t="str">
        <f t="shared" si="163"/>
        <v/>
      </c>
      <c r="FC63" s="27" t="str">
        <f t="shared" si="164"/>
        <v/>
      </c>
      <c r="FD63" s="29" t="str">
        <f t="shared" si="165"/>
        <v/>
      </c>
      <c r="FE63" s="27" t="str">
        <f t="shared" si="166"/>
        <v/>
      </c>
      <c r="FF63" s="27" t="str">
        <f t="shared" si="167"/>
        <v/>
      </c>
      <c r="FG63" s="27" t="str">
        <f t="shared" si="168"/>
        <v/>
      </c>
      <c r="FH63" s="27" t="str">
        <f t="shared" si="169"/>
        <v/>
      </c>
      <c r="FI63" s="29" t="str">
        <f t="shared" si="170"/>
        <v/>
      </c>
      <c r="FJ63" s="27" t="str">
        <f t="shared" si="171"/>
        <v/>
      </c>
      <c r="FK63" s="27" t="str">
        <f t="shared" si="172"/>
        <v/>
      </c>
      <c r="FL63" s="27" t="str">
        <f t="shared" si="173"/>
        <v/>
      </c>
      <c r="FM63" s="27" t="str">
        <f t="shared" si="174"/>
        <v/>
      </c>
      <c r="FN63" s="29" t="str">
        <f t="shared" si="175"/>
        <v/>
      </c>
      <c r="FO63" s="27" t="str">
        <f t="shared" si="176"/>
        <v/>
      </c>
      <c r="FP63" s="27"/>
      <c r="FQ63" s="27"/>
      <c r="FR63" s="27"/>
      <c r="FS63" s="27"/>
      <c r="FT63" s="27"/>
      <c r="FU63" s="27"/>
      <c r="FV63" s="27"/>
      <c r="FW63" s="27"/>
      <c r="FX63" s="27"/>
      <c r="FY63" s="27"/>
      <c r="GA63" s="5">
        <f t="shared" si="177"/>
        <v>0</v>
      </c>
      <c r="GB63" s="5">
        <f>SUM($GA$26:$GA63)</f>
        <v>0</v>
      </c>
      <c r="GC63" s="41">
        <f t="shared" si="178"/>
        <v>0</v>
      </c>
    </row>
    <row r="64" spans="1:185" x14ac:dyDescent="0.25">
      <c r="A64" s="1">
        <f t="shared" si="179"/>
        <v>39</v>
      </c>
      <c r="B64" s="19"/>
      <c r="C64" s="57"/>
      <c r="D64" s="58"/>
      <c r="E64" s="59"/>
      <c r="F64" s="19"/>
      <c r="G64" s="19"/>
      <c r="H64" s="19"/>
      <c r="I64" s="19"/>
      <c r="J64" s="58"/>
      <c r="K64" s="19"/>
      <c r="L64" s="19"/>
      <c r="M64" s="19"/>
      <c r="N64" s="19"/>
      <c r="O64" s="19"/>
      <c r="P64" s="60"/>
      <c r="Q64" s="61" t="str">
        <f t="shared" si="84"/>
        <v/>
      </c>
      <c r="R64" s="61" t="str">
        <f t="shared" si="85"/>
        <v/>
      </c>
      <c r="S64" s="61" t="str">
        <f t="shared" si="86"/>
        <v/>
      </c>
      <c r="T64" s="60"/>
      <c r="U64" s="62" t="str">
        <f t="shared" si="87"/>
        <v/>
      </c>
      <c r="V64" s="62" t="str">
        <f t="shared" si="88"/>
        <v/>
      </c>
      <c r="W64" s="62" t="str">
        <f t="shared" si="89"/>
        <v/>
      </c>
      <c r="X64" s="63"/>
      <c r="Y64" s="60"/>
      <c r="Z64" s="61" t="str">
        <f t="shared" si="90"/>
        <v/>
      </c>
      <c r="AA64" s="61" t="str">
        <f t="shared" si="91"/>
        <v/>
      </c>
      <c r="AB64" s="61" t="str">
        <f t="shared" si="92"/>
        <v/>
      </c>
      <c r="AC64" s="64"/>
      <c r="AD64" s="62" t="str">
        <f t="shared" si="93"/>
        <v/>
      </c>
      <c r="AE64" s="62" t="str">
        <f t="shared" si="94"/>
        <v/>
      </c>
      <c r="AF64" s="62" t="str">
        <f t="shared" si="95"/>
        <v/>
      </c>
      <c r="AG64" s="60"/>
      <c r="AH64" s="19"/>
      <c r="AI64" s="19"/>
      <c r="AJ64" s="19"/>
      <c r="AK64" s="13" t="str">
        <f t="shared" si="96"/>
        <v/>
      </c>
      <c r="AL64" s="16" t="str">
        <f t="shared" si="97"/>
        <v/>
      </c>
      <c r="AM64" s="13" t="str">
        <f t="shared" si="98"/>
        <v/>
      </c>
      <c r="AN64" s="16" t="str">
        <f t="shared" si="99"/>
        <v/>
      </c>
      <c r="AO64" s="13" t="str">
        <f t="shared" si="100"/>
        <v/>
      </c>
      <c r="AP64" s="16" t="str">
        <f t="shared" si="101"/>
        <v/>
      </c>
      <c r="AQ64" s="13" t="str">
        <f t="shared" si="102"/>
        <v/>
      </c>
      <c r="AR64" s="16" t="str">
        <f t="shared" si="103"/>
        <v/>
      </c>
      <c r="AT64" s="5">
        <f t="shared" si="104"/>
        <v>0</v>
      </c>
      <c r="BC64" s="21" t="str">
        <f t="shared" si="105"/>
        <v/>
      </c>
      <c r="BD64" s="24" t="str">
        <f t="shared" si="106"/>
        <v/>
      </c>
      <c r="BE64" s="21" t="str">
        <f t="shared" si="107"/>
        <v/>
      </c>
      <c r="BG64" s="21" t="str">
        <f t="shared" si="108"/>
        <v/>
      </c>
      <c r="BH64" s="24" t="str">
        <f t="shared" si="109"/>
        <v/>
      </c>
      <c r="BI64" s="21" t="str">
        <f t="shared" si="110"/>
        <v/>
      </c>
      <c r="BK64" s="50" t="str">
        <f t="shared" si="111"/>
        <v/>
      </c>
      <c r="BL64" s="24" t="str">
        <f t="shared" si="112"/>
        <v/>
      </c>
      <c r="BM64" s="21" t="str">
        <f t="shared" si="113"/>
        <v/>
      </c>
      <c r="BO64" s="50" t="str">
        <f t="shared" si="114"/>
        <v/>
      </c>
      <c r="BP64" s="24" t="str">
        <f t="shared" si="115"/>
        <v/>
      </c>
      <c r="BQ64" s="21" t="str">
        <f t="shared" si="116"/>
        <v/>
      </c>
      <c r="CA64" s="27" t="str">
        <f t="shared" si="117"/>
        <v/>
      </c>
      <c r="CB64" s="27" t="str">
        <f t="shared" si="118"/>
        <v/>
      </c>
      <c r="CC64" s="27" t="str">
        <f t="shared" si="119"/>
        <v/>
      </c>
      <c r="CD64" s="29" t="str">
        <f t="shared" si="120"/>
        <v/>
      </c>
      <c r="CE64" s="27" t="str">
        <f t="shared" si="121"/>
        <v/>
      </c>
      <c r="CF64" s="27" t="str">
        <f t="shared" si="122"/>
        <v/>
      </c>
      <c r="CG64" s="27" t="str">
        <f t="shared" si="123"/>
        <v/>
      </c>
      <c r="CH64" s="27" t="str">
        <f t="shared" si="124"/>
        <v/>
      </c>
      <c r="CI64" s="29" t="str">
        <f t="shared" si="125"/>
        <v/>
      </c>
      <c r="CJ64" s="27" t="str">
        <f t="shared" si="126"/>
        <v/>
      </c>
      <c r="CK64" s="27" t="str">
        <f t="shared" si="127"/>
        <v/>
      </c>
      <c r="CL64" s="27" t="str">
        <f t="shared" si="128"/>
        <v/>
      </c>
      <c r="CM64" s="27" t="str">
        <f t="shared" si="129"/>
        <v/>
      </c>
      <c r="CN64" s="29" t="str">
        <f t="shared" si="130"/>
        <v/>
      </c>
      <c r="CO64" s="27" t="str">
        <f t="shared" si="131"/>
        <v/>
      </c>
      <c r="CT64" s="27"/>
      <c r="DA64" s="27" t="str">
        <f t="shared" si="132"/>
        <v/>
      </c>
      <c r="DB64" s="27" t="str">
        <f t="shared" si="133"/>
        <v/>
      </c>
      <c r="DC64" s="27" t="str">
        <f t="shared" si="134"/>
        <v/>
      </c>
      <c r="DD64" s="29" t="str">
        <f t="shared" si="135"/>
        <v/>
      </c>
      <c r="DE64" s="27" t="str">
        <f t="shared" si="136"/>
        <v/>
      </c>
      <c r="DF64" s="27" t="str">
        <f t="shared" si="137"/>
        <v/>
      </c>
      <c r="DG64" s="27" t="str">
        <f t="shared" si="138"/>
        <v/>
      </c>
      <c r="DH64" s="27" t="str">
        <f t="shared" si="139"/>
        <v/>
      </c>
      <c r="DI64" s="29" t="str">
        <f t="shared" si="140"/>
        <v/>
      </c>
      <c r="DJ64" s="27" t="str">
        <f t="shared" si="141"/>
        <v/>
      </c>
      <c r="DK64" s="27" t="str">
        <f t="shared" si="142"/>
        <v/>
      </c>
      <c r="DL64" s="27" t="str">
        <f t="shared" si="143"/>
        <v/>
      </c>
      <c r="DM64" s="27" t="str">
        <f t="shared" si="144"/>
        <v/>
      </c>
      <c r="DN64" s="29" t="str">
        <f t="shared" si="145"/>
        <v/>
      </c>
      <c r="DO64" s="27" t="str">
        <f t="shared" si="146"/>
        <v/>
      </c>
      <c r="DP64" s="27"/>
      <c r="DQ64" s="27"/>
      <c r="DR64" s="27"/>
      <c r="DS64" s="29"/>
      <c r="DT64" s="27"/>
      <c r="DU64" s="27"/>
      <c r="DV64" s="27"/>
      <c r="DW64" s="27"/>
      <c r="DX64" s="27"/>
      <c r="DY64" s="27"/>
      <c r="DZ64" s="27"/>
      <c r="EA64" s="27" t="str">
        <f t="shared" si="147"/>
        <v/>
      </c>
      <c r="EB64" s="27" t="str">
        <f t="shared" si="148"/>
        <v/>
      </c>
      <c r="EC64" s="27" t="str">
        <f t="shared" si="149"/>
        <v/>
      </c>
      <c r="ED64" s="29" t="str">
        <f t="shared" si="150"/>
        <v/>
      </c>
      <c r="EE64" s="27" t="str">
        <f t="shared" si="151"/>
        <v/>
      </c>
      <c r="EF64" s="27" t="str">
        <f t="shared" si="152"/>
        <v/>
      </c>
      <c r="EG64" s="27" t="str">
        <f t="shared" si="153"/>
        <v/>
      </c>
      <c r="EH64" s="27" t="str">
        <f t="shared" si="154"/>
        <v/>
      </c>
      <c r="EI64" s="29" t="str">
        <f t="shared" si="155"/>
        <v/>
      </c>
      <c r="EJ64" s="27" t="str">
        <f t="shared" si="156"/>
        <v/>
      </c>
      <c r="EK64" s="27" t="str">
        <f t="shared" si="157"/>
        <v/>
      </c>
      <c r="EL64" s="27" t="str">
        <f t="shared" si="158"/>
        <v/>
      </c>
      <c r="EM64" s="27" t="str">
        <f t="shared" si="159"/>
        <v/>
      </c>
      <c r="EN64" s="29" t="str">
        <f t="shared" si="160"/>
        <v/>
      </c>
      <c r="EO64" s="27" t="str">
        <f t="shared" si="161"/>
        <v/>
      </c>
      <c r="EP64" s="27"/>
      <c r="EQ64" s="27"/>
      <c r="ER64" s="27"/>
      <c r="ES64" s="27"/>
      <c r="ET64" s="27"/>
      <c r="EU64" s="27"/>
      <c r="EV64" s="27"/>
      <c r="EW64" s="27"/>
      <c r="EX64" s="27"/>
      <c r="EY64" s="27"/>
      <c r="EZ64" s="27"/>
      <c r="FA64" s="27" t="str">
        <f t="shared" si="162"/>
        <v/>
      </c>
      <c r="FB64" s="27" t="str">
        <f t="shared" si="163"/>
        <v/>
      </c>
      <c r="FC64" s="27" t="str">
        <f t="shared" si="164"/>
        <v/>
      </c>
      <c r="FD64" s="29" t="str">
        <f t="shared" si="165"/>
        <v/>
      </c>
      <c r="FE64" s="27" t="str">
        <f t="shared" si="166"/>
        <v/>
      </c>
      <c r="FF64" s="27" t="str">
        <f t="shared" si="167"/>
        <v/>
      </c>
      <c r="FG64" s="27" t="str">
        <f t="shared" si="168"/>
        <v/>
      </c>
      <c r="FH64" s="27" t="str">
        <f t="shared" si="169"/>
        <v/>
      </c>
      <c r="FI64" s="29" t="str">
        <f t="shared" si="170"/>
        <v/>
      </c>
      <c r="FJ64" s="27" t="str">
        <f t="shared" si="171"/>
        <v/>
      </c>
      <c r="FK64" s="27" t="str">
        <f t="shared" si="172"/>
        <v/>
      </c>
      <c r="FL64" s="27" t="str">
        <f t="shared" si="173"/>
        <v/>
      </c>
      <c r="FM64" s="27" t="str">
        <f t="shared" si="174"/>
        <v/>
      </c>
      <c r="FN64" s="29" t="str">
        <f t="shared" si="175"/>
        <v/>
      </c>
      <c r="FO64" s="27" t="str">
        <f t="shared" si="176"/>
        <v/>
      </c>
      <c r="FP64" s="27"/>
      <c r="FQ64" s="27"/>
      <c r="FR64" s="27"/>
      <c r="FS64" s="27"/>
      <c r="FT64" s="27"/>
      <c r="FU64" s="27"/>
      <c r="FV64" s="27"/>
      <c r="FW64" s="27"/>
      <c r="FX64" s="27"/>
      <c r="FY64" s="27"/>
      <c r="GA64" s="5">
        <f t="shared" si="177"/>
        <v>0</v>
      </c>
      <c r="GB64" s="5">
        <f>SUM($GA$26:$GA64)</f>
        <v>0</v>
      </c>
      <c r="GC64" s="41">
        <f t="shared" si="178"/>
        <v>0</v>
      </c>
    </row>
    <row r="65" spans="1:185" x14ac:dyDescent="0.25">
      <c r="A65" s="1">
        <f t="shared" si="179"/>
        <v>40</v>
      </c>
      <c r="B65" s="19"/>
      <c r="C65" s="57"/>
      <c r="D65" s="58"/>
      <c r="E65" s="59"/>
      <c r="F65" s="19"/>
      <c r="G65" s="19"/>
      <c r="H65" s="19"/>
      <c r="I65" s="19"/>
      <c r="J65" s="58"/>
      <c r="K65" s="19"/>
      <c r="L65" s="19"/>
      <c r="M65" s="19"/>
      <c r="N65" s="19"/>
      <c r="O65" s="19"/>
      <c r="P65" s="60"/>
      <c r="Q65" s="61" t="str">
        <f t="shared" si="84"/>
        <v/>
      </c>
      <c r="R65" s="61" t="str">
        <f t="shared" si="85"/>
        <v/>
      </c>
      <c r="S65" s="61" t="str">
        <f t="shared" si="86"/>
        <v/>
      </c>
      <c r="T65" s="60"/>
      <c r="U65" s="62" t="str">
        <f t="shared" si="87"/>
        <v/>
      </c>
      <c r="V65" s="62" t="str">
        <f t="shared" si="88"/>
        <v/>
      </c>
      <c r="W65" s="62" t="str">
        <f t="shared" si="89"/>
        <v/>
      </c>
      <c r="X65" s="63"/>
      <c r="Y65" s="60"/>
      <c r="Z65" s="61" t="str">
        <f t="shared" si="90"/>
        <v/>
      </c>
      <c r="AA65" s="61" t="str">
        <f t="shared" si="91"/>
        <v/>
      </c>
      <c r="AB65" s="61" t="str">
        <f t="shared" si="92"/>
        <v/>
      </c>
      <c r="AC65" s="64"/>
      <c r="AD65" s="62" t="str">
        <f t="shared" si="93"/>
        <v/>
      </c>
      <c r="AE65" s="62" t="str">
        <f t="shared" si="94"/>
        <v/>
      </c>
      <c r="AF65" s="62" t="str">
        <f t="shared" si="95"/>
        <v/>
      </c>
      <c r="AG65" s="60"/>
      <c r="AH65" s="19"/>
      <c r="AI65" s="19"/>
      <c r="AJ65" s="19"/>
      <c r="AK65" s="13" t="str">
        <f t="shared" si="96"/>
        <v/>
      </c>
      <c r="AL65" s="16" t="str">
        <f t="shared" si="97"/>
        <v/>
      </c>
      <c r="AM65" s="13" t="str">
        <f t="shared" si="98"/>
        <v/>
      </c>
      <c r="AN65" s="16" t="str">
        <f t="shared" si="99"/>
        <v/>
      </c>
      <c r="AO65" s="13" t="str">
        <f t="shared" si="100"/>
        <v/>
      </c>
      <c r="AP65" s="16" t="str">
        <f t="shared" si="101"/>
        <v/>
      </c>
      <c r="AQ65" s="13" t="str">
        <f t="shared" si="102"/>
        <v/>
      </c>
      <c r="AR65" s="16" t="str">
        <f t="shared" si="103"/>
        <v/>
      </c>
      <c r="AT65" s="5">
        <f t="shared" si="104"/>
        <v>0</v>
      </c>
      <c r="BC65" s="21" t="str">
        <f t="shared" si="105"/>
        <v/>
      </c>
      <c r="BD65" s="24" t="str">
        <f t="shared" si="106"/>
        <v/>
      </c>
      <c r="BE65" s="21" t="str">
        <f t="shared" si="107"/>
        <v/>
      </c>
      <c r="BG65" s="21" t="str">
        <f t="shared" si="108"/>
        <v/>
      </c>
      <c r="BH65" s="24" t="str">
        <f t="shared" si="109"/>
        <v/>
      </c>
      <c r="BI65" s="21" t="str">
        <f t="shared" si="110"/>
        <v/>
      </c>
      <c r="BK65" s="50" t="str">
        <f t="shared" si="111"/>
        <v/>
      </c>
      <c r="BL65" s="24" t="str">
        <f t="shared" si="112"/>
        <v/>
      </c>
      <c r="BM65" s="21" t="str">
        <f t="shared" si="113"/>
        <v/>
      </c>
      <c r="BO65" s="50" t="str">
        <f t="shared" si="114"/>
        <v/>
      </c>
      <c r="BP65" s="24" t="str">
        <f t="shared" si="115"/>
        <v/>
      </c>
      <c r="BQ65" s="21" t="str">
        <f t="shared" si="116"/>
        <v/>
      </c>
      <c r="CA65" s="27" t="str">
        <f t="shared" si="117"/>
        <v/>
      </c>
      <c r="CB65" s="27" t="str">
        <f t="shared" si="118"/>
        <v/>
      </c>
      <c r="CC65" s="27" t="str">
        <f t="shared" si="119"/>
        <v/>
      </c>
      <c r="CD65" s="29" t="str">
        <f t="shared" si="120"/>
        <v/>
      </c>
      <c r="CE65" s="27" t="str">
        <f t="shared" si="121"/>
        <v/>
      </c>
      <c r="CF65" s="27" t="str">
        <f t="shared" si="122"/>
        <v/>
      </c>
      <c r="CG65" s="27" t="str">
        <f t="shared" si="123"/>
        <v/>
      </c>
      <c r="CH65" s="27" t="str">
        <f t="shared" si="124"/>
        <v/>
      </c>
      <c r="CI65" s="29" t="str">
        <f t="shared" si="125"/>
        <v/>
      </c>
      <c r="CJ65" s="27" t="str">
        <f t="shared" si="126"/>
        <v/>
      </c>
      <c r="CK65" s="27" t="str">
        <f t="shared" si="127"/>
        <v/>
      </c>
      <c r="CL65" s="27" t="str">
        <f t="shared" si="128"/>
        <v/>
      </c>
      <c r="CM65" s="27" t="str">
        <f t="shared" si="129"/>
        <v/>
      </c>
      <c r="CN65" s="29" t="str">
        <f t="shared" si="130"/>
        <v/>
      </c>
      <c r="CO65" s="27" t="str">
        <f t="shared" si="131"/>
        <v/>
      </c>
      <c r="CT65" s="27"/>
      <c r="DA65" s="27" t="str">
        <f t="shared" si="132"/>
        <v/>
      </c>
      <c r="DB65" s="27" t="str">
        <f t="shared" si="133"/>
        <v/>
      </c>
      <c r="DC65" s="27" t="str">
        <f t="shared" si="134"/>
        <v/>
      </c>
      <c r="DD65" s="29" t="str">
        <f t="shared" si="135"/>
        <v/>
      </c>
      <c r="DE65" s="27" t="str">
        <f t="shared" si="136"/>
        <v/>
      </c>
      <c r="DF65" s="27" t="str">
        <f t="shared" si="137"/>
        <v/>
      </c>
      <c r="DG65" s="27" t="str">
        <f t="shared" si="138"/>
        <v/>
      </c>
      <c r="DH65" s="27" t="str">
        <f t="shared" si="139"/>
        <v/>
      </c>
      <c r="DI65" s="29" t="str">
        <f t="shared" si="140"/>
        <v/>
      </c>
      <c r="DJ65" s="27" t="str">
        <f t="shared" si="141"/>
        <v/>
      </c>
      <c r="DK65" s="27" t="str">
        <f t="shared" si="142"/>
        <v/>
      </c>
      <c r="DL65" s="27" t="str">
        <f t="shared" si="143"/>
        <v/>
      </c>
      <c r="DM65" s="27" t="str">
        <f t="shared" si="144"/>
        <v/>
      </c>
      <c r="DN65" s="29" t="str">
        <f t="shared" si="145"/>
        <v/>
      </c>
      <c r="DO65" s="27" t="str">
        <f t="shared" si="146"/>
        <v/>
      </c>
      <c r="DP65" s="27"/>
      <c r="DQ65" s="27"/>
      <c r="DR65" s="27"/>
      <c r="DS65" s="29"/>
      <c r="DT65" s="27"/>
      <c r="DU65" s="27"/>
      <c r="DV65" s="27"/>
      <c r="DW65" s="27"/>
      <c r="DX65" s="27"/>
      <c r="DY65" s="27"/>
      <c r="DZ65" s="27"/>
      <c r="EA65" s="27" t="str">
        <f t="shared" si="147"/>
        <v/>
      </c>
      <c r="EB65" s="27" t="str">
        <f t="shared" si="148"/>
        <v/>
      </c>
      <c r="EC65" s="27" t="str">
        <f t="shared" si="149"/>
        <v/>
      </c>
      <c r="ED65" s="29" t="str">
        <f t="shared" si="150"/>
        <v/>
      </c>
      <c r="EE65" s="27" t="str">
        <f t="shared" si="151"/>
        <v/>
      </c>
      <c r="EF65" s="27" t="str">
        <f t="shared" si="152"/>
        <v/>
      </c>
      <c r="EG65" s="27" t="str">
        <f t="shared" si="153"/>
        <v/>
      </c>
      <c r="EH65" s="27" t="str">
        <f t="shared" si="154"/>
        <v/>
      </c>
      <c r="EI65" s="29" t="str">
        <f t="shared" si="155"/>
        <v/>
      </c>
      <c r="EJ65" s="27" t="str">
        <f t="shared" si="156"/>
        <v/>
      </c>
      <c r="EK65" s="27" t="str">
        <f t="shared" si="157"/>
        <v/>
      </c>
      <c r="EL65" s="27" t="str">
        <f t="shared" si="158"/>
        <v/>
      </c>
      <c r="EM65" s="27" t="str">
        <f t="shared" si="159"/>
        <v/>
      </c>
      <c r="EN65" s="29" t="str">
        <f t="shared" si="160"/>
        <v/>
      </c>
      <c r="EO65" s="27" t="str">
        <f t="shared" si="161"/>
        <v/>
      </c>
      <c r="EP65" s="27"/>
      <c r="EQ65" s="27"/>
      <c r="ER65" s="27"/>
      <c r="ES65" s="27"/>
      <c r="ET65" s="27"/>
      <c r="EU65" s="27"/>
      <c r="EV65" s="27"/>
      <c r="EW65" s="27"/>
      <c r="EX65" s="27"/>
      <c r="EY65" s="27"/>
      <c r="EZ65" s="27"/>
      <c r="FA65" s="27" t="str">
        <f t="shared" si="162"/>
        <v/>
      </c>
      <c r="FB65" s="27" t="str">
        <f t="shared" si="163"/>
        <v/>
      </c>
      <c r="FC65" s="27" t="str">
        <f t="shared" si="164"/>
        <v/>
      </c>
      <c r="FD65" s="29" t="str">
        <f t="shared" si="165"/>
        <v/>
      </c>
      <c r="FE65" s="27" t="str">
        <f t="shared" si="166"/>
        <v/>
      </c>
      <c r="FF65" s="27" t="str">
        <f t="shared" si="167"/>
        <v/>
      </c>
      <c r="FG65" s="27" t="str">
        <f t="shared" si="168"/>
        <v/>
      </c>
      <c r="FH65" s="27" t="str">
        <f t="shared" si="169"/>
        <v/>
      </c>
      <c r="FI65" s="29" t="str">
        <f t="shared" si="170"/>
        <v/>
      </c>
      <c r="FJ65" s="27" t="str">
        <f t="shared" si="171"/>
        <v/>
      </c>
      <c r="FK65" s="27" t="str">
        <f t="shared" si="172"/>
        <v/>
      </c>
      <c r="FL65" s="27" t="str">
        <f t="shared" si="173"/>
        <v/>
      </c>
      <c r="FM65" s="27" t="str">
        <f t="shared" si="174"/>
        <v/>
      </c>
      <c r="FN65" s="29" t="str">
        <f t="shared" si="175"/>
        <v/>
      </c>
      <c r="FO65" s="27" t="str">
        <f t="shared" si="176"/>
        <v/>
      </c>
      <c r="FP65" s="27"/>
      <c r="FQ65" s="27"/>
      <c r="FR65" s="27"/>
      <c r="FS65" s="27"/>
      <c r="FT65" s="27"/>
      <c r="FU65" s="27"/>
      <c r="FV65" s="27"/>
      <c r="FW65" s="27"/>
      <c r="FX65" s="27"/>
      <c r="FY65" s="27"/>
      <c r="GA65" s="5">
        <f t="shared" si="177"/>
        <v>0</v>
      </c>
      <c r="GB65" s="5">
        <f>SUM($GA$26:$GA65)</f>
        <v>0</v>
      </c>
      <c r="GC65" s="41">
        <f t="shared" si="178"/>
        <v>0</v>
      </c>
    </row>
    <row r="66" spans="1:185" x14ac:dyDescent="0.25">
      <c r="A66" s="1">
        <f t="shared" si="179"/>
        <v>41</v>
      </c>
      <c r="B66" s="19"/>
      <c r="C66" s="57"/>
      <c r="D66" s="58"/>
      <c r="E66" s="59"/>
      <c r="F66" s="19"/>
      <c r="G66" s="19"/>
      <c r="H66" s="19"/>
      <c r="I66" s="19"/>
      <c r="J66" s="58"/>
      <c r="K66" s="19"/>
      <c r="L66" s="19"/>
      <c r="M66" s="19"/>
      <c r="N66" s="19"/>
      <c r="O66" s="19"/>
      <c r="P66" s="60"/>
      <c r="Q66" s="61" t="str">
        <f t="shared" si="84"/>
        <v/>
      </c>
      <c r="R66" s="61" t="str">
        <f t="shared" si="85"/>
        <v/>
      </c>
      <c r="S66" s="61" t="str">
        <f t="shared" si="86"/>
        <v/>
      </c>
      <c r="T66" s="60"/>
      <c r="U66" s="62" t="str">
        <f t="shared" si="87"/>
        <v/>
      </c>
      <c r="V66" s="62" t="str">
        <f t="shared" si="88"/>
        <v/>
      </c>
      <c r="W66" s="62" t="str">
        <f t="shared" si="89"/>
        <v/>
      </c>
      <c r="X66" s="63"/>
      <c r="Y66" s="60"/>
      <c r="Z66" s="61" t="str">
        <f t="shared" si="90"/>
        <v/>
      </c>
      <c r="AA66" s="61" t="str">
        <f t="shared" si="91"/>
        <v/>
      </c>
      <c r="AB66" s="61" t="str">
        <f t="shared" si="92"/>
        <v/>
      </c>
      <c r="AC66" s="64"/>
      <c r="AD66" s="62" t="str">
        <f t="shared" si="93"/>
        <v/>
      </c>
      <c r="AE66" s="62" t="str">
        <f t="shared" si="94"/>
        <v/>
      </c>
      <c r="AF66" s="62" t="str">
        <f t="shared" si="95"/>
        <v/>
      </c>
      <c r="AG66" s="60"/>
      <c r="AH66" s="19"/>
      <c r="AI66" s="19"/>
      <c r="AJ66" s="19"/>
      <c r="AK66" s="13" t="str">
        <f t="shared" si="96"/>
        <v/>
      </c>
      <c r="AL66" s="16" t="str">
        <f t="shared" si="97"/>
        <v/>
      </c>
      <c r="AM66" s="13" t="str">
        <f t="shared" si="98"/>
        <v/>
      </c>
      <c r="AN66" s="16" t="str">
        <f t="shared" si="99"/>
        <v/>
      </c>
      <c r="AO66" s="13" t="str">
        <f t="shared" si="100"/>
        <v/>
      </c>
      <c r="AP66" s="16" t="str">
        <f t="shared" si="101"/>
        <v/>
      </c>
      <c r="AQ66" s="13" t="str">
        <f t="shared" si="102"/>
        <v/>
      </c>
      <c r="AR66" s="16" t="str">
        <f t="shared" si="103"/>
        <v/>
      </c>
      <c r="AT66" s="5">
        <f t="shared" si="104"/>
        <v>0</v>
      </c>
      <c r="BC66" s="21" t="str">
        <f t="shared" si="105"/>
        <v/>
      </c>
      <c r="BD66" s="24" t="str">
        <f t="shared" si="106"/>
        <v/>
      </c>
      <c r="BE66" s="21" t="str">
        <f t="shared" si="107"/>
        <v/>
      </c>
      <c r="BG66" s="21" t="str">
        <f t="shared" si="108"/>
        <v/>
      </c>
      <c r="BH66" s="24" t="str">
        <f t="shared" si="109"/>
        <v/>
      </c>
      <c r="BI66" s="21" t="str">
        <f t="shared" si="110"/>
        <v/>
      </c>
      <c r="BK66" s="50" t="str">
        <f t="shared" si="111"/>
        <v/>
      </c>
      <c r="BL66" s="24" t="str">
        <f t="shared" si="112"/>
        <v/>
      </c>
      <c r="BM66" s="21" t="str">
        <f t="shared" si="113"/>
        <v/>
      </c>
      <c r="BO66" s="50" t="str">
        <f t="shared" si="114"/>
        <v/>
      </c>
      <c r="BP66" s="24" t="str">
        <f t="shared" si="115"/>
        <v/>
      </c>
      <c r="BQ66" s="21" t="str">
        <f t="shared" si="116"/>
        <v/>
      </c>
      <c r="CA66" s="27" t="str">
        <f t="shared" si="117"/>
        <v/>
      </c>
      <c r="CB66" s="27" t="str">
        <f t="shared" si="118"/>
        <v/>
      </c>
      <c r="CC66" s="27" t="str">
        <f t="shared" si="119"/>
        <v/>
      </c>
      <c r="CD66" s="29" t="str">
        <f t="shared" si="120"/>
        <v/>
      </c>
      <c r="CE66" s="27" t="str">
        <f t="shared" si="121"/>
        <v/>
      </c>
      <c r="CF66" s="27" t="str">
        <f t="shared" si="122"/>
        <v/>
      </c>
      <c r="CG66" s="27" t="str">
        <f t="shared" si="123"/>
        <v/>
      </c>
      <c r="CH66" s="27" t="str">
        <f t="shared" si="124"/>
        <v/>
      </c>
      <c r="CI66" s="29" t="str">
        <f t="shared" si="125"/>
        <v/>
      </c>
      <c r="CJ66" s="27" t="str">
        <f t="shared" si="126"/>
        <v/>
      </c>
      <c r="CK66" s="27" t="str">
        <f t="shared" si="127"/>
        <v/>
      </c>
      <c r="CL66" s="27" t="str">
        <f t="shared" si="128"/>
        <v/>
      </c>
      <c r="CM66" s="27" t="str">
        <f t="shared" si="129"/>
        <v/>
      </c>
      <c r="CN66" s="29" t="str">
        <f t="shared" si="130"/>
        <v/>
      </c>
      <c r="CO66" s="27" t="str">
        <f t="shared" si="131"/>
        <v/>
      </c>
      <c r="CT66" s="27"/>
      <c r="DA66" s="27" t="str">
        <f t="shared" si="132"/>
        <v/>
      </c>
      <c r="DB66" s="27" t="str">
        <f t="shared" si="133"/>
        <v/>
      </c>
      <c r="DC66" s="27" t="str">
        <f t="shared" si="134"/>
        <v/>
      </c>
      <c r="DD66" s="29" t="str">
        <f t="shared" si="135"/>
        <v/>
      </c>
      <c r="DE66" s="27" t="str">
        <f t="shared" si="136"/>
        <v/>
      </c>
      <c r="DF66" s="27" t="str">
        <f t="shared" si="137"/>
        <v/>
      </c>
      <c r="DG66" s="27" t="str">
        <f t="shared" si="138"/>
        <v/>
      </c>
      <c r="DH66" s="27" t="str">
        <f t="shared" si="139"/>
        <v/>
      </c>
      <c r="DI66" s="29" t="str">
        <f t="shared" si="140"/>
        <v/>
      </c>
      <c r="DJ66" s="27" t="str">
        <f t="shared" si="141"/>
        <v/>
      </c>
      <c r="DK66" s="27" t="str">
        <f t="shared" si="142"/>
        <v/>
      </c>
      <c r="DL66" s="27" t="str">
        <f t="shared" si="143"/>
        <v/>
      </c>
      <c r="DM66" s="27" t="str">
        <f t="shared" si="144"/>
        <v/>
      </c>
      <c r="DN66" s="29" t="str">
        <f t="shared" si="145"/>
        <v/>
      </c>
      <c r="DO66" s="27" t="str">
        <f t="shared" si="146"/>
        <v/>
      </c>
      <c r="DP66" s="27"/>
      <c r="DQ66" s="27"/>
      <c r="DR66" s="27"/>
      <c r="DS66" s="29"/>
      <c r="DT66" s="27"/>
      <c r="DU66" s="27"/>
      <c r="DV66" s="27"/>
      <c r="DW66" s="27"/>
      <c r="DX66" s="27"/>
      <c r="DY66" s="27"/>
      <c r="DZ66" s="27"/>
      <c r="EA66" s="27" t="str">
        <f t="shared" si="147"/>
        <v/>
      </c>
      <c r="EB66" s="27" t="str">
        <f t="shared" si="148"/>
        <v/>
      </c>
      <c r="EC66" s="27" t="str">
        <f t="shared" si="149"/>
        <v/>
      </c>
      <c r="ED66" s="29" t="str">
        <f t="shared" si="150"/>
        <v/>
      </c>
      <c r="EE66" s="27" t="str">
        <f t="shared" si="151"/>
        <v/>
      </c>
      <c r="EF66" s="27" t="str">
        <f t="shared" si="152"/>
        <v/>
      </c>
      <c r="EG66" s="27" t="str">
        <f t="shared" si="153"/>
        <v/>
      </c>
      <c r="EH66" s="27" t="str">
        <f t="shared" si="154"/>
        <v/>
      </c>
      <c r="EI66" s="29" t="str">
        <f t="shared" si="155"/>
        <v/>
      </c>
      <c r="EJ66" s="27" t="str">
        <f t="shared" si="156"/>
        <v/>
      </c>
      <c r="EK66" s="27" t="str">
        <f t="shared" si="157"/>
        <v/>
      </c>
      <c r="EL66" s="27" t="str">
        <f t="shared" si="158"/>
        <v/>
      </c>
      <c r="EM66" s="27" t="str">
        <f t="shared" si="159"/>
        <v/>
      </c>
      <c r="EN66" s="29" t="str">
        <f t="shared" si="160"/>
        <v/>
      </c>
      <c r="EO66" s="27" t="str">
        <f t="shared" si="161"/>
        <v/>
      </c>
      <c r="EP66" s="27"/>
      <c r="EQ66" s="27"/>
      <c r="ER66" s="27"/>
      <c r="ES66" s="27"/>
      <c r="ET66" s="27"/>
      <c r="EU66" s="27"/>
      <c r="EV66" s="27"/>
      <c r="EW66" s="27"/>
      <c r="EX66" s="27"/>
      <c r="EY66" s="27"/>
      <c r="EZ66" s="27"/>
      <c r="FA66" s="27" t="str">
        <f t="shared" si="162"/>
        <v/>
      </c>
      <c r="FB66" s="27" t="str">
        <f t="shared" si="163"/>
        <v/>
      </c>
      <c r="FC66" s="27" t="str">
        <f t="shared" si="164"/>
        <v/>
      </c>
      <c r="FD66" s="29" t="str">
        <f t="shared" si="165"/>
        <v/>
      </c>
      <c r="FE66" s="27" t="str">
        <f t="shared" si="166"/>
        <v/>
      </c>
      <c r="FF66" s="27" t="str">
        <f t="shared" si="167"/>
        <v/>
      </c>
      <c r="FG66" s="27" t="str">
        <f t="shared" si="168"/>
        <v/>
      </c>
      <c r="FH66" s="27" t="str">
        <f t="shared" si="169"/>
        <v/>
      </c>
      <c r="FI66" s="29" t="str">
        <f t="shared" si="170"/>
        <v/>
      </c>
      <c r="FJ66" s="27" t="str">
        <f t="shared" si="171"/>
        <v/>
      </c>
      <c r="FK66" s="27" t="str">
        <f t="shared" si="172"/>
        <v/>
      </c>
      <c r="FL66" s="27" t="str">
        <f t="shared" si="173"/>
        <v/>
      </c>
      <c r="FM66" s="27" t="str">
        <f t="shared" si="174"/>
        <v/>
      </c>
      <c r="FN66" s="29" t="str">
        <f t="shared" si="175"/>
        <v/>
      </c>
      <c r="FO66" s="27" t="str">
        <f t="shared" si="176"/>
        <v/>
      </c>
      <c r="FP66" s="27"/>
      <c r="FQ66" s="27"/>
      <c r="FR66" s="27"/>
      <c r="FS66" s="27"/>
      <c r="FT66" s="27"/>
      <c r="FU66" s="27"/>
      <c r="FV66" s="27"/>
      <c r="FW66" s="27"/>
      <c r="FX66" s="27"/>
      <c r="FY66" s="27"/>
      <c r="GA66" s="5">
        <f t="shared" si="177"/>
        <v>0</v>
      </c>
      <c r="GB66" s="5">
        <f>SUM($GA$26:$GA66)</f>
        <v>0</v>
      </c>
      <c r="GC66" s="41">
        <f t="shared" si="178"/>
        <v>0</v>
      </c>
    </row>
    <row r="67" spans="1:185" x14ac:dyDescent="0.25">
      <c r="A67" s="1">
        <f t="shared" si="179"/>
        <v>42</v>
      </c>
      <c r="B67" s="19"/>
      <c r="C67" s="57"/>
      <c r="D67" s="58"/>
      <c r="E67" s="59"/>
      <c r="F67" s="19"/>
      <c r="G67" s="19"/>
      <c r="H67" s="19"/>
      <c r="I67" s="19"/>
      <c r="J67" s="58"/>
      <c r="K67" s="19"/>
      <c r="L67" s="19"/>
      <c r="M67" s="19"/>
      <c r="N67" s="19"/>
      <c r="O67" s="19"/>
      <c r="P67" s="60"/>
      <c r="Q67" s="61" t="str">
        <f t="shared" si="84"/>
        <v/>
      </c>
      <c r="R67" s="61" t="str">
        <f t="shared" si="85"/>
        <v/>
      </c>
      <c r="S67" s="61" t="str">
        <f t="shared" si="86"/>
        <v/>
      </c>
      <c r="T67" s="60"/>
      <c r="U67" s="62" t="str">
        <f t="shared" si="87"/>
        <v/>
      </c>
      <c r="V67" s="62" t="str">
        <f t="shared" si="88"/>
        <v/>
      </c>
      <c r="W67" s="62" t="str">
        <f t="shared" si="89"/>
        <v/>
      </c>
      <c r="X67" s="63"/>
      <c r="Y67" s="60"/>
      <c r="Z67" s="61" t="str">
        <f t="shared" si="90"/>
        <v/>
      </c>
      <c r="AA67" s="61" t="str">
        <f t="shared" si="91"/>
        <v/>
      </c>
      <c r="AB67" s="61" t="str">
        <f t="shared" si="92"/>
        <v/>
      </c>
      <c r="AC67" s="64"/>
      <c r="AD67" s="62" t="str">
        <f t="shared" si="93"/>
        <v/>
      </c>
      <c r="AE67" s="62" t="str">
        <f t="shared" si="94"/>
        <v/>
      </c>
      <c r="AF67" s="62" t="str">
        <f t="shared" si="95"/>
        <v/>
      </c>
      <c r="AG67" s="60"/>
      <c r="AH67" s="19"/>
      <c r="AI67" s="19"/>
      <c r="AJ67" s="19"/>
      <c r="AK67" s="13" t="str">
        <f t="shared" si="96"/>
        <v/>
      </c>
      <c r="AL67" s="16" t="str">
        <f t="shared" si="97"/>
        <v/>
      </c>
      <c r="AM67" s="13" t="str">
        <f t="shared" si="98"/>
        <v/>
      </c>
      <c r="AN67" s="16" t="str">
        <f t="shared" si="99"/>
        <v/>
      </c>
      <c r="AO67" s="13" t="str">
        <f t="shared" si="100"/>
        <v/>
      </c>
      <c r="AP67" s="16" t="str">
        <f t="shared" si="101"/>
        <v/>
      </c>
      <c r="AQ67" s="13" t="str">
        <f t="shared" si="102"/>
        <v/>
      </c>
      <c r="AR67" s="16" t="str">
        <f t="shared" si="103"/>
        <v/>
      </c>
      <c r="AT67" s="5">
        <f t="shared" si="104"/>
        <v>0</v>
      </c>
      <c r="BC67" s="21" t="str">
        <f t="shared" si="105"/>
        <v/>
      </c>
      <c r="BD67" s="24" t="str">
        <f t="shared" si="106"/>
        <v/>
      </c>
      <c r="BE67" s="21" t="str">
        <f t="shared" si="107"/>
        <v/>
      </c>
      <c r="BG67" s="21" t="str">
        <f t="shared" si="108"/>
        <v/>
      </c>
      <c r="BH67" s="24" t="str">
        <f t="shared" si="109"/>
        <v/>
      </c>
      <c r="BI67" s="21" t="str">
        <f t="shared" si="110"/>
        <v/>
      </c>
      <c r="BK67" s="50" t="str">
        <f t="shared" si="111"/>
        <v/>
      </c>
      <c r="BL67" s="24" t="str">
        <f t="shared" si="112"/>
        <v/>
      </c>
      <c r="BM67" s="21" t="str">
        <f t="shared" si="113"/>
        <v/>
      </c>
      <c r="BO67" s="50" t="str">
        <f t="shared" si="114"/>
        <v/>
      </c>
      <c r="BP67" s="24" t="str">
        <f t="shared" si="115"/>
        <v/>
      </c>
      <c r="BQ67" s="21" t="str">
        <f t="shared" si="116"/>
        <v/>
      </c>
      <c r="CA67" s="27" t="str">
        <f t="shared" si="117"/>
        <v/>
      </c>
      <c r="CB67" s="27" t="str">
        <f t="shared" si="118"/>
        <v/>
      </c>
      <c r="CC67" s="27" t="str">
        <f t="shared" si="119"/>
        <v/>
      </c>
      <c r="CD67" s="29" t="str">
        <f t="shared" si="120"/>
        <v/>
      </c>
      <c r="CE67" s="27" t="str">
        <f t="shared" si="121"/>
        <v/>
      </c>
      <c r="CF67" s="27" t="str">
        <f t="shared" si="122"/>
        <v/>
      </c>
      <c r="CG67" s="27" t="str">
        <f t="shared" si="123"/>
        <v/>
      </c>
      <c r="CH67" s="27" t="str">
        <f t="shared" si="124"/>
        <v/>
      </c>
      <c r="CI67" s="29" t="str">
        <f t="shared" si="125"/>
        <v/>
      </c>
      <c r="CJ67" s="27" t="str">
        <f t="shared" si="126"/>
        <v/>
      </c>
      <c r="CK67" s="27" t="str">
        <f t="shared" si="127"/>
        <v/>
      </c>
      <c r="CL67" s="27" t="str">
        <f t="shared" si="128"/>
        <v/>
      </c>
      <c r="CM67" s="27" t="str">
        <f t="shared" si="129"/>
        <v/>
      </c>
      <c r="CN67" s="29" t="str">
        <f t="shared" si="130"/>
        <v/>
      </c>
      <c r="CO67" s="27" t="str">
        <f t="shared" si="131"/>
        <v/>
      </c>
      <c r="CT67" s="27"/>
      <c r="DA67" s="27" t="str">
        <f t="shared" si="132"/>
        <v/>
      </c>
      <c r="DB67" s="27" t="str">
        <f t="shared" si="133"/>
        <v/>
      </c>
      <c r="DC67" s="27" t="str">
        <f t="shared" si="134"/>
        <v/>
      </c>
      <c r="DD67" s="29" t="str">
        <f t="shared" si="135"/>
        <v/>
      </c>
      <c r="DE67" s="27" t="str">
        <f t="shared" si="136"/>
        <v/>
      </c>
      <c r="DF67" s="27" t="str">
        <f t="shared" si="137"/>
        <v/>
      </c>
      <c r="DG67" s="27" t="str">
        <f t="shared" si="138"/>
        <v/>
      </c>
      <c r="DH67" s="27" t="str">
        <f t="shared" si="139"/>
        <v/>
      </c>
      <c r="DI67" s="29" t="str">
        <f t="shared" si="140"/>
        <v/>
      </c>
      <c r="DJ67" s="27" t="str">
        <f t="shared" si="141"/>
        <v/>
      </c>
      <c r="DK67" s="27" t="str">
        <f t="shared" si="142"/>
        <v/>
      </c>
      <c r="DL67" s="27" t="str">
        <f t="shared" si="143"/>
        <v/>
      </c>
      <c r="DM67" s="27" t="str">
        <f t="shared" si="144"/>
        <v/>
      </c>
      <c r="DN67" s="29" t="str">
        <f t="shared" si="145"/>
        <v/>
      </c>
      <c r="DO67" s="27" t="str">
        <f t="shared" si="146"/>
        <v/>
      </c>
      <c r="DP67" s="27"/>
      <c r="DQ67" s="27"/>
      <c r="DR67" s="27"/>
      <c r="DS67" s="29"/>
      <c r="DT67" s="27"/>
      <c r="DU67" s="27"/>
      <c r="DV67" s="27"/>
      <c r="DW67" s="27"/>
      <c r="DX67" s="27"/>
      <c r="DY67" s="27"/>
      <c r="DZ67" s="27"/>
      <c r="EA67" s="27" t="str">
        <f t="shared" si="147"/>
        <v/>
      </c>
      <c r="EB67" s="27" t="str">
        <f t="shared" si="148"/>
        <v/>
      </c>
      <c r="EC67" s="27" t="str">
        <f t="shared" si="149"/>
        <v/>
      </c>
      <c r="ED67" s="29" t="str">
        <f t="shared" si="150"/>
        <v/>
      </c>
      <c r="EE67" s="27" t="str">
        <f t="shared" si="151"/>
        <v/>
      </c>
      <c r="EF67" s="27" t="str">
        <f t="shared" si="152"/>
        <v/>
      </c>
      <c r="EG67" s="27" t="str">
        <f t="shared" si="153"/>
        <v/>
      </c>
      <c r="EH67" s="27" t="str">
        <f t="shared" si="154"/>
        <v/>
      </c>
      <c r="EI67" s="29" t="str">
        <f t="shared" si="155"/>
        <v/>
      </c>
      <c r="EJ67" s="27" t="str">
        <f t="shared" si="156"/>
        <v/>
      </c>
      <c r="EK67" s="27" t="str">
        <f t="shared" si="157"/>
        <v/>
      </c>
      <c r="EL67" s="27" t="str">
        <f t="shared" si="158"/>
        <v/>
      </c>
      <c r="EM67" s="27" t="str">
        <f t="shared" si="159"/>
        <v/>
      </c>
      <c r="EN67" s="29" t="str">
        <f t="shared" si="160"/>
        <v/>
      </c>
      <c r="EO67" s="27" t="str">
        <f t="shared" si="161"/>
        <v/>
      </c>
      <c r="EP67" s="27"/>
      <c r="EQ67" s="27"/>
      <c r="ER67" s="27"/>
      <c r="ES67" s="27"/>
      <c r="ET67" s="27"/>
      <c r="EU67" s="27"/>
      <c r="EV67" s="27"/>
      <c r="EW67" s="27"/>
      <c r="EX67" s="27"/>
      <c r="EY67" s="27"/>
      <c r="EZ67" s="27"/>
      <c r="FA67" s="27" t="str">
        <f t="shared" si="162"/>
        <v/>
      </c>
      <c r="FB67" s="27" t="str">
        <f t="shared" si="163"/>
        <v/>
      </c>
      <c r="FC67" s="27" t="str">
        <f t="shared" si="164"/>
        <v/>
      </c>
      <c r="FD67" s="29" t="str">
        <f t="shared" si="165"/>
        <v/>
      </c>
      <c r="FE67" s="27" t="str">
        <f t="shared" si="166"/>
        <v/>
      </c>
      <c r="FF67" s="27" t="str">
        <f t="shared" si="167"/>
        <v/>
      </c>
      <c r="FG67" s="27" t="str">
        <f t="shared" si="168"/>
        <v/>
      </c>
      <c r="FH67" s="27" t="str">
        <f t="shared" si="169"/>
        <v/>
      </c>
      <c r="FI67" s="29" t="str">
        <f t="shared" si="170"/>
        <v/>
      </c>
      <c r="FJ67" s="27" t="str">
        <f t="shared" si="171"/>
        <v/>
      </c>
      <c r="FK67" s="27" t="str">
        <f t="shared" si="172"/>
        <v/>
      </c>
      <c r="FL67" s="27" t="str">
        <f t="shared" si="173"/>
        <v/>
      </c>
      <c r="FM67" s="27" t="str">
        <f t="shared" si="174"/>
        <v/>
      </c>
      <c r="FN67" s="29" t="str">
        <f t="shared" si="175"/>
        <v/>
      </c>
      <c r="FO67" s="27" t="str">
        <f t="shared" si="176"/>
        <v/>
      </c>
      <c r="FP67" s="27"/>
      <c r="FQ67" s="27"/>
      <c r="FR67" s="27"/>
      <c r="FS67" s="27"/>
      <c r="FT67" s="27"/>
      <c r="FU67" s="27"/>
      <c r="FV67" s="27"/>
      <c r="FW67" s="27"/>
      <c r="FX67" s="27"/>
      <c r="FY67" s="27"/>
      <c r="GA67" s="5">
        <f t="shared" si="177"/>
        <v>0</v>
      </c>
      <c r="GB67" s="5">
        <f>SUM($GA$26:$GA67)</f>
        <v>0</v>
      </c>
      <c r="GC67" s="41">
        <f t="shared" si="178"/>
        <v>0</v>
      </c>
    </row>
    <row r="68" spans="1:185" x14ac:dyDescent="0.25">
      <c r="A68" s="1">
        <f t="shared" si="179"/>
        <v>43</v>
      </c>
      <c r="B68" s="19"/>
      <c r="C68" s="57"/>
      <c r="D68" s="58"/>
      <c r="E68" s="59"/>
      <c r="F68" s="19"/>
      <c r="G68" s="19"/>
      <c r="H68" s="19"/>
      <c r="I68" s="19"/>
      <c r="J68" s="58"/>
      <c r="K68" s="19"/>
      <c r="L68" s="19"/>
      <c r="M68" s="19"/>
      <c r="N68" s="19"/>
      <c r="O68" s="19"/>
      <c r="P68" s="60"/>
      <c r="Q68" s="61" t="str">
        <f t="shared" si="84"/>
        <v/>
      </c>
      <c r="R68" s="61" t="str">
        <f t="shared" si="85"/>
        <v/>
      </c>
      <c r="S68" s="61" t="str">
        <f t="shared" si="86"/>
        <v/>
      </c>
      <c r="T68" s="60"/>
      <c r="U68" s="62" t="str">
        <f t="shared" si="87"/>
        <v/>
      </c>
      <c r="V68" s="62" t="str">
        <f t="shared" si="88"/>
        <v/>
      </c>
      <c r="W68" s="62" t="str">
        <f t="shared" si="89"/>
        <v/>
      </c>
      <c r="X68" s="63"/>
      <c r="Y68" s="60"/>
      <c r="Z68" s="61" t="str">
        <f t="shared" si="90"/>
        <v/>
      </c>
      <c r="AA68" s="61" t="str">
        <f t="shared" si="91"/>
        <v/>
      </c>
      <c r="AB68" s="61" t="str">
        <f t="shared" si="92"/>
        <v/>
      </c>
      <c r="AC68" s="64"/>
      <c r="AD68" s="62" t="str">
        <f t="shared" si="93"/>
        <v/>
      </c>
      <c r="AE68" s="62" t="str">
        <f t="shared" si="94"/>
        <v/>
      </c>
      <c r="AF68" s="62" t="str">
        <f t="shared" si="95"/>
        <v/>
      </c>
      <c r="AG68" s="60"/>
      <c r="AH68" s="19"/>
      <c r="AI68" s="19"/>
      <c r="AJ68" s="19"/>
      <c r="AK68" s="13" t="str">
        <f t="shared" si="96"/>
        <v/>
      </c>
      <c r="AL68" s="16" t="str">
        <f t="shared" si="97"/>
        <v/>
      </c>
      <c r="AM68" s="13" t="str">
        <f t="shared" si="98"/>
        <v/>
      </c>
      <c r="AN68" s="16" t="str">
        <f t="shared" si="99"/>
        <v/>
      </c>
      <c r="AO68" s="13" t="str">
        <f t="shared" si="100"/>
        <v/>
      </c>
      <c r="AP68" s="16" t="str">
        <f t="shared" si="101"/>
        <v/>
      </c>
      <c r="AQ68" s="13" t="str">
        <f t="shared" si="102"/>
        <v/>
      </c>
      <c r="AR68" s="16" t="str">
        <f t="shared" si="103"/>
        <v/>
      </c>
      <c r="AT68" s="5">
        <f t="shared" si="104"/>
        <v>0</v>
      </c>
      <c r="BC68" s="21" t="str">
        <f t="shared" si="105"/>
        <v/>
      </c>
      <c r="BD68" s="24" t="str">
        <f t="shared" si="106"/>
        <v/>
      </c>
      <c r="BE68" s="21" t="str">
        <f t="shared" si="107"/>
        <v/>
      </c>
      <c r="BG68" s="21" t="str">
        <f t="shared" si="108"/>
        <v/>
      </c>
      <c r="BH68" s="24" t="str">
        <f t="shared" si="109"/>
        <v/>
      </c>
      <c r="BI68" s="21" t="str">
        <f t="shared" si="110"/>
        <v/>
      </c>
      <c r="BK68" s="50" t="str">
        <f t="shared" si="111"/>
        <v/>
      </c>
      <c r="BL68" s="24" t="str">
        <f t="shared" si="112"/>
        <v/>
      </c>
      <c r="BM68" s="21" t="str">
        <f t="shared" si="113"/>
        <v/>
      </c>
      <c r="BO68" s="50" t="str">
        <f t="shared" si="114"/>
        <v/>
      </c>
      <c r="BP68" s="24" t="str">
        <f t="shared" si="115"/>
        <v/>
      </c>
      <c r="BQ68" s="21" t="str">
        <f t="shared" si="116"/>
        <v/>
      </c>
      <c r="CA68" s="27" t="str">
        <f t="shared" si="117"/>
        <v/>
      </c>
      <c r="CB68" s="27" t="str">
        <f t="shared" si="118"/>
        <v/>
      </c>
      <c r="CC68" s="27" t="str">
        <f t="shared" si="119"/>
        <v/>
      </c>
      <c r="CD68" s="29" t="str">
        <f t="shared" si="120"/>
        <v/>
      </c>
      <c r="CE68" s="27" t="str">
        <f t="shared" si="121"/>
        <v/>
      </c>
      <c r="CF68" s="27" t="str">
        <f t="shared" si="122"/>
        <v/>
      </c>
      <c r="CG68" s="27" t="str">
        <f t="shared" si="123"/>
        <v/>
      </c>
      <c r="CH68" s="27" t="str">
        <f t="shared" si="124"/>
        <v/>
      </c>
      <c r="CI68" s="29" t="str">
        <f t="shared" si="125"/>
        <v/>
      </c>
      <c r="CJ68" s="27" t="str">
        <f t="shared" si="126"/>
        <v/>
      </c>
      <c r="CK68" s="27" t="str">
        <f t="shared" si="127"/>
        <v/>
      </c>
      <c r="CL68" s="27" t="str">
        <f t="shared" si="128"/>
        <v/>
      </c>
      <c r="CM68" s="27" t="str">
        <f t="shared" si="129"/>
        <v/>
      </c>
      <c r="CN68" s="29" t="str">
        <f t="shared" si="130"/>
        <v/>
      </c>
      <c r="CO68" s="27" t="str">
        <f t="shared" si="131"/>
        <v/>
      </c>
      <c r="CT68" s="27"/>
      <c r="DA68" s="27" t="str">
        <f t="shared" si="132"/>
        <v/>
      </c>
      <c r="DB68" s="27" t="str">
        <f t="shared" si="133"/>
        <v/>
      </c>
      <c r="DC68" s="27" t="str">
        <f t="shared" si="134"/>
        <v/>
      </c>
      <c r="DD68" s="29" t="str">
        <f t="shared" si="135"/>
        <v/>
      </c>
      <c r="DE68" s="27" t="str">
        <f t="shared" si="136"/>
        <v/>
      </c>
      <c r="DF68" s="27" t="str">
        <f t="shared" si="137"/>
        <v/>
      </c>
      <c r="DG68" s="27" t="str">
        <f t="shared" si="138"/>
        <v/>
      </c>
      <c r="DH68" s="27" t="str">
        <f t="shared" si="139"/>
        <v/>
      </c>
      <c r="DI68" s="29" t="str">
        <f t="shared" si="140"/>
        <v/>
      </c>
      <c r="DJ68" s="27" t="str">
        <f t="shared" si="141"/>
        <v/>
      </c>
      <c r="DK68" s="27" t="str">
        <f t="shared" si="142"/>
        <v/>
      </c>
      <c r="DL68" s="27" t="str">
        <f t="shared" si="143"/>
        <v/>
      </c>
      <c r="DM68" s="27" t="str">
        <f t="shared" si="144"/>
        <v/>
      </c>
      <c r="DN68" s="29" t="str">
        <f t="shared" si="145"/>
        <v/>
      </c>
      <c r="DO68" s="27" t="str">
        <f t="shared" si="146"/>
        <v/>
      </c>
      <c r="DP68" s="27"/>
      <c r="DQ68" s="27"/>
      <c r="DR68" s="27"/>
      <c r="DS68" s="29"/>
      <c r="DT68" s="27"/>
      <c r="DU68" s="27"/>
      <c r="DV68" s="27"/>
      <c r="DW68" s="27"/>
      <c r="DX68" s="27"/>
      <c r="DY68" s="27"/>
      <c r="DZ68" s="27"/>
      <c r="EA68" s="27" t="str">
        <f t="shared" si="147"/>
        <v/>
      </c>
      <c r="EB68" s="27" t="str">
        <f t="shared" si="148"/>
        <v/>
      </c>
      <c r="EC68" s="27" t="str">
        <f t="shared" si="149"/>
        <v/>
      </c>
      <c r="ED68" s="29" t="str">
        <f t="shared" si="150"/>
        <v/>
      </c>
      <c r="EE68" s="27" t="str">
        <f t="shared" si="151"/>
        <v/>
      </c>
      <c r="EF68" s="27" t="str">
        <f t="shared" si="152"/>
        <v/>
      </c>
      <c r="EG68" s="27" t="str">
        <f t="shared" si="153"/>
        <v/>
      </c>
      <c r="EH68" s="27" t="str">
        <f t="shared" si="154"/>
        <v/>
      </c>
      <c r="EI68" s="29" t="str">
        <f t="shared" si="155"/>
        <v/>
      </c>
      <c r="EJ68" s="27" t="str">
        <f t="shared" si="156"/>
        <v/>
      </c>
      <c r="EK68" s="27" t="str">
        <f t="shared" si="157"/>
        <v/>
      </c>
      <c r="EL68" s="27" t="str">
        <f t="shared" si="158"/>
        <v/>
      </c>
      <c r="EM68" s="27" t="str">
        <f t="shared" si="159"/>
        <v/>
      </c>
      <c r="EN68" s="29" t="str">
        <f t="shared" si="160"/>
        <v/>
      </c>
      <c r="EO68" s="27" t="str">
        <f t="shared" si="161"/>
        <v/>
      </c>
      <c r="EP68" s="27"/>
      <c r="EQ68" s="27"/>
      <c r="ER68" s="27"/>
      <c r="ES68" s="27"/>
      <c r="ET68" s="27"/>
      <c r="EU68" s="27"/>
      <c r="EV68" s="27"/>
      <c r="EW68" s="27"/>
      <c r="EX68" s="27"/>
      <c r="EY68" s="27"/>
      <c r="EZ68" s="27"/>
      <c r="FA68" s="27" t="str">
        <f t="shared" si="162"/>
        <v/>
      </c>
      <c r="FB68" s="27" t="str">
        <f t="shared" si="163"/>
        <v/>
      </c>
      <c r="FC68" s="27" t="str">
        <f t="shared" si="164"/>
        <v/>
      </c>
      <c r="FD68" s="29" t="str">
        <f t="shared" si="165"/>
        <v/>
      </c>
      <c r="FE68" s="27" t="str">
        <f t="shared" si="166"/>
        <v/>
      </c>
      <c r="FF68" s="27" t="str">
        <f t="shared" si="167"/>
        <v/>
      </c>
      <c r="FG68" s="27" t="str">
        <f t="shared" si="168"/>
        <v/>
      </c>
      <c r="FH68" s="27" t="str">
        <f t="shared" si="169"/>
        <v/>
      </c>
      <c r="FI68" s="29" t="str">
        <f t="shared" si="170"/>
        <v/>
      </c>
      <c r="FJ68" s="27" t="str">
        <f t="shared" si="171"/>
        <v/>
      </c>
      <c r="FK68" s="27" t="str">
        <f t="shared" si="172"/>
        <v/>
      </c>
      <c r="FL68" s="27" t="str">
        <f t="shared" si="173"/>
        <v/>
      </c>
      <c r="FM68" s="27" t="str">
        <f t="shared" si="174"/>
        <v/>
      </c>
      <c r="FN68" s="29" t="str">
        <f t="shared" si="175"/>
        <v/>
      </c>
      <c r="FO68" s="27" t="str">
        <f t="shared" si="176"/>
        <v/>
      </c>
      <c r="FP68" s="27"/>
      <c r="FQ68" s="27"/>
      <c r="FR68" s="27"/>
      <c r="FS68" s="27"/>
      <c r="FT68" s="27"/>
      <c r="FU68" s="27"/>
      <c r="FV68" s="27"/>
      <c r="FW68" s="27"/>
      <c r="FX68" s="27"/>
      <c r="FY68" s="27"/>
      <c r="GA68" s="5">
        <f t="shared" si="177"/>
        <v>0</v>
      </c>
      <c r="GB68" s="5">
        <f>SUM($GA$26:$GA68)</f>
        <v>0</v>
      </c>
      <c r="GC68" s="41">
        <f t="shared" si="178"/>
        <v>0</v>
      </c>
    </row>
    <row r="69" spans="1:185" x14ac:dyDescent="0.25">
      <c r="A69" s="1">
        <f t="shared" si="179"/>
        <v>44</v>
      </c>
      <c r="B69" s="19"/>
      <c r="C69" s="57"/>
      <c r="D69" s="58"/>
      <c r="E69" s="59"/>
      <c r="F69" s="19"/>
      <c r="G69" s="19"/>
      <c r="H69" s="19"/>
      <c r="I69" s="19"/>
      <c r="J69" s="58"/>
      <c r="K69" s="19"/>
      <c r="L69" s="19"/>
      <c r="M69" s="19"/>
      <c r="N69" s="19"/>
      <c r="O69" s="19"/>
      <c r="P69" s="60"/>
      <c r="Q69" s="61" t="str">
        <f t="shared" si="84"/>
        <v/>
      </c>
      <c r="R69" s="61" t="str">
        <f t="shared" si="85"/>
        <v/>
      </c>
      <c r="S69" s="61" t="str">
        <f t="shared" si="86"/>
        <v/>
      </c>
      <c r="T69" s="60"/>
      <c r="U69" s="62" t="str">
        <f t="shared" si="87"/>
        <v/>
      </c>
      <c r="V69" s="62" t="str">
        <f t="shared" si="88"/>
        <v/>
      </c>
      <c r="W69" s="62" t="str">
        <f t="shared" si="89"/>
        <v/>
      </c>
      <c r="X69" s="63"/>
      <c r="Y69" s="60"/>
      <c r="Z69" s="61" t="str">
        <f t="shared" si="90"/>
        <v/>
      </c>
      <c r="AA69" s="61" t="str">
        <f t="shared" si="91"/>
        <v/>
      </c>
      <c r="AB69" s="61" t="str">
        <f t="shared" si="92"/>
        <v/>
      </c>
      <c r="AC69" s="64"/>
      <c r="AD69" s="62" t="str">
        <f t="shared" si="93"/>
        <v/>
      </c>
      <c r="AE69" s="62" t="str">
        <f t="shared" si="94"/>
        <v/>
      </c>
      <c r="AF69" s="62" t="str">
        <f t="shared" si="95"/>
        <v/>
      </c>
      <c r="AG69" s="60"/>
      <c r="AH69" s="19"/>
      <c r="AI69" s="19"/>
      <c r="AJ69" s="19"/>
      <c r="AK69" s="13" t="str">
        <f t="shared" si="96"/>
        <v/>
      </c>
      <c r="AL69" s="16" t="str">
        <f t="shared" si="97"/>
        <v/>
      </c>
      <c r="AM69" s="13" t="str">
        <f t="shared" si="98"/>
        <v/>
      </c>
      <c r="AN69" s="16" t="str">
        <f t="shared" si="99"/>
        <v/>
      </c>
      <c r="AO69" s="13" t="str">
        <f t="shared" si="100"/>
        <v/>
      </c>
      <c r="AP69" s="16" t="str">
        <f t="shared" si="101"/>
        <v/>
      </c>
      <c r="AQ69" s="13" t="str">
        <f t="shared" si="102"/>
        <v/>
      </c>
      <c r="AR69" s="16" t="str">
        <f t="shared" si="103"/>
        <v/>
      </c>
      <c r="AT69" s="5">
        <f t="shared" si="104"/>
        <v>0</v>
      </c>
      <c r="BC69" s="21" t="str">
        <f t="shared" si="105"/>
        <v/>
      </c>
      <c r="BD69" s="24" t="str">
        <f t="shared" si="106"/>
        <v/>
      </c>
      <c r="BE69" s="21" t="str">
        <f t="shared" si="107"/>
        <v/>
      </c>
      <c r="BG69" s="21" t="str">
        <f t="shared" si="108"/>
        <v/>
      </c>
      <c r="BH69" s="24" t="str">
        <f t="shared" si="109"/>
        <v/>
      </c>
      <c r="BI69" s="21" t="str">
        <f t="shared" si="110"/>
        <v/>
      </c>
      <c r="BK69" s="50" t="str">
        <f t="shared" si="111"/>
        <v/>
      </c>
      <c r="BL69" s="24" t="str">
        <f t="shared" si="112"/>
        <v/>
      </c>
      <c r="BM69" s="21" t="str">
        <f t="shared" si="113"/>
        <v/>
      </c>
      <c r="BO69" s="50" t="str">
        <f t="shared" si="114"/>
        <v/>
      </c>
      <c r="BP69" s="24" t="str">
        <f t="shared" si="115"/>
        <v/>
      </c>
      <c r="BQ69" s="21" t="str">
        <f t="shared" si="116"/>
        <v/>
      </c>
      <c r="CA69" s="27" t="str">
        <f t="shared" si="117"/>
        <v/>
      </c>
      <c r="CB69" s="27" t="str">
        <f t="shared" si="118"/>
        <v/>
      </c>
      <c r="CC69" s="27" t="str">
        <f t="shared" si="119"/>
        <v/>
      </c>
      <c r="CD69" s="29" t="str">
        <f t="shared" si="120"/>
        <v/>
      </c>
      <c r="CE69" s="27" t="str">
        <f t="shared" si="121"/>
        <v/>
      </c>
      <c r="CF69" s="27" t="str">
        <f t="shared" si="122"/>
        <v/>
      </c>
      <c r="CG69" s="27" t="str">
        <f t="shared" si="123"/>
        <v/>
      </c>
      <c r="CH69" s="27" t="str">
        <f t="shared" si="124"/>
        <v/>
      </c>
      <c r="CI69" s="29" t="str">
        <f t="shared" si="125"/>
        <v/>
      </c>
      <c r="CJ69" s="27" t="str">
        <f t="shared" si="126"/>
        <v/>
      </c>
      <c r="CK69" s="27" t="str">
        <f t="shared" si="127"/>
        <v/>
      </c>
      <c r="CL69" s="27" t="str">
        <f t="shared" si="128"/>
        <v/>
      </c>
      <c r="CM69" s="27" t="str">
        <f t="shared" si="129"/>
        <v/>
      </c>
      <c r="CN69" s="29" t="str">
        <f t="shared" si="130"/>
        <v/>
      </c>
      <c r="CO69" s="27" t="str">
        <f t="shared" si="131"/>
        <v/>
      </c>
      <c r="CT69" s="27"/>
      <c r="DA69" s="27" t="str">
        <f t="shared" si="132"/>
        <v/>
      </c>
      <c r="DB69" s="27" t="str">
        <f t="shared" si="133"/>
        <v/>
      </c>
      <c r="DC69" s="27" t="str">
        <f t="shared" si="134"/>
        <v/>
      </c>
      <c r="DD69" s="29" t="str">
        <f t="shared" si="135"/>
        <v/>
      </c>
      <c r="DE69" s="27" t="str">
        <f t="shared" si="136"/>
        <v/>
      </c>
      <c r="DF69" s="27" t="str">
        <f t="shared" si="137"/>
        <v/>
      </c>
      <c r="DG69" s="27" t="str">
        <f t="shared" si="138"/>
        <v/>
      </c>
      <c r="DH69" s="27" t="str">
        <f t="shared" si="139"/>
        <v/>
      </c>
      <c r="DI69" s="29" t="str">
        <f t="shared" si="140"/>
        <v/>
      </c>
      <c r="DJ69" s="27" t="str">
        <f t="shared" si="141"/>
        <v/>
      </c>
      <c r="DK69" s="27" t="str">
        <f t="shared" si="142"/>
        <v/>
      </c>
      <c r="DL69" s="27" t="str">
        <f t="shared" si="143"/>
        <v/>
      </c>
      <c r="DM69" s="27" t="str">
        <f t="shared" si="144"/>
        <v/>
      </c>
      <c r="DN69" s="29" t="str">
        <f t="shared" si="145"/>
        <v/>
      </c>
      <c r="DO69" s="27" t="str">
        <f t="shared" si="146"/>
        <v/>
      </c>
      <c r="DP69" s="27"/>
      <c r="DQ69" s="27"/>
      <c r="DR69" s="27"/>
      <c r="DS69" s="29"/>
      <c r="DT69" s="27"/>
      <c r="DU69" s="27"/>
      <c r="DV69" s="27"/>
      <c r="DW69" s="27"/>
      <c r="DX69" s="27"/>
      <c r="DY69" s="27"/>
      <c r="DZ69" s="27"/>
      <c r="EA69" s="27" t="str">
        <f t="shared" si="147"/>
        <v/>
      </c>
      <c r="EB69" s="27" t="str">
        <f t="shared" si="148"/>
        <v/>
      </c>
      <c r="EC69" s="27" t="str">
        <f t="shared" si="149"/>
        <v/>
      </c>
      <c r="ED69" s="29" t="str">
        <f t="shared" si="150"/>
        <v/>
      </c>
      <c r="EE69" s="27" t="str">
        <f t="shared" si="151"/>
        <v/>
      </c>
      <c r="EF69" s="27" t="str">
        <f t="shared" si="152"/>
        <v/>
      </c>
      <c r="EG69" s="27" t="str">
        <f t="shared" si="153"/>
        <v/>
      </c>
      <c r="EH69" s="27" t="str">
        <f t="shared" si="154"/>
        <v/>
      </c>
      <c r="EI69" s="29" t="str">
        <f t="shared" si="155"/>
        <v/>
      </c>
      <c r="EJ69" s="27" t="str">
        <f t="shared" si="156"/>
        <v/>
      </c>
      <c r="EK69" s="27" t="str">
        <f t="shared" si="157"/>
        <v/>
      </c>
      <c r="EL69" s="27" t="str">
        <f t="shared" si="158"/>
        <v/>
      </c>
      <c r="EM69" s="27" t="str">
        <f t="shared" si="159"/>
        <v/>
      </c>
      <c r="EN69" s="29" t="str">
        <f t="shared" si="160"/>
        <v/>
      </c>
      <c r="EO69" s="27" t="str">
        <f t="shared" si="161"/>
        <v/>
      </c>
      <c r="EP69" s="27"/>
      <c r="EQ69" s="27"/>
      <c r="ER69" s="27"/>
      <c r="ES69" s="27"/>
      <c r="ET69" s="27"/>
      <c r="EU69" s="27"/>
      <c r="EV69" s="27"/>
      <c r="EW69" s="27"/>
      <c r="EX69" s="27"/>
      <c r="EY69" s="27"/>
      <c r="EZ69" s="27"/>
      <c r="FA69" s="27" t="str">
        <f t="shared" si="162"/>
        <v/>
      </c>
      <c r="FB69" s="27" t="str">
        <f t="shared" si="163"/>
        <v/>
      </c>
      <c r="FC69" s="27" t="str">
        <f t="shared" si="164"/>
        <v/>
      </c>
      <c r="FD69" s="29" t="str">
        <f t="shared" si="165"/>
        <v/>
      </c>
      <c r="FE69" s="27" t="str">
        <f t="shared" si="166"/>
        <v/>
      </c>
      <c r="FF69" s="27" t="str">
        <f t="shared" si="167"/>
        <v/>
      </c>
      <c r="FG69" s="27" t="str">
        <f t="shared" si="168"/>
        <v/>
      </c>
      <c r="FH69" s="27" t="str">
        <f t="shared" si="169"/>
        <v/>
      </c>
      <c r="FI69" s="29" t="str">
        <f t="shared" si="170"/>
        <v/>
      </c>
      <c r="FJ69" s="27" t="str">
        <f t="shared" si="171"/>
        <v/>
      </c>
      <c r="FK69" s="27" t="str">
        <f t="shared" si="172"/>
        <v/>
      </c>
      <c r="FL69" s="27" t="str">
        <f t="shared" si="173"/>
        <v/>
      </c>
      <c r="FM69" s="27" t="str">
        <f t="shared" si="174"/>
        <v/>
      </c>
      <c r="FN69" s="29" t="str">
        <f t="shared" si="175"/>
        <v/>
      </c>
      <c r="FO69" s="27" t="str">
        <f t="shared" si="176"/>
        <v/>
      </c>
      <c r="FP69" s="27"/>
      <c r="FQ69" s="27"/>
      <c r="FR69" s="27"/>
      <c r="FS69" s="27"/>
      <c r="FT69" s="27"/>
      <c r="FU69" s="27"/>
      <c r="FV69" s="27"/>
      <c r="FW69" s="27"/>
      <c r="FX69" s="27"/>
      <c r="FY69" s="27"/>
      <c r="GA69" s="5">
        <f t="shared" si="177"/>
        <v>0</v>
      </c>
      <c r="GB69" s="5">
        <f>SUM($GA$26:$GA69)</f>
        <v>0</v>
      </c>
      <c r="GC69" s="41">
        <f t="shared" si="178"/>
        <v>0</v>
      </c>
    </row>
    <row r="70" spans="1:185" x14ac:dyDescent="0.25">
      <c r="A70" s="1">
        <f t="shared" si="179"/>
        <v>45</v>
      </c>
      <c r="B70" s="19"/>
      <c r="C70" s="57"/>
      <c r="D70" s="58"/>
      <c r="E70" s="59"/>
      <c r="F70" s="19"/>
      <c r="G70" s="19"/>
      <c r="H70" s="19"/>
      <c r="I70" s="19"/>
      <c r="J70" s="58"/>
      <c r="K70" s="19"/>
      <c r="L70" s="19"/>
      <c r="M70" s="19"/>
      <c r="N70" s="19"/>
      <c r="O70" s="19"/>
      <c r="P70" s="60"/>
      <c r="Q70" s="61" t="str">
        <f t="shared" si="84"/>
        <v/>
      </c>
      <c r="R70" s="61" t="str">
        <f t="shared" si="85"/>
        <v/>
      </c>
      <c r="S70" s="61" t="str">
        <f t="shared" si="86"/>
        <v/>
      </c>
      <c r="T70" s="60"/>
      <c r="U70" s="62" t="str">
        <f t="shared" si="87"/>
        <v/>
      </c>
      <c r="V70" s="62" t="str">
        <f t="shared" si="88"/>
        <v/>
      </c>
      <c r="W70" s="62" t="str">
        <f t="shared" si="89"/>
        <v/>
      </c>
      <c r="X70" s="63"/>
      <c r="Y70" s="60"/>
      <c r="Z70" s="61" t="str">
        <f t="shared" si="90"/>
        <v/>
      </c>
      <c r="AA70" s="61" t="str">
        <f t="shared" si="91"/>
        <v/>
      </c>
      <c r="AB70" s="61" t="str">
        <f t="shared" si="92"/>
        <v/>
      </c>
      <c r="AC70" s="64"/>
      <c r="AD70" s="62" t="str">
        <f t="shared" si="93"/>
        <v/>
      </c>
      <c r="AE70" s="62" t="str">
        <f t="shared" si="94"/>
        <v/>
      </c>
      <c r="AF70" s="62" t="str">
        <f t="shared" si="95"/>
        <v/>
      </c>
      <c r="AG70" s="60"/>
      <c r="AH70" s="19"/>
      <c r="AI70" s="19"/>
      <c r="AJ70" s="19"/>
      <c r="AK70" s="13" t="str">
        <f t="shared" si="96"/>
        <v/>
      </c>
      <c r="AL70" s="16" t="str">
        <f t="shared" si="97"/>
        <v/>
      </c>
      <c r="AM70" s="13" t="str">
        <f t="shared" si="98"/>
        <v/>
      </c>
      <c r="AN70" s="16" t="str">
        <f t="shared" si="99"/>
        <v/>
      </c>
      <c r="AO70" s="13" t="str">
        <f t="shared" si="100"/>
        <v/>
      </c>
      <c r="AP70" s="16" t="str">
        <f t="shared" si="101"/>
        <v/>
      </c>
      <c r="AQ70" s="13" t="str">
        <f t="shared" si="102"/>
        <v/>
      </c>
      <c r="AR70" s="16" t="str">
        <f t="shared" si="103"/>
        <v/>
      </c>
      <c r="AT70" s="5">
        <f t="shared" si="104"/>
        <v>0</v>
      </c>
      <c r="BC70" s="21" t="str">
        <f t="shared" si="105"/>
        <v/>
      </c>
      <c r="BD70" s="24" t="str">
        <f t="shared" si="106"/>
        <v/>
      </c>
      <c r="BE70" s="21" t="str">
        <f t="shared" si="107"/>
        <v/>
      </c>
      <c r="BG70" s="21" t="str">
        <f t="shared" si="108"/>
        <v/>
      </c>
      <c r="BH70" s="24" t="str">
        <f t="shared" si="109"/>
        <v/>
      </c>
      <c r="BI70" s="21" t="str">
        <f t="shared" si="110"/>
        <v/>
      </c>
      <c r="BK70" s="50" t="str">
        <f t="shared" si="111"/>
        <v/>
      </c>
      <c r="BL70" s="24" t="str">
        <f t="shared" si="112"/>
        <v/>
      </c>
      <c r="BM70" s="21" t="str">
        <f t="shared" si="113"/>
        <v/>
      </c>
      <c r="BO70" s="50" t="str">
        <f t="shared" si="114"/>
        <v/>
      </c>
      <c r="BP70" s="24" t="str">
        <f t="shared" si="115"/>
        <v/>
      </c>
      <c r="BQ70" s="21" t="str">
        <f t="shared" si="116"/>
        <v/>
      </c>
      <c r="CA70" s="27" t="str">
        <f t="shared" si="117"/>
        <v/>
      </c>
      <c r="CB70" s="27" t="str">
        <f t="shared" si="118"/>
        <v/>
      </c>
      <c r="CC70" s="27" t="str">
        <f t="shared" si="119"/>
        <v/>
      </c>
      <c r="CD70" s="29" t="str">
        <f t="shared" si="120"/>
        <v/>
      </c>
      <c r="CE70" s="27" t="str">
        <f t="shared" si="121"/>
        <v/>
      </c>
      <c r="CF70" s="27" t="str">
        <f t="shared" si="122"/>
        <v/>
      </c>
      <c r="CG70" s="27" t="str">
        <f t="shared" si="123"/>
        <v/>
      </c>
      <c r="CH70" s="27" t="str">
        <f t="shared" si="124"/>
        <v/>
      </c>
      <c r="CI70" s="29" t="str">
        <f t="shared" si="125"/>
        <v/>
      </c>
      <c r="CJ70" s="27" t="str">
        <f t="shared" si="126"/>
        <v/>
      </c>
      <c r="CK70" s="27" t="str">
        <f t="shared" si="127"/>
        <v/>
      </c>
      <c r="CL70" s="27" t="str">
        <f t="shared" si="128"/>
        <v/>
      </c>
      <c r="CM70" s="27" t="str">
        <f t="shared" si="129"/>
        <v/>
      </c>
      <c r="CN70" s="29" t="str">
        <f t="shared" si="130"/>
        <v/>
      </c>
      <c r="CO70" s="27" t="str">
        <f t="shared" si="131"/>
        <v/>
      </c>
      <c r="CT70" s="27"/>
      <c r="DA70" s="27" t="str">
        <f t="shared" si="132"/>
        <v/>
      </c>
      <c r="DB70" s="27" t="str">
        <f t="shared" si="133"/>
        <v/>
      </c>
      <c r="DC70" s="27" t="str">
        <f t="shared" si="134"/>
        <v/>
      </c>
      <c r="DD70" s="29" t="str">
        <f t="shared" si="135"/>
        <v/>
      </c>
      <c r="DE70" s="27" t="str">
        <f t="shared" si="136"/>
        <v/>
      </c>
      <c r="DF70" s="27" t="str">
        <f t="shared" si="137"/>
        <v/>
      </c>
      <c r="DG70" s="27" t="str">
        <f t="shared" si="138"/>
        <v/>
      </c>
      <c r="DH70" s="27" t="str">
        <f t="shared" si="139"/>
        <v/>
      </c>
      <c r="DI70" s="29" t="str">
        <f t="shared" si="140"/>
        <v/>
      </c>
      <c r="DJ70" s="27" t="str">
        <f t="shared" si="141"/>
        <v/>
      </c>
      <c r="DK70" s="27" t="str">
        <f t="shared" si="142"/>
        <v/>
      </c>
      <c r="DL70" s="27" t="str">
        <f t="shared" si="143"/>
        <v/>
      </c>
      <c r="DM70" s="27" t="str">
        <f t="shared" si="144"/>
        <v/>
      </c>
      <c r="DN70" s="29" t="str">
        <f t="shared" si="145"/>
        <v/>
      </c>
      <c r="DO70" s="27" t="str">
        <f t="shared" si="146"/>
        <v/>
      </c>
      <c r="DP70" s="27"/>
      <c r="DQ70" s="27"/>
      <c r="DR70" s="27"/>
      <c r="DS70" s="29"/>
      <c r="DT70" s="27"/>
      <c r="DU70" s="27"/>
      <c r="DV70" s="27"/>
      <c r="DW70" s="27"/>
      <c r="DX70" s="27"/>
      <c r="DY70" s="27"/>
      <c r="DZ70" s="27"/>
      <c r="EA70" s="27" t="str">
        <f t="shared" si="147"/>
        <v/>
      </c>
      <c r="EB70" s="27" t="str">
        <f t="shared" si="148"/>
        <v/>
      </c>
      <c r="EC70" s="27" t="str">
        <f t="shared" si="149"/>
        <v/>
      </c>
      <c r="ED70" s="29" t="str">
        <f t="shared" si="150"/>
        <v/>
      </c>
      <c r="EE70" s="27" t="str">
        <f t="shared" si="151"/>
        <v/>
      </c>
      <c r="EF70" s="27" t="str">
        <f t="shared" si="152"/>
        <v/>
      </c>
      <c r="EG70" s="27" t="str">
        <f t="shared" si="153"/>
        <v/>
      </c>
      <c r="EH70" s="27" t="str">
        <f t="shared" si="154"/>
        <v/>
      </c>
      <c r="EI70" s="29" t="str">
        <f t="shared" si="155"/>
        <v/>
      </c>
      <c r="EJ70" s="27" t="str">
        <f t="shared" si="156"/>
        <v/>
      </c>
      <c r="EK70" s="27" t="str">
        <f t="shared" si="157"/>
        <v/>
      </c>
      <c r="EL70" s="27" t="str">
        <f t="shared" si="158"/>
        <v/>
      </c>
      <c r="EM70" s="27" t="str">
        <f t="shared" si="159"/>
        <v/>
      </c>
      <c r="EN70" s="29" t="str">
        <f t="shared" si="160"/>
        <v/>
      </c>
      <c r="EO70" s="27" t="str">
        <f t="shared" si="161"/>
        <v/>
      </c>
      <c r="EP70" s="27"/>
      <c r="EQ70" s="27"/>
      <c r="ER70" s="27"/>
      <c r="ES70" s="27"/>
      <c r="ET70" s="27"/>
      <c r="EU70" s="27"/>
      <c r="EV70" s="27"/>
      <c r="EW70" s="27"/>
      <c r="EX70" s="27"/>
      <c r="EY70" s="27"/>
      <c r="EZ70" s="27"/>
      <c r="FA70" s="27" t="str">
        <f t="shared" si="162"/>
        <v/>
      </c>
      <c r="FB70" s="27" t="str">
        <f t="shared" si="163"/>
        <v/>
      </c>
      <c r="FC70" s="27" t="str">
        <f t="shared" si="164"/>
        <v/>
      </c>
      <c r="FD70" s="29" t="str">
        <f t="shared" si="165"/>
        <v/>
      </c>
      <c r="FE70" s="27" t="str">
        <f t="shared" si="166"/>
        <v/>
      </c>
      <c r="FF70" s="27" t="str">
        <f t="shared" si="167"/>
        <v/>
      </c>
      <c r="FG70" s="27" t="str">
        <f t="shared" si="168"/>
        <v/>
      </c>
      <c r="FH70" s="27" t="str">
        <f t="shared" si="169"/>
        <v/>
      </c>
      <c r="FI70" s="29" t="str">
        <f t="shared" si="170"/>
        <v/>
      </c>
      <c r="FJ70" s="27" t="str">
        <f t="shared" si="171"/>
        <v/>
      </c>
      <c r="FK70" s="27" t="str">
        <f t="shared" si="172"/>
        <v/>
      </c>
      <c r="FL70" s="27" t="str">
        <f t="shared" si="173"/>
        <v/>
      </c>
      <c r="FM70" s="27" t="str">
        <f t="shared" si="174"/>
        <v/>
      </c>
      <c r="FN70" s="29" t="str">
        <f t="shared" si="175"/>
        <v/>
      </c>
      <c r="FO70" s="27" t="str">
        <f t="shared" si="176"/>
        <v/>
      </c>
      <c r="FP70" s="27"/>
      <c r="FQ70" s="27"/>
      <c r="FR70" s="27"/>
      <c r="FS70" s="27"/>
      <c r="FT70" s="27"/>
      <c r="FU70" s="27"/>
      <c r="FV70" s="27"/>
      <c r="FW70" s="27"/>
      <c r="FX70" s="27"/>
      <c r="FY70" s="27"/>
      <c r="GA70" s="5">
        <f t="shared" si="177"/>
        <v>0</v>
      </c>
      <c r="GB70" s="5">
        <f>SUM($GA$26:$GA70)</f>
        <v>0</v>
      </c>
      <c r="GC70" s="41">
        <f t="shared" si="178"/>
        <v>0</v>
      </c>
    </row>
    <row r="71" spans="1:185" x14ac:dyDescent="0.25">
      <c r="A71" s="1">
        <f t="shared" si="179"/>
        <v>46</v>
      </c>
      <c r="B71" s="19"/>
      <c r="C71" s="57"/>
      <c r="D71" s="58"/>
      <c r="E71" s="59"/>
      <c r="F71" s="19"/>
      <c r="G71" s="19"/>
      <c r="H71" s="19"/>
      <c r="I71" s="19"/>
      <c r="J71" s="58"/>
      <c r="K71" s="19"/>
      <c r="L71" s="19"/>
      <c r="M71" s="19"/>
      <c r="N71" s="19"/>
      <c r="O71" s="19"/>
      <c r="P71" s="60"/>
      <c r="Q71" s="61" t="str">
        <f t="shared" si="84"/>
        <v/>
      </c>
      <c r="R71" s="61" t="str">
        <f t="shared" si="85"/>
        <v/>
      </c>
      <c r="S71" s="61" t="str">
        <f t="shared" si="86"/>
        <v/>
      </c>
      <c r="T71" s="60"/>
      <c r="U71" s="62" t="str">
        <f t="shared" si="87"/>
        <v/>
      </c>
      <c r="V71" s="62" t="str">
        <f t="shared" si="88"/>
        <v/>
      </c>
      <c r="W71" s="62" t="str">
        <f t="shared" si="89"/>
        <v/>
      </c>
      <c r="X71" s="63"/>
      <c r="Y71" s="60"/>
      <c r="Z71" s="61" t="str">
        <f t="shared" si="90"/>
        <v/>
      </c>
      <c r="AA71" s="61" t="str">
        <f t="shared" si="91"/>
        <v/>
      </c>
      <c r="AB71" s="61" t="str">
        <f t="shared" si="92"/>
        <v/>
      </c>
      <c r="AC71" s="64"/>
      <c r="AD71" s="62" t="str">
        <f t="shared" si="93"/>
        <v/>
      </c>
      <c r="AE71" s="62" t="str">
        <f t="shared" si="94"/>
        <v/>
      </c>
      <c r="AF71" s="62" t="str">
        <f t="shared" si="95"/>
        <v/>
      </c>
      <c r="AG71" s="60"/>
      <c r="AH71" s="19"/>
      <c r="AI71" s="19"/>
      <c r="AJ71" s="19"/>
      <c r="AK71" s="13" t="str">
        <f t="shared" si="96"/>
        <v/>
      </c>
      <c r="AL71" s="16" t="str">
        <f t="shared" si="97"/>
        <v/>
      </c>
      <c r="AM71" s="13" t="str">
        <f t="shared" si="98"/>
        <v/>
      </c>
      <c r="AN71" s="16" t="str">
        <f t="shared" si="99"/>
        <v/>
      </c>
      <c r="AO71" s="13" t="str">
        <f t="shared" si="100"/>
        <v/>
      </c>
      <c r="AP71" s="16" t="str">
        <f t="shared" si="101"/>
        <v/>
      </c>
      <c r="AQ71" s="13" t="str">
        <f t="shared" si="102"/>
        <v/>
      </c>
      <c r="AR71" s="16" t="str">
        <f t="shared" si="103"/>
        <v/>
      </c>
      <c r="AT71" s="5">
        <f t="shared" si="104"/>
        <v>0</v>
      </c>
      <c r="BC71" s="21" t="str">
        <f t="shared" si="105"/>
        <v/>
      </c>
      <c r="BD71" s="24" t="str">
        <f t="shared" si="106"/>
        <v/>
      </c>
      <c r="BE71" s="21" t="str">
        <f t="shared" si="107"/>
        <v/>
      </c>
      <c r="BG71" s="21" t="str">
        <f t="shared" si="108"/>
        <v/>
      </c>
      <c r="BH71" s="24" t="str">
        <f t="shared" si="109"/>
        <v/>
      </c>
      <c r="BI71" s="21" t="str">
        <f t="shared" si="110"/>
        <v/>
      </c>
      <c r="BK71" s="50" t="str">
        <f t="shared" si="111"/>
        <v/>
      </c>
      <c r="BL71" s="24" t="str">
        <f t="shared" si="112"/>
        <v/>
      </c>
      <c r="BM71" s="21" t="str">
        <f t="shared" si="113"/>
        <v/>
      </c>
      <c r="BO71" s="50" t="str">
        <f t="shared" si="114"/>
        <v/>
      </c>
      <c r="BP71" s="24" t="str">
        <f t="shared" si="115"/>
        <v/>
      </c>
      <c r="BQ71" s="21" t="str">
        <f t="shared" si="116"/>
        <v/>
      </c>
      <c r="CA71" s="27" t="str">
        <f t="shared" si="117"/>
        <v/>
      </c>
      <c r="CB71" s="27" t="str">
        <f t="shared" si="118"/>
        <v/>
      </c>
      <c r="CC71" s="27" t="str">
        <f t="shared" si="119"/>
        <v/>
      </c>
      <c r="CD71" s="29" t="str">
        <f t="shared" si="120"/>
        <v/>
      </c>
      <c r="CE71" s="27" t="str">
        <f t="shared" si="121"/>
        <v/>
      </c>
      <c r="CF71" s="27" t="str">
        <f t="shared" si="122"/>
        <v/>
      </c>
      <c r="CG71" s="27" t="str">
        <f t="shared" si="123"/>
        <v/>
      </c>
      <c r="CH71" s="27" t="str">
        <f t="shared" si="124"/>
        <v/>
      </c>
      <c r="CI71" s="29" t="str">
        <f t="shared" si="125"/>
        <v/>
      </c>
      <c r="CJ71" s="27" t="str">
        <f t="shared" si="126"/>
        <v/>
      </c>
      <c r="CK71" s="27" t="str">
        <f t="shared" si="127"/>
        <v/>
      </c>
      <c r="CL71" s="27" t="str">
        <f t="shared" si="128"/>
        <v/>
      </c>
      <c r="CM71" s="27" t="str">
        <f t="shared" si="129"/>
        <v/>
      </c>
      <c r="CN71" s="29" t="str">
        <f t="shared" si="130"/>
        <v/>
      </c>
      <c r="CO71" s="27" t="str">
        <f t="shared" si="131"/>
        <v/>
      </c>
      <c r="CT71" s="27"/>
      <c r="DA71" s="27" t="str">
        <f t="shared" si="132"/>
        <v/>
      </c>
      <c r="DB71" s="27" t="str">
        <f t="shared" si="133"/>
        <v/>
      </c>
      <c r="DC71" s="27" t="str">
        <f t="shared" si="134"/>
        <v/>
      </c>
      <c r="DD71" s="29" t="str">
        <f t="shared" si="135"/>
        <v/>
      </c>
      <c r="DE71" s="27" t="str">
        <f t="shared" si="136"/>
        <v/>
      </c>
      <c r="DF71" s="27" t="str">
        <f t="shared" si="137"/>
        <v/>
      </c>
      <c r="DG71" s="27" t="str">
        <f t="shared" si="138"/>
        <v/>
      </c>
      <c r="DH71" s="27" t="str">
        <f t="shared" si="139"/>
        <v/>
      </c>
      <c r="DI71" s="29" t="str">
        <f t="shared" si="140"/>
        <v/>
      </c>
      <c r="DJ71" s="27" t="str">
        <f t="shared" si="141"/>
        <v/>
      </c>
      <c r="DK71" s="27" t="str">
        <f t="shared" si="142"/>
        <v/>
      </c>
      <c r="DL71" s="27" t="str">
        <f t="shared" si="143"/>
        <v/>
      </c>
      <c r="DM71" s="27" t="str">
        <f t="shared" si="144"/>
        <v/>
      </c>
      <c r="DN71" s="29" t="str">
        <f t="shared" si="145"/>
        <v/>
      </c>
      <c r="DO71" s="27" t="str">
        <f t="shared" si="146"/>
        <v/>
      </c>
      <c r="DP71" s="27"/>
      <c r="DQ71" s="27"/>
      <c r="DR71" s="27"/>
      <c r="DS71" s="29"/>
      <c r="DT71" s="27"/>
      <c r="DU71" s="27"/>
      <c r="DV71" s="27"/>
      <c r="DW71" s="27"/>
      <c r="DX71" s="27"/>
      <c r="DY71" s="27"/>
      <c r="DZ71" s="27"/>
      <c r="EA71" s="27" t="str">
        <f t="shared" si="147"/>
        <v/>
      </c>
      <c r="EB71" s="27" t="str">
        <f t="shared" si="148"/>
        <v/>
      </c>
      <c r="EC71" s="27" t="str">
        <f t="shared" si="149"/>
        <v/>
      </c>
      <c r="ED71" s="29" t="str">
        <f t="shared" si="150"/>
        <v/>
      </c>
      <c r="EE71" s="27" t="str">
        <f t="shared" si="151"/>
        <v/>
      </c>
      <c r="EF71" s="27" t="str">
        <f t="shared" si="152"/>
        <v/>
      </c>
      <c r="EG71" s="27" t="str">
        <f t="shared" si="153"/>
        <v/>
      </c>
      <c r="EH71" s="27" t="str">
        <f t="shared" si="154"/>
        <v/>
      </c>
      <c r="EI71" s="29" t="str">
        <f t="shared" si="155"/>
        <v/>
      </c>
      <c r="EJ71" s="27" t="str">
        <f t="shared" si="156"/>
        <v/>
      </c>
      <c r="EK71" s="27" t="str">
        <f t="shared" si="157"/>
        <v/>
      </c>
      <c r="EL71" s="27" t="str">
        <f t="shared" si="158"/>
        <v/>
      </c>
      <c r="EM71" s="27" t="str">
        <f t="shared" si="159"/>
        <v/>
      </c>
      <c r="EN71" s="29" t="str">
        <f t="shared" si="160"/>
        <v/>
      </c>
      <c r="EO71" s="27" t="str">
        <f t="shared" si="161"/>
        <v/>
      </c>
      <c r="EP71" s="27"/>
      <c r="EQ71" s="27"/>
      <c r="ER71" s="27"/>
      <c r="ES71" s="27"/>
      <c r="ET71" s="27"/>
      <c r="EU71" s="27"/>
      <c r="EV71" s="27"/>
      <c r="EW71" s="27"/>
      <c r="EX71" s="27"/>
      <c r="EY71" s="27"/>
      <c r="EZ71" s="27"/>
      <c r="FA71" s="27" t="str">
        <f t="shared" si="162"/>
        <v/>
      </c>
      <c r="FB71" s="27" t="str">
        <f t="shared" si="163"/>
        <v/>
      </c>
      <c r="FC71" s="27" t="str">
        <f t="shared" si="164"/>
        <v/>
      </c>
      <c r="FD71" s="29" t="str">
        <f t="shared" si="165"/>
        <v/>
      </c>
      <c r="FE71" s="27" t="str">
        <f t="shared" si="166"/>
        <v/>
      </c>
      <c r="FF71" s="27" t="str">
        <f t="shared" si="167"/>
        <v/>
      </c>
      <c r="FG71" s="27" t="str">
        <f t="shared" si="168"/>
        <v/>
      </c>
      <c r="FH71" s="27" t="str">
        <f t="shared" si="169"/>
        <v/>
      </c>
      <c r="FI71" s="29" t="str">
        <f t="shared" si="170"/>
        <v/>
      </c>
      <c r="FJ71" s="27" t="str">
        <f t="shared" si="171"/>
        <v/>
      </c>
      <c r="FK71" s="27" t="str">
        <f t="shared" si="172"/>
        <v/>
      </c>
      <c r="FL71" s="27" t="str">
        <f t="shared" si="173"/>
        <v/>
      </c>
      <c r="FM71" s="27" t="str">
        <f t="shared" si="174"/>
        <v/>
      </c>
      <c r="FN71" s="29" t="str">
        <f t="shared" si="175"/>
        <v/>
      </c>
      <c r="FO71" s="27" t="str">
        <f t="shared" si="176"/>
        <v/>
      </c>
      <c r="FP71" s="27"/>
      <c r="FQ71" s="27"/>
      <c r="FR71" s="27"/>
      <c r="FS71" s="27"/>
      <c r="FT71" s="27"/>
      <c r="FU71" s="27"/>
      <c r="FV71" s="27"/>
      <c r="FW71" s="27"/>
      <c r="FX71" s="27"/>
      <c r="FY71" s="27"/>
      <c r="GA71" s="5">
        <f t="shared" si="177"/>
        <v>0</v>
      </c>
      <c r="GB71" s="5">
        <f>SUM($GA$26:$GA71)</f>
        <v>0</v>
      </c>
      <c r="GC71" s="41">
        <f t="shared" si="178"/>
        <v>0</v>
      </c>
    </row>
    <row r="72" spans="1:185" x14ac:dyDescent="0.25">
      <c r="A72" s="1">
        <f t="shared" si="179"/>
        <v>47</v>
      </c>
      <c r="B72" s="19"/>
      <c r="C72" s="57"/>
      <c r="D72" s="58"/>
      <c r="E72" s="59"/>
      <c r="F72" s="19"/>
      <c r="G72" s="19"/>
      <c r="H72" s="19"/>
      <c r="I72" s="19"/>
      <c r="J72" s="58"/>
      <c r="K72" s="19"/>
      <c r="L72" s="19"/>
      <c r="M72" s="19"/>
      <c r="N72" s="19"/>
      <c r="O72" s="19"/>
      <c r="P72" s="60"/>
      <c r="Q72" s="61" t="str">
        <f t="shared" si="84"/>
        <v/>
      </c>
      <c r="R72" s="61" t="str">
        <f t="shared" si="85"/>
        <v/>
      </c>
      <c r="S72" s="61" t="str">
        <f t="shared" si="86"/>
        <v/>
      </c>
      <c r="T72" s="60"/>
      <c r="U72" s="62" t="str">
        <f t="shared" si="87"/>
        <v/>
      </c>
      <c r="V72" s="62" t="str">
        <f t="shared" si="88"/>
        <v/>
      </c>
      <c r="W72" s="62" t="str">
        <f t="shared" si="89"/>
        <v/>
      </c>
      <c r="X72" s="63"/>
      <c r="Y72" s="60"/>
      <c r="Z72" s="61" t="str">
        <f t="shared" si="90"/>
        <v/>
      </c>
      <c r="AA72" s="61" t="str">
        <f t="shared" si="91"/>
        <v/>
      </c>
      <c r="AB72" s="61" t="str">
        <f t="shared" si="92"/>
        <v/>
      </c>
      <c r="AC72" s="64"/>
      <c r="AD72" s="62" t="str">
        <f t="shared" si="93"/>
        <v/>
      </c>
      <c r="AE72" s="62" t="str">
        <f t="shared" si="94"/>
        <v/>
      </c>
      <c r="AF72" s="62" t="str">
        <f t="shared" si="95"/>
        <v/>
      </c>
      <c r="AG72" s="60"/>
      <c r="AH72" s="19"/>
      <c r="AI72" s="19"/>
      <c r="AJ72" s="19"/>
      <c r="AK72" s="13" t="str">
        <f t="shared" si="96"/>
        <v/>
      </c>
      <c r="AL72" s="16" t="str">
        <f t="shared" si="97"/>
        <v/>
      </c>
      <c r="AM72" s="13" t="str">
        <f t="shared" si="98"/>
        <v/>
      </c>
      <c r="AN72" s="16" t="str">
        <f t="shared" si="99"/>
        <v/>
      </c>
      <c r="AO72" s="13" t="str">
        <f t="shared" si="100"/>
        <v/>
      </c>
      <c r="AP72" s="16" t="str">
        <f t="shared" si="101"/>
        <v/>
      </c>
      <c r="AQ72" s="13" t="str">
        <f t="shared" si="102"/>
        <v/>
      </c>
      <c r="AR72" s="16" t="str">
        <f t="shared" si="103"/>
        <v/>
      </c>
      <c r="AT72" s="5">
        <f t="shared" si="104"/>
        <v>0</v>
      </c>
      <c r="BC72" s="21" t="str">
        <f t="shared" si="105"/>
        <v/>
      </c>
      <c r="BD72" s="24" t="str">
        <f t="shared" si="106"/>
        <v/>
      </c>
      <c r="BE72" s="21" t="str">
        <f t="shared" si="107"/>
        <v/>
      </c>
      <c r="BG72" s="21" t="str">
        <f t="shared" si="108"/>
        <v/>
      </c>
      <c r="BH72" s="24" t="str">
        <f t="shared" si="109"/>
        <v/>
      </c>
      <c r="BI72" s="21" t="str">
        <f t="shared" si="110"/>
        <v/>
      </c>
      <c r="BK72" s="50" t="str">
        <f t="shared" si="111"/>
        <v/>
      </c>
      <c r="BL72" s="24" t="str">
        <f t="shared" si="112"/>
        <v/>
      </c>
      <c r="BM72" s="21" t="str">
        <f t="shared" si="113"/>
        <v/>
      </c>
      <c r="BO72" s="50" t="str">
        <f t="shared" si="114"/>
        <v/>
      </c>
      <c r="BP72" s="24" t="str">
        <f t="shared" si="115"/>
        <v/>
      </c>
      <c r="BQ72" s="21" t="str">
        <f t="shared" si="116"/>
        <v/>
      </c>
      <c r="CA72" s="27" t="str">
        <f t="shared" si="117"/>
        <v/>
      </c>
      <c r="CB72" s="27" t="str">
        <f t="shared" si="118"/>
        <v/>
      </c>
      <c r="CC72" s="27" t="str">
        <f t="shared" si="119"/>
        <v/>
      </c>
      <c r="CD72" s="29" t="str">
        <f t="shared" si="120"/>
        <v/>
      </c>
      <c r="CE72" s="27" t="str">
        <f t="shared" si="121"/>
        <v/>
      </c>
      <c r="CF72" s="27" t="str">
        <f t="shared" si="122"/>
        <v/>
      </c>
      <c r="CG72" s="27" t="str">
        <f t="shared" si="123"/>
        <v/>
      </c>
      <c r="CH72" s="27" t="str">
        <f t="shared" si="124"/>
        <v/>
      </c>
      <c r="CI72" s="29" t="str">
        <f t="shared" si="125"/>
        <v/>
      </c>
      <c r="CJ72" s="27" t="str">
        <f t="shared" si="126"/>
        <v/>
      </c>
      <c r="CK72" s="27" t="str">
        <f t="shared" si="127"/>
        <v/>
      </c>
      <c r="CL72" s="27" t="str">
        <f t="shared" si="128"/>
        <v/>
      </c>
      <c r="CM72" s="27" t="str">
        <f t="shared" si="129"/>
        <v/>
      </c>
      <c r="CN72" s="29" t="str">
        <f t="shared" si="130"/>
        <v/>
      </c>
      <c r="CO72" s="27" t="str">
        <f t="shared" si="131"/>
        <v/>
      </c>
      <c r="CT72" s="27"/>
      <c r="DA72" s="27" t="str">
        <f t="shared" si="132"/>
        <v/>
      </c>
      <c r="DB72" s="27" t="str">
        <f t="shared" si="133"/>
        <v/>
      </c>
      <c r="DC72" s="27" t="str">
        <f t="shared" si="134"/>
        <v/>
      </c>
      <c r="DD72" s="29" t="str">
        <f t="shared" si="135"/>
        <v/>
      </c>
      <c r="DE72" s="27" t="str">
        <f t="shared" si="136"/>
        <v/>
      </c>
      <c r="DF72" s="27" t="str">
        <f t="shared" si="137"/>
        <v/>
      </c>
      <c r="DG72" s="27" t="str">
        <f t="shared" si="138"/>
        <v/>
      </c>
      <c r="DH72" s="27" t="str">
        <f t="shared" si="139"/>
        <v/>
      </c>
      <c r="DI72" s="29" t="str">
        <f t="shared" si="140"/>
        <v/>
      </c>
      <c r="DJ72" s="27" t="str">
        <f t="shared" si="141"/>
        <v/>
      </c>
      <c r="DK72" s="27" t="str">
        <f t="shared" si="142"/>
        <v/>
      </c>
      <c r="DL72" s="27" t="str">
        <f t="shared" si="143"/>
        <v/>
      </c>
      <c r="DM72" s="27" t="str">
        <f t="shared" si="144"/>
        <v/>
      </c>
      <c r="DN72" s="29" t="str">
        <f t="shared" si="145"/>
        <v/>
      </c>
      <c r="DO72" s="27" t="str">
        <f t="shared" si="146"/>
        <v/>
      </c>
      <c r="DP72" s="27"/>
      <c r="DQ72" s="27"/>
      <c r="DR72" s="27"/>
      <c r="DS72" s="29"/>
      <c r="DT72" s="27"/>
      <c r="DU72" s="27"/>
      <c r="DV72" s="27"/>
      <c r="DW72" s="27"/>
      <c r="DX72" s="27"/>
      <c r="DY72" s="27"/>
      <c r="DZ72" s="27"/>
      <c r="EA72" s="27" t="str">
        <f t="shared" si="147"/>
        <v/>
      </c>
      <c r="EB72" s="27" t="str">
        <f t="shared" si="148"/>
        <v/>
      </c>
      <c r="EC72" s="27" t="str">
        <f t="shared" si="149"/>
        <v/>
      </c>
      <c r="ED72" s="29" t="str">
        <f t="shared" si="150"/>
        <v/>
      </c>
      <c r="EE72" s="27" t="str">
        <f t="shared" si="151"/>
        <v/>
      </c>
      <c r="EF72" s="27" t="str">
        <f t="shared" si="152"/>
        <v/>
      </c>
      <c r="EG72" s="27" t="str">
        <f t="shared" si="153"/>
        <v/>
      </c>
      <c r="EH72" s="27" t="str">
        <f t="shared" si="154"/>
        <v/>
      </c>
      <c r="EI72" s="29" t="str">
        <f t="shared" si="155"/>
        <v/>
      </c>
      <c r="EJ72" s="27" t="str">
        <f t="shared" si="156"/>
        <v/>
      </c>
      <c r="EK72" s="27" t="str">
        <f t="shared" si="157"/>
        <v/>
      </c>
      <c r="EL72" s="27" t="str">
        <f t="shared" si="158"/>
        <v/>
      </c>
      <c r="EM72" s="27" t="str">
        <f t="shared" si="159"/>
        <v/>
      </c>
      <c r="EN72" s="29" t="str">
        <f t="shared" si="160"/>
        <v/>
      </c>
      <c r="EO72" s="27" t="str">
        <f t="shared" si="161"/>
        <v/>
      </c>
      <c r="EP72" s="27"/>
      <c r="EQ72" s="27"/>
      <c r="ER72" s="27"/>
      <c r="ES72" s="27"/>
      <c r="ET72" s="27"/>
      <c r="EU72" s="27"/>
      <c r="EV72" s="27"/>
      <c r="EW72" s="27"/>
      <c r="EX72" s="27"/>
      <c r="EY72" s="27"/>
      <c r="EZ72" s="27"/>
      <c r="FA72" s="27" t="str">
        <f t="shared" si="162"/>
        <v/>
      </c>
      <c r="FB72" s="27" t="str">
        <f t="shared" si="163"/>
        <v/>
      </c>
      <c r="FC72" s="27" t="str">
        <f t="shared" si="164"/>
        <v/>
      </c>
      <c r="FD72" s="29" t="str">
        <f t="shared" si="165"/>
        <v/>
      </c>
      <c r="FE72" s="27" t="str">
        <f t="shared" si="166"/>
        <v/>
      </c>
      <c r="FF72" s="27" t="str">
        <f t="shared" si="167"/>
        <v/>
      </c>
      <c r="FG72" s="27" t="str">
        <f t="shared" si="168"/>
        <v/>
      </c>
      <c r="FH72" s="27" t="str">
        <f t="shared" si="169"/>
        <v/>
      </c>
      <c r="FI72" s="29" t="str">
        <f t="shared" si="170"/>
        <v/>
      </c>
      <c r="FJ72" s="27" t="str">
        <f t="shared" si="171"/>
        <v/>
      </c>
      <c r="FK72" s="27" t="str">
        <f t="shared" si="172"/>
        <v/>
      </c>
      <c r="FL72" s="27" t="str">
        <f t="shared" si="173"/>
        <v/>
      </c>
      <c r="FM72" s="27" t="str">
        <f t="shared" si="174"/>
        <v/>
      </c>
      <c r="FN72" s="29" t="str">
        <f t="shared" si="175"/>
        <v/>
      </c>
      <c r="FO72" s="27" t="str">
        <f t="shared" si="176"/>
        <v/>
      </c>
      <c r="FP72" s="27"/>
      <c r="FQ72" s="27"/>
      <c r="FR72" s="27"/>
      <c r="FS72" s="27"/>
      <c r="FT72" s="27"/>
      <c r="FU72" s="27"/>
      <c r="FV72" s="27"/>
      <c r="FW72" s="27"/>
      <c r="FX72" s="27"/>
      <c r="FY72" s="27"/>
      <c r="GA72" s="5">
        <f t="shared" si="177"/>
        <v>0</v>
      </c>
      <c r="GB72" s="5">
        <f>SUM($GA$26:$GA72)</f>
        <v>0</v>
      </c>
      <c r="GC72" s="41">
        <f t="shared" si="178"/>
        <v>0</v>
      </c>
    </row>
    <row r="73" spans="1:185" x14ac:dyDescent="0.25">
      <c r="A73" s="1">
        <f t="shared" si="179"/>
        <v>48</v>
      </c>
      <c r="B73" s="19"/>
      <c r="C73" s="57"/>
      <c r="D73" s="58"/>
      <c r="E73" s="59"/>
      <c r="F73" s="19"/>
      <c r="G73" s="19"/>
      <c r="H73" s="19"/>
      <c r="I73" s="19"/>
      <c r="J73" s="58"/>
      <c r="K73" s="19"/>
      <c r="L73" s="19"/>
      <c r="M73" s="19"/>
      <c r="N73" s="19"/>
      <c r="O73" s="19"/>
      <c r="P73" s="60"/>
      <c r="Q73" s="61" t="str">
        <f t="shared" si="84"/>
        <v/>
      </c>
      <c r="R73" s="61" t="str">
        <f t="shared" si="85"/>
        <v/>
      </c>
      <c r="S73" s="61" t="str">
        <f t="shared" si="86"/>
        <v/>
      </c>
      <c r="T73" s="60"/>
      <c r="U73" s="62" t="str">
        <f t="shared" si="87"/>
        <v/>
      </c>
      <c r="V73" s="62" t="str">
        <f t="shared" si="88"/>
        <v/>
      </c>
      <c r="W73" s="62" t="str">
        <f t="shared" si="89"/>
        <v/>
      </c>
      <c r="X73" s="63"/>
      <c r="Y73" s="60"/>
      <c r="Z73" s="61" t="str">
        <f t="shared" si="90"/>
        <v/>
      </c>
      <c r="AA73" s="61" t="str">
        <f t="shared" si="91"/>
        <v/>
      </c>
      <c r="AB73" s="61" t="str">
        <f t="shared" si="92"/>
        <v/>
      </c>
      <c r="AC73" s="64"/>
      <c r="AD73" s="62" t="str">
        <f t="shared" si="93"/>
        <v/>
      </c>
      <c r="AE73" s="62" t="str">
        <f t="shared" si="94"/>
        <v/>
      </c>
      <c r="AF73" s="62" t="str">
        <f t="shared" si="95"/>
        <v/>
      </c>
      <c r="AG73" s="60"/>
      <c r="AH73" s="19"/>
      <c r="AI73" s="19"/>
      <c r="AJ73" s="19"/>
      <c r="AK73" s="13" t="str">
        <f t="shared" si="96"/>
        <v/>
      </c>
      <c r="AL73" s="16" t="str">
        <f t="shared" si="97"/>
        <v/>
      </c>
      <c r="AM73" s="13" t="str">
        <f t="shared" si="98"/>
        <v/>
      </c>
      <c r="AN73" s="16" t="str">
        <f t="shared" si="99"/>
        <v/>
      </c>
      <c r="AO73" s="13" t="str">
        <f t="shared" si="100"/>
        <v/>
      </c>
      <c r="AP73" s="16" t="str">
        <f t="shared" si="101"/>
        <v/>
      </c>
      <c r="AQ73" s="13" t="str">
        <f t="shared" si="102"/>
        <v/>
      </c>
      <c r="AR73" s="16" t="str">
        <f t="shared" si="103"/>
        <v/>
      </c>
      <c r="AT73" s="5">
        <f t="shared" si="104"/>
        <v>0</v>
      </c>
      <c r="BC73" s="21" t="str">
        <f t="shared" si="105"/>
        <v/>
      </c>
      <c r="BD73" s="24" t="str">
        <f t="shared" si="106"/>
        <v/>
      </c>
      <c r="BE73" s="21" t="str">
        <f t="shared" si="107"/>
        <v/>
      </c>
      <c r="BG73" s="21" t="str">
        <f t="shared" si="108"/>
        <v/>
      </c>
      <c r="BH73" s="24" t="str">
        <f t="shared" si="109"/>
        <v/>
      </c>
      <c r="BI73" s="21" t="str">
        <f t="shared" si="110"/>
        <v/>
      </c>
      <c r="BK73" s="50" t="str">
        <f t="shared" si="111"/>
        <v/>
      </c>
      <c r="BL73" s="24" t="str">
        <f t="shared" si="112"/>
        <v/>
      </c>
      <c r="BM73" s="21" t="str">
        <f t="shared" si="113"/>
        <v/>
      </c>
      <c r="BO73" s="50" t="str">
        <f t="shared" si="114"/>
        <v/>
      </c>
      <c r="BP73" s="24" t="str">
        <f t="shared" si="115"/>
        <v/>
      </c>
      <c r="BQ73" s="21" t="str">
        <f t="shared" si="116"/>
        <v/>
      </c>
      <c r="CA73" s="27" t="str">
        <f t="shared" si="117"/>
        <v/>
      </c>
      <c r="CB73" s="27" t="str">
        <f t="shared" si="118"/>
        <v/>
      </c>
      <c r="CC73" s="27" t="str">
        <f t="shared" si="119"/>
        <v/>
      </c>
      <c r="CD73" s="29" t="str">
        <f t="shared" si="120"/>
        <v/>
      </c>
      <c r="CE73" s="27" t="str">
        <f t="shared" si="121"/>
        <v/>
      </c>
      <c r="CF73" s="27" t="str">
        <f t="shared" si="122"/>
        <v/>
      </c>
      <c r="CG73" s="27" t="str">
        <f t="shared" si="123"/>
        <v/>
      </c>
      <c r="CH73" s="27" t="str">
        <f t="shared" si="124"/>
        <v/>
      </c>
      <c r="CI73" s="29" t="str">
        <f t="shared" si="125"/>
        <v/>
      </c>
      <c r="CJ73" s="27" t="str">
        <f t="shared" si="126"/>
        <v/>
      </c>
      <c r="CK73" s="27" t="str">
        <f t="shared" si="127"/>
        <v/>
      </c>
      <c r="CL73" s="27" t="str">
        <f t="shared" si="128"/>
        <v/>
      </c>
      <c r="CM73" s="27" t="str">
        <f t="shared" si="129"/>
        <v/>
      </c>
      <c r="CN73" s="29" t="str">
        <f t="shared" si="130"/>
        <v/>
      </c>
      <c r="CO73" s="27" t="str">
        <f t="shared" si="131"/>
        <v/>
      </c>
      <c r="CT73" s="27"/>
      <c r="DA73" s="27" t="str">
        <f t="shared" si="132"/>
        <v/>
      </c>
      <c r="DB73" s="27" t="str">
        <f t="shared" si="133"/>
        <v/>
      </c>
      <c r="DC73" s="27" t="str">
        <f t="shared" si="134"/>
        <v/>
      </c>
      <c r="DD73" s="29" t="str">
        <f t="shared" si="135"/>
        <v/>
      </c>
      <c r="DE73" s="27" t="str">
        <f t="shared" si="136"/>
        <v/>
      </c>
      <c r="DF73" s="27" t="str">
        <f t="shared" si="137"/>
        <v/>
      </c>
      <c r="DG73" s="27" t="str">
        <f t="shared" si="138"/>
        <v/>
      </c>
      <c r="DH73" s="27" t="str">
        <f t="shared" si="139"/>
        <v/>
      </c>
      <c r="DI73" s="29" t="str">
        <f t="shared" si="140"/>
        <v/>
      </c>
      <c r="DJ73" s="27" t="str">
        <f t="shared" si="141"/>
        <v/>
      </c>
      <c r="DK73" s="27" t="str">
        <f t="shared" si="142"/>
        <v/>
      </c>
      <c r="DL73" s="27" t="str">
        <f t="shared" si="143"/>
        <v/>
      </c>
      <c r="DM73" s="27" t="str">
        <f t="shared" si="144"/>
        <v/>
      </c>
      <c r="DN73" s="29" t="str">
        <f t="shared" si="145"/>
        <v/>
      </c>
      <c r="DO73" s="27" t="str">
        <f t="shared" si="146"/>
        <v/>
      </c>
      <c r="DP73" s="27"/>
      <c r="DQ73" s="27"/>
      <c r="DR73" s="27"/>
      <c r="DS73" s="29"/>
      <c r="DT73" s="27"/>
      <c r="DU73" s="27"/>
      <c r="DV73" s="27"/>
      <c r="DW73" s="27"/>
      <c r="DX73" s="27"/>
      <c r="DY73" s="27"/>
      <c r="DZ73" s="27"/>
      <c r="EA73" s="27" t="str">
        <f t="shared" si="147"/>
        <v/>
      </c>
      <c r="EB73" s="27" t="str">
        <f t="shared" si="148"/>
        <v/>
      </c>
      <c r="EC73" s="27" t="str">
        <f t="shared" si="149"/>
        <v/>
      </c>
      <c r="ED73" s="29" t="str">
        <f t="shared" si="150"/>
        <v/>
      </c>
      <c r="EE73" s="27" t="str">
        <f t="shared" si="151"/>
        <v/>
      </c>
      <c r="EF73" s="27" t="str">
        <f t="shared" si="152"/>
        <v/>
      </c>
      <c r="EG73" s="27" t="str">
        <f t="shared" si="153"/>
        <v/>
      </c>
      <c r="EH73" s="27" t="str">
        <f t="shared" si="154"/>
        <v/>
      </c>
      <c r="EI73" s="29" t="str">
        <f t="shared" si="155"/>
        <v/>
      </c>
      <c r="EJ73" s="27" t="str">
        <f t="shared" si="156"/>
        <v/>
      </c>
      <c r="EK73" s="27" t="str">
        <f t="shared" si="157"/>
        <v/>
      </c>
      <c r="EL73" s="27" t="str">
        <f t="shared" si="158"/>
        <v/>
      </c>
      <c r="EM73" s="27" t="str">
        <f t="shared" si="159"/>
        <v/>
      </c>
      <c r="EN73" s="29" t="str">
        <f t="shared" si="160"/>
        <v/>
      </c>
      <c r="EO73" s="27" t="str">
        <f t="shared" si="161"/>
        <v/>
      </c>
      <c r="EP73" s="27"/>
      <c r="EQ73" s="27"/>
      <c r="ER73" s="27"/>
      <c r="ES73" s="27"/>
      <c r="ET73" s="27"/>
      <c r="EU73" s="27"/>
      <c r="EV73" s="27"/>
      <c r="EW73" s="27"/>
      <c r="EX73" s="27"/>
      <c r="EY73" s="27"/>
      <c r="EZ73" s="27"/>
      <c r="FA73" s="27" t="str">
        <f t="shared" si="162"/>
        <v/>
      </c>
      <c r="FB73" s="27" t="str">
        <f t="shared" si="163"/>
        <v/>
      </c>
      <c r="FC73" s="27" t="str">
        <f t="shared" si="164"/>
        <v/>
      </c>
      <c r="FD73" s="29" t="str">
        <f t="shared" si="165"/>
        <v/>
      </c>
      <c r="FE73" s="27" t="str">
        <f t="shared" si="166"/>
        <v/>
      </c>
      <c r="FF73" s="27" t="str">
        <f t="shared" si="167"/>
        <v/>
      </c>
      <c r="FG73" s="27" t="str">
        <f t="shared" si="168"/>
        <v/>
      </c>
      <c r="FH73" s="27" t="str">
        <f t="shared" si="169"/>
        <v/>
      </c>
      <c r="FI73" s="29" t="str">
        <f t="shared" si="170"/>
        <v/>
      </c>
      <c r="FJ73" s="27" t="str">
        <f t="shared" si="171"/>
        <v/>
      </c>
      <c r="FK73" s="27" t="str">
        <f t="shared" si="172"/>
        <v/>
      </c>
      <c r="FL73" s="27" t="str">
        <f t="shared" si="173"/>
        <v/>
      </c>
      <c r="FM73" s="27" t="str">
        <f t="shared" si="174"/>
        <v/>
      </c>
      <c r="FN73" s="29" t="str">
        <f t="shared" si="175"/>
        <v/>
      </c>
      <c r="FO73" s="27" t="str">
        <f t="shared" si="176"/>
        <v/>
      </c>
      <c r="FP73" s="27"/>
      <c r="FQ73" s="27"/>
      <c r="FR73" s="27"/>
      <c r="FS73" s="27"/>
      <c r="FT73" s="27"/>
      <c r="FU73" s="27"/>
      <c r="FV73" s="27"/>
      <c r="FW73" s="27"/>
      <c r="FX73" s="27"/>
      <c r="FY73" s="27"/>
      <c r="GA73" s="5">
        <f t="shared" si="177"/>
        <v>0</v>
      </c>
      <c r="GB73" s="5">
        <f>SUM($GA$26:$GA73)</f>
        <v>0</v>
      </c>
      <c r="GC73" s="41">
        <f t="shared" si="178"/>
        <v>0</v>
      </c>
    </row>
    <row r="74" spans="1:185" x14ac:dyDescent="0.25">
      <c r="A74" s="1">
        <f t="shared" si="179"/>
        <v>49</v>
      </c>
      <c r="B74" s="19"/>
      <c r="C74" s="57"/>
      <c r="D74" s="58"/>
      <c r="E74" s="59"/>
      <c r="F74" s="19"/>
      <c r="G74" s="19"/>
      <c r="H74" s="19"/>
      <c r="I74" s="19"/>
      <c r="J74" s="58"/>
      <c r="K74" s="19"/>
      <c r="L74" s="19"/>
      <c r="M74" s="19"/>
      <c r="N74" s="19"/>
      <c r="O74" s="19"/>
      <c r="P74" s="60"/>
      <c r="Q74" s="61" t="str">
        <f t="shared" si="84"/>
        <v/>
      </c>
      <c r="R74" s="61" t="str">
        <f t="shared" si="85"/>
        <v/>
      </c>
      <c r="S74" s="61" t="str">
        <f t="shared" si="86"/>
        <v/>
      </c>
      <c r="T74" s="60"/>
      <c r="U74" s="62" t="str">
        <f t="shared" si="87"/>
        <v/>
      </c>
      <c r="V74" s="62" t="str">
        <f t="shared" si="88"/>
        <v/>
      </c>
      <c r="W74" s="62" t="str">
        <f t="shared" si="89"/>
        <v/>
      </c>
      <c r="X74" s="63"/>
      <c r="Y74" s="60"/>
      <c r="Z74" s="61" t="str">
        <f t="shared" si="90"/>
        <v/>
      </c>
      <c r="AA74" s="61" t="str">
        <f t="shared" si="91"/>
        <v/>
      </c>
      <c r="AB74" s="61" t="str">
        <f t="shared" si="92"/>
        <v/>
      </c>
      <c r="AC74" s="64"/>
      <c r="AD74" s="62" t="str">
        <f t="shared" si="93"/>
        <v/>
      </c>
      <c r="AE74" s="62" t="str">
        <f t="shared" si="94"/>
        <v/>
      </c>
      <c r="AF74" s="62" t="str">
        <f t="shared" si="95"/>
        <v/>
      </c>
      <c r="AG74" s="60"/>
      <c r="AH74" s="19"/>
      <c r="AI74" s="19"/>
      <c r="AJ74" s="19"/>
      <c r="AK74" s="13" t="str">
        <f t="shared" si="96"/>
        <v/>
      </c>
      <c r="AL74" s="16" t="str">
        <f t="shared" si="97"/>
        <v/>
      </c>
      <c r="AM74" s="13" t="str">
        <f t="shared" si="98"/>
        <v/>
      </c>
      <c r="AN74" s="16" t="str">
        <f t="shared" si="99"/>
        <v/>
      </c>
      <c r="AO74" s="13" t="str">
        <f t="shared" si="100"/>
        <v/>
      </c>
      <c r="AP74" s="16" t="str">
        <f t="shared" si="101"/>
        <v/>
      </c>
      <c r="AQ74" s="13" t="str">
        <f t="shared" si="102"/>
        <v/>
      </c>
      <c r="AR74" s="16" t="str">
        <f t="shared" si="103"/>
        <v/>
      </c>
      <c r="AT74" s="5">
        <f t="shared" si="104"/>
        <v>0</v>
      </c>
      <c r="BC74" s="21" t="str">
        <f t="shared" si="105"/>
        <v/>
      </c>
      <c r="BD74" s="24" t="str">
        <f t="shared" si="106"/>
        <v/>
      </c>
      <c r="BE74" s="21" t="str">
        <f t="shared" si="107"/>
        <v/>
      </c>
      <c r="BG74" s="21" t="str">
        <f t="shared" si="108"/>
        <v/>
      </c>
      <c r="BH74" s="24" t="str">
        <f t="shared" si="109"/>
        <v/>
      </c>
      <c r="BI74" s="21" t="str">
        <f t="shared" si="110"/>
        <v/>
      </c>
      <c r="BK74" s="50" t="str">
        <f t="shared" si="111"/>
        <v/>
      </c>
      <c r="BL74" s="24" t="str">
        <f t="shared" si="112"/>
        <v/>
      </c>
      <c r="BM74" s="21" t="str">
        <f t="shared" si="113"/>
        <v/>
      </c>
      <c r="BO74" s="50" t="str">
        <f t="shared" si="114"/>
        <v/>
      </c>
      <c r="BP74" s="24" t="str">
        <f t="shared" si="115"/>
        <v/>
      </c>
      <c r="BQ74" s="21" t="str">
        <f t="shared" si="116"/>
        <v/>
      </c>
      <c r="CA74" s="27" t="str">
        <f t="shared" si="117"/>
        <v/>
      </c>
      <c r="CB74" s="27" t="str">
        <f t="shared" si="118"/>
        <v/>
      </c>
      <c r="CC74" s="27" t="str">
        <f t="shared" si="119"/>
        <v/>
      </c>
      <c r="CD74" s="29" t="str">
        <f t="shared" si="120"/>
        <v/>
      </c>
      <c r="CE74" s="27" t="str">
        <f t="shared" si="121"/>
        <v/>
      </c>
      <c r="CF74" s="27" t="str">
        <f t="shared" si="122"/>
        <v/>
      </c>
      <c r="CG74" s="27" t="str">
        <f t="shared" si="123"/>
        <v/>
      </c>
      <c r="CH74" s="27" t="str">
        <f t="shared" si="124"/>
        <v/>
      </c>
      <c r="CI74" s="29" t="str">
        <f t="shared" si="125"/>
        <v/>
      </c>
      <c r="CJ74" s="27" t="str">
        <f t="shared" si="126"/>
        <v/>
      </c>
      <c r="CK74" s="27" t="str">
        <f t="shared" si="127"/>
        <v/>
      </c>
      <c r="CL74" s="27" t="str">
        <f t="shared" si="128"/>
        <v/>
      </c>
      <c r="CM74" s="27" t="str">
        <f t="shared" si="129"/>
        <v/>
      </c>
      <c r="CN74" s="29" t="str">
        <f t="shared" si="130"/>
        <v/>
      </c>
      <c r="CO74" s="27" t="str">
        <f t="shared" si="131"/>
        <v/>
      </c>
      <c r="CT74" s="27"/>
      <c r="DA74" s="27" t="str">
        <f t="shared" si="132"/>
        <v/>
      </c>
      <c r="DB74" s="27" t="str">
        <f t="shared" si="133"/>
        <v/>
      </c>
      <c r="DC74" s="27" t="str">
        <f t="shared" si="134"/>
        <v/>
      </c>
      <c r="DD74" s="29" t="str">
        <f t="shared" si="135"/>
        <v/>
      </c>
      <c r="DE74" s="27" t="str">
        <f t="shared" si="136"/>
        <v/>
      </c>
      <c r="DF74" s="27" t="str">
        <f t="shared" si="137"/>
        <v/>
      </c>
      <c r="DG74" s="27" t="str">
        <f t="shared" si="138"/>
        <v/>
      </c>
      <c r="DH74" s="27" t="str">
        <f t="shared" si="139"/>
        <v/>
      </c>
      <c r="DI74" s="29" t="str">
        <f t="shared" si="140"/>
        <v/>
      </c>
      <c r="DJ74" s="27" t="str">
        <f t="shared" si="141"/>
        <v/>
      </c>
      <c r="DK74" s="27" t="str">
        <f t="shared" si="142"/>
        <v/>
      </c>
      <c r="DL74" s="27" t="str">
        <f t="shared" si="143"/>
        <v/>
      </c>
      <c r="DM74" s="27" t="str">
        <f t="shared" si="144"/>
        <v/>
      </c>
      <c r="DN74" s="29" t="str">
        <f t="shared" si="145"/>
        <v/>
      </c>
      <c r="DO74" s="27" t="str">
        <f t="shared" si="146"/>
        <v/>
      </c>
      <c r="DP74" s="27"/>
      <c r="DQ74" s="27"/>
      <c r="DR74" s="27"/>
      <c r="DS74" s="29"/>
      <c r="DT74" s="27"/>
      <c r="DU74" s="27"/>
      <c r="DV74" s="27"/>
      <c r="DW74" s="27"/>
      <c r="DX74" s="27"/>
      <c r="DY74" s="27"/>
      <c r="DZ74" s="27"/>
      <c r="EA74" s="27" t="str">
        <f t="shared" si="147"/>
        <v/>
      </c>
      <c r="EB74" s="27" t="str">
        <f t="shared" si="148"/>
        <v/>
      </c>
      <c r="EC74" s="27" t="str">
        <f t="shared" si="149"/>
        <v/>
      </c>
      <c r="ED74" s="29" t="str">
        <f t="shared" si="150"/>
        <v/>
      </c>
      <c r="EE74" s="27" t="str">
        <f t="shared" si="151"/>
        <v/>
      </c>
      <c r="EF74" s="27" t="str">
        <f t="shared" si="152"/>
        <v/>
      </c>
      <c r="EG74" s="27" t="str">
        <f t="shared" si="153"/>
        <v/>
      </c>
      <c r="EH74" s="27" t="str">
        <f t="shared" si="154"/>
        <v/>
      </c>
      <c r="EI74" s="29" t="str">
        <f t="shared" si="155"/>
        <v/>
      </c>
      <c r="EJ74" s="27" t="str">
        <f t="shared" si="156"/>
        <v/>
      </c>
      <c r="EK74" s="27" t="str">
        <f t="shared" si="157"/>
        <v/>
      </c>
      <c r="EL74" s="27" t="str">
        <f t="shared" si="158"/>
        <v/>
      </c>
      <c r="EM74" s="27" t="str">
        <f t="shared" si="159"/>
        <v/>
      </c>
      <c r="EN74" s="29" t="str">
        <f t="shared" si="160"/>
        <v/>
      </c>
      <c r="EO74" s="27" t="str">
        <f t="shared" si="161"/>
        <v/>
      </c>
      <c r="EP74" s="27"/>
      <c r="EQ74" s="27"/>
      <c r="ER74" s="27"/>
      <c r="ES74" s="27"/>
      <c r="ET74" s="27"/>
      <c r="EU74" s="27"/>
      <c r="EV74" s="27"/>
      <c r="EW74" s="27"/>
      <c r="EX74" s="27"/>
      <c r="EY74" s="27"/>
      <c r="EZ74" s="27"/>
      <c r="FA74" s="27" t="str">
        <f t="shared" si="162"/>
        <v/>
      </c>
      <c r="FB74" s="27" t="str">
        <f t="shared" si="163"/>
        <v/>
      </c>
      <c r="FC74" s="27" t="str">
        <f t="shared" si="164"/>
        <v/>
      </c>
      <c r="FD74" s="29" t="str">
        <f t="shared" si="165"/>
        <v/>
      </c>
      <c r="FE74" s="27" t="str">
        <f t="shared" si="166"/>
        <v/>
      </c>
      <c r="FF74" s="27" t="str">
        <f t="shared" si="167"/>
        <v/>
      </c>
      <c r="FG74" s="27" t="str">
        <f t="shared" si="168"/>
        <v/>
      </c>
      <c r="FH74" s="27" t="str">
        <f t="shared" si="169"/>
        <v/>
      </c>
      <c r="FI74" s="29" t="str">
        <f t="shared" si="170"/>
        <v/>
      </c>
      <c r="FJ74" s="27" t="str">
        <f t="shared" si="171"/>
        <v/>
      </c>
      <c r="FK74" s="27" t="str">
        <f t="shared" si="172"/>
        <v/>
      </c>
      <c r="FL74" s="27" t="str">
        <f t="shared" si="173"/>
        <v/>
      </c>
      <c r="FM74" s="27" t="str">
        <f t="shared" si="174"/>
        <v/>
      </c>
      <c r="FN74" s="29" t="str">
        <f t="shared" si="175"/>
        <v/>
      </c>
      <c r="FO74" s="27" t="str">
        <f t="shared" si="176"/>
        <v/>
      </c>
      <c r="FP74" s="27"/>
      <c r="FQ74" s="27"/>
      <c r="FR74" s="27"/>
      <c r="FS74" s="27"/>
      <c r="FT74" s="27"/>
      <c r="FU74" s="27"/>
      <c r="FV74" s="27"/>
      <c r="FW74" s="27"/>
      <c r="FX74" s="27"/>
      <c r="FY74" s="27"/>
      <c r="GA74" s="5">
        <f t="shared" si="177"/>
        <v>0</v>
      </c>
      <c r="GB74" s="5">
        <f>SUM($GA$26:$GA74)</f>
        <v>0</v>
      </c>
      <c r="GC74" s="41">
        <f t="shared" si="178"/>
        <v>0</v>
      </c>
    </row>
    <row r="75" spans="1:185" x14ac:dyDescent="0.25">
      <c r="A75" s="1">
        <f t="shared" si="179"/>
        <v>50</v>
      </c>
      <c r="B75" s="19"/>
      <c r="C75" s="57"/>
      <c r="D75" s="58"/>
      <c r="E75" s="59"/>
      <c r="F75" s="19"/>
      <c r="G75" s="19"/>
      <c r="H75" s="19"/>
      <c r="I75" s="19"/>
      <c r="J75" s="58"/>
      <c r="K75" s="19"/>
      <c r="L75" s="19"/>
      <c r="M75" s="19"/>
      <c r="N75" s="19"/>
      <c r="O75" s="19"/>
      <c r="P75" s="60"/>
      <c r="Q75" s="61" t="str">
        <f t="shared" si="84"/>
        <v/>
      </c>
      <c r="R75" s="61" t="str">
        <f t="shared" si="85"/>
        <v/>
      </c>
      <c r="S75" s="61" t="str">
        <f t="shared" si="86"/>
        <v/>
      </c>
      <c r="T75" s="60"/>
      <c r="U75" s="62" t="str">
        <f t="shared" si="87"/>
        <v/>
      </c>
      <c r="V75" s="62" t="str">
        <f t="shared" si="88"/>
        <v/>
      </c>
      <c r="W75" s="62" t="str">
        <f t="shared" si="89"/>
        <v/>
      </c>
      <c r="X75" s="63"/>
      <c r="Y75" s="60"/>
      <c r="Z75" s="61" t="str">
        <f t="shared" si="90"/>
        <v/>
      </c>
      <c r="AA75" s="61" t="str">
        <f t="shared" si="91"/>
        <v/>
      </c>
      <c r="AB75" s="61" t="str">
        <f t="shared" si="92"/>
        <v/>
      </c>
      <c r="AC75" s="64"/>
      <c r="AD75" s="62" t="str">
        <f t="shared" si="93"/>
        <v/>
      </c>
      <c r="AE75" s="62" t="str">
        <f t="shared" si="94"/>
        <v/>
      </c>
      <c r="AF75" s="62" t="str">
        <f t="shared" si="95"/>
        <v/>
      </c>
      <c r="AG75" s="60"/>
      <c r="AH75" s="19"/>
      <c r="AI75" s="19"/>
      <c r="AJ75" s="19"/>
      <c r="AK75" s="13" t="str">
        <f t="shared" si="96"/>
        <v/>
      </c>
      <c r="AL75" s="16" t="str">
        <f t="shared" si="97"/>
        <v/>
      </c>
      <c r="AM75" s="13" t="str">
        <f t="shared" si="98"/>
        <v/>
      </c>
      <c r="AN75" s="16" t="str">
        <f t="shared" si="99"/>
        <v/>
      </c>
      <c r="AO75" s="13" t="str">
        <f t="shared" si="100"/>
        <v/>
      </c>
      <c r="AP75" s="16" t="str">
        <f t="shared" si="101"/>
        <v/>
      </c>
      <c r="AQ75" s="13" t="str">
        <f t="shared" si="102"/>
        <v/>
      </c>
      <c r="AR75" s="16" t="str">
        <f t="shared" si="103"/>
        <v/>
      </c>
      <c r="AT75" s="5">
        <f t="shared" si="104"/>
        <v>0</v>
      </c>
      <c r="BC75" s="23" t="str">
        <f t="shared" si="105"/>
        <v/>
      </c>
      <c r="BD75" s="25" t="str">
        <f t="shared" si="106"/>
        <v/>
      </c>
      <c r="BE75" s="21" t="str">
        <f t="shared" si="107"/>
        <v/>
      </c>
      <c r="BG75" s="23" t="str">
        <f t="shared" si="108"/>
        <v/>
      </c>
      <c r="BH75" s="25" t="str">
        <f t="shared" si="109"/>
        <v/>
      </c>
      <c r="BI75" s="21" t="str">
        <f t="shared" si="110"/>
        <v/>
      </c>
      <c r="BK75" s="50" t="str">
        <f t="shared" si="111"/>
        <v/>
      </c>
      <c r="BL75" s="24" t="str">
        <f t="shared" si="112"/>
        <v/>
      </c>
      <c r="BM75" s="21" t="str">
        <f t="shared" si="113"/>
        <v/>
      </c>
      <c r="BO75" s="50" t="str">
        <f t="shared" si="114"/>
        <v/>
      </c>
      <c r="BP75" s="24" t="str">
        <f t="shared" si="115"/>
        <v/>
      </c>
      <c r="BQ75" s="21" t="str">
        <f t="shared" si="116"/>
        <v/>
      </c>
      <c r="CA75" s="30" t="str">
        <f t="shared" si="117"/>
        <v/>
      </c>
      <c r="CB75" s="30" t="str">
        <f t="shared" si="118"/>
        <v/>
      </c>
      <c r="CC75" s="30" t="str">
        <f t="shared" si="119"/>
        <v/>
      </c>
      <c r="CD75" s="31" t="str">
        <f t="shared" si="120"/>
        <v/>
      </c>
      <c r="CE75" s="27" t="str">
        <f t="shared" si="121"/>
        <v/>
      </c>
      <c r="CF75" s="30" t="str">
        <f t="shared" si="122"/>
        <v/>
      </c>
      <c r="CG75" s="30" t="str">
        <f t="shared" si="123"/>
        <v/>
      </c>
      <c r="CH75" s="30" t="str">
        <f t="shared" si="124"/>
        <v/>
      </c>
      <c r="CI75" s="31" t="str">
        <f t="shared" si="125"/>
        <v/>
      </c>
      <c r="CJ75" s="27" t="str">
        <f t="shared" si="126"/>
        <v/>
      </c>
      <c r="CK75" s="27" t="str">
        <f t="shared" si="127"/>
        <v/>
      </c>
      <c r="CL75" s="27" t="str">
        <f t="shared" si="128"/>
        <v/>
      </c>
      <c r="CM75" s="27" t="str">
        <f t="shared" si="129"/>
        <v/>
      </c>
      <c r="CN75" s="29" t="str">
        <f t="shared" si="130"/>
        <v/>
      </c>
      <c r="CO75" s="27" t="str">
        <f t="shared" si="131"/>
        <v/>
      </c>
      <c r="CP75" s="33"/>
      <c r="CQ75" s="33"/>
      <c r="CR75" s="33"/>
      <c r="CS75" s="33"/>
      <c r="CT75" s="27"/>
      <c r="CU75" s="33"/>
      <c r="CV75" s="33"/>
      <c r="CW75" s="33"/>
      <c r="CX75" s="33"/>
      <c r="CY75" s="33"/>
      <c r="CZ75" s="33"/>
      <c r="DA75" s="30" t="str">
        <f t="shared" si="132"/>
        <v/>
      </c>
      <c r="DB75" s="30" t="str">
        <f t="shared" si="133"/>
        <v/>
      </c>
      <c r="DC75" s="30" t="str">
        <f t="shared" si="134"/>
        <v/>
      </c>
      <c r="DD75" s="31" t="str">
        <f t="shared" si="135"/>
        <v/>
      </c>
      <c r="DE75" s="27" t="str">
        <f t="shared" si="136"/>
        <v/>
      </c>
      <c r="DF75" s="30" t="str">
        <f t="shared" si="137"/>
        <v/>
      </c>
      <c r="DG75" s="30" t="str">
        <f t="shared" si="138"/>
        <v/>
      </c>
      <c r="DH75" s="30" t="str">
        <f t="shared" si="139"/>
        <v/>
      </c>
      <c r="DI75" s="31" t="str">
        <f t="shared" si="140"/>
        <v/>
      </c>
      <c r="DJ75" s="27" t="str">
        <f t="shared" si="141"/>
        <v/>
      </c>
      <c r="DK75" s="30" t="str">
        <f t="shared" si="142"/>
        <v/>
      </c>
      <c r="DL75" s="30" t="str">
        <f t="shared" si="143"/>
        <v/>
      </c>
      <c r="DM75" s="30" t="str">
        <f t="shared" si="144"/>
        <v/>
      </c>
      <c r="DN75" s="31" t="str">
        <f t="shared" si="145"/>
        <v/>
      </c>
      <c r="DO75" s="27" t="str">
        <f t="shared" si="146"/>
        <v/>
      </c>
      <c r="DP75" s="30"/>
      <c r="DQ75" s="30"/>
      <c r="DR75" s="30"/>
      <c r="DS75" s="31"/>
      <c r="DT75" s="30"/>
      <c r="DU75" s="51"/>
      <c r="DV75" s="51"/>
      <c r="DW75" s="51"/>
      <c r="DX75" s="51"/>
      <c r="DY75" s="51"/>
      <c r="DZ75" s="51"/>
      <c r="EA75" s="30" t="str">
        <f t="shared" si="147"/>
        <v/>
      </c>
      <c r="EB75" s="27" t="str">
        <f t="shared" si="148"/>
        <v/>
      </c>
      <c r="EC75" s="27" t="str">
        <f t="shared" si="149"/>
        <v/>
      </c>
      <c r="ED75" s="29" t="str">
        <f t="shared" si="150"/>
        <v/>
      </c>
      <c r="EE75" s="27" t="str">
        <f t="shared" si="151"/>
        <v/>
      </c>
      <c r="EF75" s="27" t="str">
        <f t="shared" si="152"/>
        <v/>
      </c>
      <c r="EG75" s="27" t="str">
        <f t="shared" si="153"/>
        <v/>
      </c>
      <c r="EH75" s="27" t="str">
        <f t="shared" si="154"/>
        <v/>
      </c>
      <c r="EI75" s="29" t="str">
        <f t="shared" si="155"/>
        <v/>
      </c>
      <c r="EJ75" s="27" t="str">
        <f t="shared" si="156"/>
        <v/>
      </c>
      <c r="EK75" s="27" t="str">
        <f t="shared" si="157"/>
        <v/>
      </c>
      <c r="EL75" s="27" t="str">
        <f t="shared" si="158"/>
        <v/>
      </c>
      <c r="EM75" s="27" t="str">
        <f t="shared" si="159"/>
        <v/>
      </c>
      <c r="EN75" s="29" t="str">
        <f t="shared" si="160"/>
        <v/>
      </c>
      <c r="EO75" s="27" t="str">
        <f t="shared" si="161"/>
        <v/>
      </c>
      <c r="EP75" s="30"/>
      <c r="EQ75" s="30"/>
      <c r="ER75" s="30"/>
      <c r="ES75" s="30"/>
      <c r="ET75" s="30"/>
      <c r="EU75" s="30"/>
      <c r="EV75" s="30"/>
      <c r="EW75" s="30"/>
      <c r="EX75" s="30"/>
      <c r="EY75" s="30"/>
      <c r="EZ75" s="30"/>
      <c r="FA75" s="27" t="str">
        <f t="shared" si="162"/>
        <v/>
      </c>
      <c r="FB75" s="27" t="str">
        <f t="shared" si="163"/>
        <v/>
      </c>
      <c r="FC75" s="27" t="str">
        <f t="shared" si="164"/>
        <v/>
      </c>
      <c r="FD75" s="29" t="str">
        <f t="shared" si="165"/>
        <v/>
      </c>
      <c r="FE75" s="27" t="str">
        <f t="shared" si="166"/>
        <v/>
      </c>
      <c r="FF75" s="27" t="str">
        <f t="shared" si="167"/>
        <v/>
      </c>
      <c r="FG75" s="27" t="str">
        <f t="shared" si="168"/>
        <v/>
      </c>
      <c r="FH75" s="27" t="str">
        <f t="shared" si="169"/>
        <v/>
      </c>
      <c r="FI75" s="29" t="str">
        <f t="shared" si="170"/>
        <v/>
      </c>
      <c r="FJ75" s="27" t="str">
        <f t="shared" si="171"/>
        <v/>
      </c>
      <c r="FK75" s="27" t="str">
        <f t="shared" si="172"/>
        <v/>
      </c>
      <c r="FL75" s="27" t="str">
        <f t="shared" si="173"/>
        <v/>
      </c>
      <c r="FM75" s="27" t="str">
        <f t="shared" si="174"/>
        <v/>
      </c>
      <c r="FN75" s="29" t="str">
        <f t="shared" si="175"/>
        <v/>
      </c>
      <c r="FO75" s="27" t="str">
        <f t="shared" si="176"/>
        <v/>
      </c>
      <c r="FP75" s="27"/>
      <c r="FQ75" s="30"/>
      <c r="FR75" s="30"/>
      <c r="FS75" s="30"/>
      <c r="FT75" s="30"/>
      <c r="FU75" s="30"/>
      <c r="FV75" s="30"/>
      <c r="FW75" s="30"/>
      <c r="FX75" s="30"/>
      <c r="FY75" s="30"/>
      <c r="FZ75" s="33"/>
      <c r="GA75" s="5">
        <f t="shared" si="177"/>
        <v>0</v>
      </c>
      <c r="GB75" s="33">
        <f>SUM($GA$26:$GA75)</f>
        <v>0</v>
      </c>
      <c r="GC75" s="41">
        <f t="shared" si="178"/>
        <v>0</v>
      </c>
    </row>
    <row r="76" spans="1:185" x14ac:dyDescent="0.25">
      <c r="A76" s="160"/>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CA76" s="32"/>
      <c r="CB76" s="32"/>
      <c r="CC76" s="32"/>
      <c r="CD76" s="32"/>
      <c r="CE76" s="32"/>
      <c r="CF76" s="32"/>
      <c r="CG76" s="32"/>
      <c r="CH76" s="32"/>
      <c r="CI76" s="32"/>
      <c r="CJ76" s="32"/>
      <c r="CK76" s="32"/>
      <c r="CL76" s="32"/>
      <c r="CM76" s="32"/>
      <c r="CN76" s="32"/>
      <c r="CO76" s="32"/>
    </row>
    <row r="77" spans="1:185" hidden="1" x14ac:dyDescent="0.25">
      <c r="A77" s="5" t="s">
        <v>108</v>
      </c>
    </row>
    <row r="78" spans="1:185" hidden="1" x14ac:dyDescent="0.25">
      <c r="A78" s="5" t="s">
        <v>109</v>
      </c>
    </row>
  </sheetData>
  <sheetProtection algorithmName="SHA-512" hashValue="tz5zMGylQcY39lmnvUfhKUg1HCqlH+4eZzVE/2NySWpT3BImlSA/NNWn8B3kd29C1zrfMze6GsULskLJRBDRVw==" saltValue="4p/i5dxrfELXnQDtLKXimQ==" spinCount="100000" sheet="1"/>
  <mergeCells count="20">
    <mergeCell ref="AT24:AT25"/>
    <mergeCell ref="Y12:Z12"/>
    <mergeCell ref="AC12:AD12"/>
    <mergeCell ref="A23:AJ23"/>
    <mergeCell ref="P12:Q12"/>
    <mergeCell ref="E15:G16"/>
    <mergeCell ref="E18:N21"/>
    <mergeCell ref="E12:G12"/>
    <mergeCell ref="E13:G13"/>
    <mergeCell ref="E14:G14"/>
    <mergeCell ref="A2:AJ2"/>
    <mergeCell ref="A3:AJ3"/>
    <mergeCell ref="A4:AJ4"/>
    <mergeCell ref="T12:U12"/>
    <mergeCell ref="M11:N11"/>
    <mergeCell ref="E11:G11"/>
    <mergeCell ref="A5:AJ5"/>
    <mergeCell ref="A6:AJ6"/>
    <mergeCell ref="A7:AJ7"/>
    <mergeCell ref="AG9:AH9"/>
  </mergeCells>
  <phoneticPr fontId="2" type="noConversion"/>
  <conditionalFormatting sqref="U9">
    <cfRule type="expression" dxfId="6" priority="9" stopIfTrue="1">
      <formula>$X9&lt;&gt;""</formula>
    </cfRule>
    <cfRule type="expression" dxfId="5" priority="10" stopIfTrue="1">
      <formula>$X9=""</formula>
    </cfRule>
  </conditionalFormatting>
  <conditionalFormatting sqref="AC12:AE20">
    <cfRule type="expression" priority="7" stopIfTrue="1">
      <formula>$GI$11&lt;&gt;1</formula>
    </cfRule>
    <cfRule type="expression" dxfId="4" priority="8" stopIfTrue="1">
      <formula>$GI$11=1</formula>
    </cfRule>
  </conditionalFormatting>
  <conditionalFormatting sqref="AC26:AF75">
    <cfRule type="expression" priority="5" stopIfTrue="1">
      <formula>$GI$11&lt;&gt;1</formula>
    </cfRule>
    <cfRule type="expression" dxfId="3" priority="6" stopIfTrue="1">
      <formula>$GI$11=1</formula>
    </cfRule>
  </conditionalFormatting>
  <conditionalFormatting sqref="S16">
    <cfRule type="expression" dxfId="2" priority="3" stopIfTrue="1">
      <formula>$R$15="Y"</formula>
    </cfRule>
    <cfRule type="expression" priority="4" stopIfTrue="1">
      <formula>$R$15="N"</formula>
    </cfRule>
  </conditionalFormatting>
  <conditionalFormatting sqref="W16">
    <cfRule type="expression" dxfId="1" priority="1" stopIfTrue="1">
      <formula>$V$15="Y"</formula>
    </cfRule>
    <cfRule type="expression" priority="2" stopIfTrue="1">
      <formula>$V$15="N"</formula>
    </cfRule>
  </conditionalFormatting>
  <dataValidations count="3">
    <dataValidation type="list" showInputMessage="1" showErrorMessage="1" sqref="K26:K75">
      <formula1>$AT$22:$AT$23</formula1>
    </dataValidation>
    <dataValidation type="list" allowBlank="1" showInputMessage="1" showErrorMessage="1" sqref="N16 B26:B75 R15 V15">
      <formula1>$AT$22:$AT$23</formula1>
    </dataValidation>
    <dataValidation type="list" allowBlank="1" showInputMessage="1" showErrorMessage="1" sqref="F26:F75">
      <formula1>$AT$14:$AT$17</formula1>
    </dataValidation>
  </dataValidations>
  <printOptions horizontalCentered="1"/>
  <pageMargins left="0.25" right="0.25" top="0.5" bottom="0.5" header="0.5" footer="0.5"/>
  <pageSetup paperSize="5" scale="38"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80"/>
  <sheetViews>
    <sheetView showGridLines="0" topLeftCell="M1" zoomScaleNormal="100" workbookViewId="0">
      <selection activeCell="T14" sqref="T14"/>
    </sheetView>
  </sheetViews>
  <sheetFormatPr defaultColWidth="9.08984375" defaultRowHeight="12.5" x14ac:dyDescent="0.25"/>
  <cols>
    <col min="1" max="1" width="4.453125" style="5" customWidth="1"/>
    <col min="2" max="2" width="11.08984375" style="5" customWidth="1"/>
    <col min="3" max="3" width="15" style="5" customWidth="1"/>
    <col min="4" max="4" width="11.54296875" style="5" bestFit="1" customWidth="1"/>
    <col min="5" max="5" width="8.6328125" style="5" customWidth="1"/>
    <col min="6" max="7" width="9.08984375" style="5"/>
    <col min="8" max="8" width="14.453125" style="5" customWidth="1"/>
    <col min="9" max="9" width="9.08984375" style="5"/>
    <col min="10" max="10" width="13.54296875" style="5" bestFit="1" customWidth="1"/>
    <col min="11" max="11" width="20" style="5" bestFit="1" customWidth="1"/>
    <col min="12" max="12" width="14" style="5" customWidth="1"/>
    <col min="13" max="13" width="11.6328125" style="5" customWidth="1"/>
    <col min="14" max="14" width="11.36328125" style="5" customWidth="1"/>
    <col min="15" max="18" width="11.6328125" style="5" customWidth="1"/>
    <col min="19" max="19" width="17.453125" style="5" customWidth="1"/>
    <col min="20" max="20" width="32" style="5" customWidth="1"/>
    <col min="21" max="23" width="20.6328125" style="5" hidden="1" customWidth="1"/>
    <col min="24" max="26" width="12.6328125" style="5" hidden="1" customWidth="1"/>
    <col min="27" max="91" width="12.6328125" style="5" customWidth="1"/>
    <col min="92" max="16384" width="9.08984375" style="5"/>
  </cols>
  <sheetData>
    <row r="1" spans="1:24" s="77" customFormat="1" ht="10" x14ac:dyDescent="0.2">
      <c r="A1" s="161"/>
      <c r="B1" s="161"/>
      <c r="C1" s="161"/>
      <c r="D1" s="161"/>
      <c r="E1" s="161"/>
      <c r="F1" s="161"/>
      <c r="G1" s="161"/>
      <c r="H1" s="161"/>
      <c r="I1" s="161"/>
      <c r="J1" s="161"/>
      <c r="K1" s="161"/>
      <c r="L1" s="161"/>
      <c r="M1" s="161"/>
      <c r="N1" s="161"/>
      <c r="O1" s="161"/>
      <c r="P1" s="161"/>
      <c r="Q1" s="161"/>
      <c r="R1" s="161"/>
      <c r="S1" s="161"/>
      <c r="T1" s="161"/>
      <c r="U1" s="156"/>
    </row>
    <row r="2" spans="1:24" s="77" customFormat="1" ht="17.25" customHeight="1" x14ac:dyDescent="0.35">
      <c r="A2" s="179" t="s">
        <v>169</v>
      </c>
      <c r="B2" s="179"/>
      <c r="C2" s="179"/>
      <c r="D2" s="179"/>
      <c r="E2" s="179"/>
      <c r="F2" s="179"/>
      <c r="G2" s="179"/>
      <c r="H2" s="179"/>
      <c r="I2" s="179"/>
      <c r="J2" s="179"/>
      <c r="K2" s="179"/>
      <c r="L2" s="179"/>
      <c r="M2" s="179"/>
      <c r="N2" s="179"/>
      <c r="O2" s="179"/>
      <c r="P2" s="179"/>
      <c r="Q2" s="179"/>
      <c r="R2" s="179"/>
      <c r="S2" s="179"/>
      <c r="T2" s="179"/>
    </row>
    <row r="3" spans="1:24" s="77" customFormat="1" ht="20" x14ac:dyDescent="0.4">
      <c r="A3" s="180" t="s">
        <v>170</v>
      </c>
      <c r="B3" s="180"/>
      <c r="C3" s="180"/>
      <c r="D3" s="180"/>
      <c r="E3" s="180"/>
      <c r="F3" s="180"/>
      <c r="G3" s="180"/>
      <c r="H3" s="180"/>
      <c r="I3" s="180"/>
      <c r="J3" s="180"/>
      <c r="K3" s="180"/>
      <c r="L3" s="180"/>
      <c r="M3" s="180"/>
      <c r="N3" s="180"/>
      <c r="O3" s="180"/>
      <c r="P3" s="180"/>
      <c r="Q3" s="180"/>
      <c r="R3" s="180"/>
      <c r="S3" s="180"/>
      <c r="T3" s="180"/>
    </row>
    <row r="4" spans="1:24" s="77" customFormat="1" ht="19.5" customHeight="1" x14ac:dyDescent="0.35">
      <c r="A4" s="179" t="s">
        <v>201</v>
      </c>
      <c r="B4" s="179"/>
      <c r="C4" s="179"/>
      <c r="D4" s="179"/>
      <c r="E4" s="179"/>
      <c r="F4" s="179"/>
      <c r="G4" s="179"/>
      <c r="H4" s="179"/>
      <c r="I4" s="179"/>
      <c r="J4" s="179"/>
      <c r="K4" s="179"/>
      <c r="L4" s="179"/>
      <c r="M4" s="179"/>
      <c r="N4" s="179"/>
      <c r="O4" s="179"/>
      <c r="P4" s="179"/>
      <c r="Q4" s="179"/>
      <c r="R4" s="179"/>
      <c r="S4" s="179"/>
      <c r="T4" s="179"/>
    </row>
    <row r="5" spans="1:24" s="77" customFormat="1" ht="9.9" customHeight="1" x14ac:dyDescent="0.2">
      <c r="A5" s="186"/>
      <c r="B5" s="186"/>
      <c r="C5" s="186"/>
      <c r="D5" s="186"/>
      <c r="E5" s="186"/>
      <c r="F5" s="186"/>
      <c r="G5" s="186"/>
      <c r="H5" s="186"/>
      <c r="I5" s="186"/>
      <c r="J5" s="186"/>
      <c r="K5" s="186"/>
      <c r="L5" s="186"/>
      <c r="M5" s="186"/>
      <c r="N5" s="186"/>
      <c r="O5" s="186"/>
      <c r="P5" s="186"/>
      <c r="Q5" s="186"/>
      <c r="R5" s="186"/>
      <c r="S5" s="186"/>
      <c r="T5" s="186"/>
    </row>
    <row r="6" spans="1:24" s="77" customFormat="1" ht="19.5" customHeight="1" x14ac:dyDescent="0.4">
      <c r="A6" s="181" t="s">
        <v>174</v>
      </c>
      <c r="B6" s="181"/>
      <c r="C6" s="181"/>
      <c r="D6" s="181"/>
      <c r="E6" s="181"/>
      <c r="F6" s="181"/>
      <c r="G6" s="181"/>
      <c r="H6" s="181"/>
      <c r="I6" s="181"/>
      <c r="J6" s="181"/>
      <c r="K6" s="181"/>
      <c r="L6" s="181"/>
      <c r="M6" s="181"/>
      <c r="N6" s="181"/>
      <c r="O6" s="181"/>
      <c r="P6" s="181"/>
      <c r="Q6" s="181"/>
      <c r="R6" s="181"/>
      <c r="S6" s="181"/>
      <c r="T6" s="181"/>
    </row>
    <row r="7" spans="1:24" s="77" customFormat="1" ht="19.5" customHeight="1" x14ac:dyDescent="0.2">
      <c r="A7" s="186" t="s">
        <v>203</v>
      </c>
      <c r="B7" s="186"/>
      <c r="C7" s="186"/>
      <c r="D7" s="186"/>
      <c r="E7" s="186"/>
      <c r="F7" s="186"/>
      <c r="G7" s="186"/>
      <c r="H7" s="186"/>
      <c r="I7" s="186"/>
      <c r="J7" s="186"/>
      <c r="K7" s="186"/>
      <c r="L7" s="186"/>
      <c r="M7" s="186"/>
      <c r="N7" s="186"/>
      <c r="O7" s="186"/>
      <c r="P7" s="186"/>
      <c r="Q7" s="186"/>
      <c r="R7" s="186"/>
      <c r="S7" s="186"/>
      <c r="T7" s="186"/>
    </row>
    <row r="8" spans="1:24" s="79" customFormat="1" ht="6" customHeight="1" x14ac:dyDescent="0.2">
      <c r="A8" s="78"/>
      <c r="B8" s="78"/>
      <c r="C8" s="78"/>
      <c r="D8" s="78"/>
      <c r="E8" s="78"/>
      <c r="F8" s="78"/>
      <c r="G8" s="78"/>
      <c r="H8" s="78"/>
      <c r="I8" s="78"/>
      <c r="J8" s="78"/>
      <c r="K8" s="78"/>
      <c r="L8" s="78"/>
      <c r="M8" s="78"/>
      <c r="N8" s="78"/>
      <c r="O8" s="78"/>
      <c r="P8" s="78"/>
      <c r="Q8" s="78"/>
      <c r="R8" s="95"/>
      <c r="S8" s="95"/>
      <c r="T8" s="95"/>
    </row>
    <row r="9" spans="1:24" s="77" customFormat="1" ht="18" x14ac:dyDescent="0.4">
      <c r="A9" s="97" t="s">
        <v>178</v>
      </c>
      <c r="B9" s="97"/>
      <c r="C9" s="97"/>
      <c r="D9" s="97"/>
      <c r="E9" s="97"/>
      <c r="F9" s="97"/>
      <c r="G9" s="97"/>
      <c r="H9" s="97"/>
      <c r="I9" s="97"/>
      <c r="J9" s="97"/>
      <c r="K9" s="97"/>
      <c r="L9" s="97"/>
      <c r="M9" s="97"/>
      <c r="N9" s="97"/>
      <c r="O9" s="97"/>
      <c r="P9" s="97"/>
      <c r="Q9" s="150"/>
      <c r="R9" s="150"/>
      <c r="S9" s="143"/>
      <c r="T9" s="143"/>
    </row>
    <row r="10" spans="1:24" x14ac:dyDescent="0.25">
      <c r="A10" s="1"/>
      <c r="B10" s="1"/>
      <c r="C10" s="1"/>
      <c r="D10" s="1"/>
      <c r="E10" s="1"/>
      <c r="F10" s="1"/>
      <c r="G10" s="1"/>
      <c r="H10" s="1"/>
      <c r="I10" s="1"/>
      <c r="J10" s="1"/>
      <c r="K10" s="1"/>
      <c r="L10" s="1"/>
      <c r="M10" s="1"/>
      <c r="N10" s="1"/>
      <c r="O10" s="1"/>
      <c r="P10" s="1"/>
      <c r="Q10" s="1"/>
      <c r="R10" s="1"/>
      <c r="S10" s="1"/>
      <c r="T10" s="1"/>
      <c r="X10" s="168" t="s">
        <v>197</v>
      </c>
    </row>
    <row r="11" spans="1:24" ht="13" x14ac:dyDescent="0.3">
      <c r="A11" s="1"/>
      <c r="B11" s="2" t="s">
        <v>0</v>
      </c>
      <c r="C11" s="1"/>
      <c r="D11" s="303" t="str">
        <f>IF(Summary!C12&lt;&gt;"",Summary!C12,"")</f>
        <v/>
      </c>
      <c r="E11" s="305"/>
      <c r="F11" s="304"/>
      <c r="G11" s="1"/>
      <c r="H11" s="2" t="s">
        <v>1</v>
      </c>
      <c r="I11" s="1"/>
      <c r="J11" s="1"/>
      <c r="K11" s="1"/>
      <c r="L11" s="303" t="str">
        <f>IF(Summary!I12&lt;&gt;"",Summary!I12,"")</f>
        <v/>
      </c>
      <c r="M11" s="304"/>
      <c r="N11" s="1"/>
      <c r="O11" s="1"/>
      <c r="P11" s="1"/>
      <c r="Q11" s="1"/>
      <c r="R11" s="295"/>
      <c r="S11" s="295"/>
      <c r="T11" s="146" t="s">
        <v>205</v>
      </c>
      <c r="U11" s="46">
        <v>1</v>
      </c>
      <c r="V11" s="46" t="s">
        <v>14</v>
      </c>
      <c r="X11" s="5">
        <f>Summary!$A$61</f>
        <v>0</v>
      </c>
    </row>
    <row r="12" spans="1:24" ht="12.75" customHeight="1" x14ac:dyDescent="0.3">
      <c r="A12" s="1"/>
      <c r="B12" s="2" t="s">
        <v>2</v>
      </c>
      <c r="C12" s="1"/>
      <c r="D12" s="303" t="str">
        <f>IF(Summary!C13&lt;&gt;"",Summary!C13,"")</f>
        <v/>
      </c>
      <c r="E12" s="305"/>
      <c r="F12" s="304"/>
      <c r="G12" s="1"/>
      <c r="H12" s="88" t="s">
        <v>9</v>
      </c>
      <c r="I12" s="1"/>
      <c r="J12" s="1"/>
      <c r="K12" s="1"/>
      <c r="L12" s="1"/>
      <c r="M12" s="93" t="str">
        <f>IF(Summary!K13&lt;&gt;"",Summary!K13,"")</f>
        <v/>
      </c>
      <c r="N12" s="1"/>
      <c r="O12" s="1"/>
      <c r="P12" s="1"/>
      <c r="Q12" s="1"/>
      <c r="R12" s="295"/>
      <c r="S12" s="295"/>
      <c r="T12" s="147" t="s">
        <v>173</v>
      </c>
      <c r="U12" s="46">
        <v>2</v>
      </c>
      <c r="V12" s="46" t="s">
        <v>15</v>
      </c>
    </row>
    <row r="13" spans="1:24" ht="13" x14ac:dyDescent="0.3">
      <c r="A13" s="1"/>
      <c r="B13" s="2" t="s">
        <v>3</v>
      </c>
      <c r="C13" s="1"/>
      <c r="D13" s="303" t="str">
        <f>IF(Summary!C14&lt;&gt;"",Summary!C14,"")</f>
        <v/>
      </c>
      <c r="E13" s="305"/>
      <c r="F13" s="304"/>
      <c r="G13" s="1"/>
      <c r="H13" s="2" t="s">
        <v>114</v>
      </c>
      <c r="I13" s="1"/>
      <c r="J13" s="1"/>
      <c r="K13" s="1"/>
      <c r="L13" s="1"/>
      <c r="M13" s="94" t="str">
        <f>IF(Summary!I16&lt;&gt;"",Summary!I16,"")</f>
        <v/>
      </c>
      <c r="N13" s="6"/>
      <c r="O13" s="1"/>
      <c r="P13" s="1"/>
      <c r="Q13" s="1"/>
      <c r="R13" s="296"/>
      <c r="S13" s="296"/>
      <c r="T13" s="148">
        <v>45016</v>
      </c>
      <c r="U13" s="46">
        <v>3</v>
      </c>
      <c r="V13" s="46"/>
    </row>
    <row r="14" spans="1:24" ht="12.75" customHeight="1" x14ac:dyDescent="0.3">
      <c r="A14" s="1"/>
      <c r="B14" s="2" t="s">
        <v>4</v>
      </c>
      <c r="C14" s="1"/>
      <c r="D14" s="303" t="str">
        <f>IF(Summary!C15&lt;&gt;"",Summary!C15,"")</f>
        <v/>
      </c>
      <c r="E14" s="305"/>
      <c r="F14" s="304"/>
      <c r="G14" s="1"/>
      <c r="H14" s="2" t="s">
        <v>12</v>
      </c>
      <c r="I14" s="1"/>
      <c r="J14" s="1"/>
      <c r="K14" s="1"/>
      <c r="L14" s="1"/>
      <c r="M14" s="94" t="str">
        <f>IF(Summary!K16&lt;&gt;"",Summary!K16,"")</f>
        <v/>
      </c>
      <c r="N14" s="1"/>
      <c r="O14" s="1"/>
      <c r="P14" s="1"/>
      <c r="Q14" s="1"/>
      <c r="R14" s="295"/>
      <c r="S14" s="295"/>
      <c r="T14" s="149" t="s">
        <v>175</v>
      </c>
      <c r="U14" s="46">
        <v>4</v>
      </c>
      <c r="V14" s="46"/>
    </row>
    <row r="15" spans="1:24" ht="13" x14ac:dyDescent="0.3">
      <c r="A15" s="1"/>
      <c r="B15" s="2" t="s">
        <v>189</v>
      </c>
      <c r="C15" s="1"/>
      <c r="D15" s="297" t="str">
        <f>IF(Summary!P31&lt;&gt;"",Summary!P31,"")</f>
        <v/>
      </c>
      <c r="E15" s="298"/>
      <c r="F15" s="299"/>
      <c r="G15" s="1"/>
      <c r="H15" s="1"/>
      <c r="I15" s="1"/>
      <c r="J15" s="1"/>
      <c r="K15" s="1"/>
      <c r="L15" s="1"/>
      <c r="M15" s="1"/>
      <c r="N15" s="1"/>
      <c r="O15" s="1"/>
      <c r="P15" s="1"/>
      <c r="Q15" s="1"/>
      <c r="R15" s="1"/>
      <c r="S15" s="1"/>
      <c r="T15" s="1"/>
    </row>
    <row r="16" spans="1:24" x14ac:dyDescent="0.25">
      <c r="A16" s="1"/>
      <c r="B16" s="1"/>
      <c r="C16" s="1"/>
      <c r="D16" s="300"/>
      <c r="E16" s="301"/>
      <c r="F16" s="302"/>
      <c r="G16" s="1"/>
      <c r="H16" s="1"/>
      <c r="I16" s="1"/>
      <c r="J16" s="1"/>
      <c r="K16" s="1"/>
      <c r="L16" s="1"/>
      <c r="M16" s="1"/>
      <c r="N16" s="1"/>
      <c r="O16" s="1"/>
      <c r="P16" s="1"/>
      <c r="Q16" s="1"/>
      <c r="R16" s="1"/>
      <c r="S16" s="1"/>
      <c r="T16" s="1"/>
    </row>
    <row r="17" spans="1:90" ht="12.75" customHeight="1" x14ac:dyDescent="0.25">
      <c r="A17" s="1"/>
      <c r="B17" s="1"/>
      <c r="C17" s="1"/>
      <c r="D17" s="1"/>
      <c r="E17" s="1"/>
      <c r="F17" s="1"/>
      <c r="G17" s="1"/>
      <c r="H17" s="3"/>
      <c r="I17" s="1"/>
      <c r="J17" s="1"/>
      <c r="K17" s="1"/>
      <c r="L17" s="1"/>
      <c r="M17" s="7"/>
      <c r="N17" s="1"/>
      <c r="O17" s="1"/>
      <c r="P17" s="1"/>
      <c r="Q17" s="1"/>
      <c r="R17" s="1"/>
      <c r="S17" s="1"/>
      <c r="T17" s="1"/>
    </row>
    <row r="18" spans="1:90" ht="13" x14ac:dyDescent="0.3">
      <c r="A18" s="1"/>
      <c r="B18" s="2" t="s">
        <v>5</v>
      </c>
      <c r="C18" s="1"/>
      <c r="D18" s="256"/>
      <c r="E18" s="257"/>
      <c r="F18" s="257"/>
      <c r="G18" s="257"/>
      <c r="H18" s="257"/>
      <c r="I18" s="257"/>
      <c r="J18" s="257"/>
      <c r="K18" s="257"/>
      <c r="L18" s="257"/>
      <c r="M18" s="258"/>
      <c r="N18" s="1"/>
      <c r="O18" s="1"/>
      <c r="P18" s="1"/>
      <c r="Q18" s="1"/>
      <c r="R18" s="1"/>
      <c r="S18" s="1"/>
      <c r="T18" s="1"/>
      <c r="AA18" s="8"/>
    </row>
    <row r="19" spans="1:90" ht="13" x14ac:dyDescent="0.3">
      <c r="A19" s="1"/>
      <c r="B19" s="1"/>
      <c r="C19" s="1"/>
      <c r="D19" s="259"/>
      <c r="E19" s="260"/>
      <c r="F19" s="260"/>
      <c r="G19" s="260"/>
      <c r="H19" s="260"/>
      <c r="I19" s="260"/>
      <c r="J19" s="260"/>
      <c r="K19" s="260"/>
      <c r="L19" s="260"/>
      <c r="M19" s="261"/>
      <c r="N19" s="6"/>
      <c r="O19" s="1"/>
      <c r="P19" s="1"/>
      <c r="Q19" s="1"/>
      <c r="R19" s="1"/>
      <c r="S19" s="1"/>
      <c r="T19" s="1"/>
      <c r="AA19" s="9"/>
    </row>
    <row r="20" spans="1:90" ht="12.75" customHeight="1" x14ac:dyDescent="0.25">
      <c r="A20" s="1"/>
      <c r="B20" s="1"/>
      <c r="C20" s="1"/>
      <c r="D20" s="259"/>
      <c r="E20" s="260"/>
      <c r="F20" s="260"/>
      <c r="G20" s="260"/>
      <c r="H20" s="260"/>
      <c r="I20" s="260"/>
      <c r="J20" s="260"/>
      <c r="K20" s="260"/>
      <c r="L20" s="260"/>
      <c r="M20" s="261"/>
      <c r="N20" s="1"/>
      <c r="O20" s="1"/>
      <c r="P20" s="1"/>
      <c r="Q20" s="1"/>
      <c r="R20" s="1"/>
      <c r="S20" s="1"/>
      <c r="T20" s="1"/>
      <c r="AA20" s="10"/>
    </row>
    <row r="21" spans="1:90" ht="13.5" customHeight="1" x14ac:dyDescent="0.25">
      <c r="A21" s="1"/>
      <c r="B21" s="1"/>
      <c r="C21" s="1"/>
      <c r="D21" s="262"/>
      <c r="E21" s="263"/>
      <c r="F21" s="263"/>
      <c r="G21" s="263"/>
      <c r="H21" s="263"/>
      <c r="I21" s="263"/>
      <c r="J21" s="263"/>
      <c r="K21" s="263"/>
      <c r="L21" s="263"/>
      <c r="M21" s="264"/>
      <c r="N21" s="1"/>
      <c r="O21" s="1"/>
      <c r="P21" s="1"/>
      <c r="Q21" s="1"/>
      <c r="R21" s="1"/>
      <c r="S21" s="1"/>
      <c r="T21" s="1"/>
    </row>
    <row r="22" spans="1:90" customFormat="1" x14ac:dyDescent="0.25">
      <c r="A22" s="1"/>
      <c r="B22" s="1"/>
      <c r="C22" s="1"/>
      <c r="D22" s="1"/>
      <c r="E22" s="1"/>
      <c r="F22" s="1"/>
      <c r="G22" s="99"/>
      <c r="H22" s="99"/>
      <c r="I22" s="99"/>
      <c r="J22" s="99"/>
      <c r="K22" s="99"/>
      <c r="L22" s="99"/>
      <c r="M22" s="99"/>
      <c r="N22" s="99"/>
      <c r="O22" s="99"/>
      <c r="P22" s="99"/>
      <c r="Q22" s="100"/>
      <c r="R22" s="101"/>
      <c r="S22" s="101"/>
      <c r="T22" s="101"/>
      <c r="X22" s="42"/>
    </row>
    <row r="23" spans="1:90" customFormat="1" x14ac:dyDescent="0.25">
      <c r="A23" s="1"/>
      <c r="B23" s="1"/>
      <c r="C23" s="1"/>
      <c r="D23" s="1"/>
      <c r="E23" s="1"/>
      <c r="F23" s="1"/>
      <c r="G23" s="99"/>
      <c r="H23" s="99"/>
      <c r="I23" s="99"/>
      <c r="J23" s="99"/>
      <c r="K23" s="99"/>
      <c r="L23" s="99"/>
      <c r="M23" s="99"/>
      <c r="N23" s="99"/>
      <c r="O23" s="99"/>
      <c r="P23" s="99"/>
      <c r="Q23" s="100"/>
      <c r="R23" s="101"/>
      <c r="S23" s="101"/>
      <c r="T23" s="101"/>
      <c r="X23" s="42"/>
    </row>
    <row r="24" spans="1:90" s="77" customFormat="1" ht="18" x14ac:dyDescent="0.4">
      <c r="A24" s="97" t="s">
        <v>179</v>
      </c>
      <c r="B24" s="97"/>
      <c r="C24" s="97"/>
      <c r="D24" s="97"/>
      <c r="E24" s="97"/>
      <c r="F24" s="97"/>
      <c r="G24" s="97"/>
      <c r="H24" s="97"/>
      <c r="I24" s="97"/>
      <c r="J24" s="97"/>
      <c r="K24" s="97"/>
      <c r="L24" s="97"/>
      <c r="M24" s="97"/>
      <c r="N24" s="97"/>
      <c r="O24" s="97"/>
      <c r="P24" s="97"/>
      <c r="Q24" s="97"/>
      <c r="R24" s="97"/>
      <c r="S24" s="97"/>
      <c r="T24" s="97"/>
    </row>
    <row r="25" spans="1:90" x14ac:dyDescent="0.25">
      <c r="A25" s="1"/>
      <c r="B25" s="1"/>
      <c r="C25" s="1"/>
      <c r="D25" s="1"/>
      <c r="E25" s="1"/>
      <c r="F25" s="1"/>
      <c r="G25" s="1"/>
      <c r="H25" s="1"/>
      <c r="I25" s="1"/>
      <c r="J25" s="1"/>
      <c r="K25" s="1"/>
      <c r="L25" s="1"/>
      <c r="M25" s="1"/>
      <c r="N25" s="1"/>
      <c r="O25" s="1"/>
      <c r="P25" s="1"/>
      <c r="Q25" s="1"/>
      <c r="R25" s="1"/>
      <c r="S25" s="1"/>
      <c r="T25" s="1"/>
      <c r="U25" s="17"/>
      <c r="W25" s="17"/>
    </row>
    <row r="26" spans="1:90" ht="44.25" customHeight="1" x14ac:dyDescent="0.3">
      <c r="A26" s="1"/>
      <c r="B26" s="89" t="s">
        <v>38</v>
      </c>
      <c r="C26" s="89" t="s">
        <v>39</v>
      </c>
      <c r="D26" s="89" t="s">
        <v>40</v>
      </c>
      <c r="E26" s="89" t="s">
        <v>41</v>
      </c>
      <c r="F26" s="89" t="s">
        <v>42</v>
      </c>
      <c r="G26" s="89" t="s">
        <v>11</v>
      </c>
      <c r="H26" s="89" t="s">
        <v>43</v>
      </c>
      <c r="I26" s="89" t="s">
        <v>44</v>
      </c>
      <c r="J26" s="89" t="s">
        <v>31</v>
      </c>
      <c r="K26" s="89" t="s">
        <v>27</v>
      </c>
      <c r="L26" s="89" t="s">
        <v>26</v>
      </c>
      <c r="M26" s="89" t="s">
        <v>25</v>
      </c>
      <c r="N26" s="90" t="s">
        <v>32</v>
      </c>
      <c r="O26" s="91" t="str">
        <f>IF('Test Engine #1'!$R$17="g/kW-hr","NOx Final Result (g/kW-hr)",IF('Test Engine #1'!$R$17="g/bhp-hr","NOx Final Result (g/bhp-hr)","NOx Final Result"))</f>
        <v>NOx Final Result</v>
      </c>
      <c r="P26" s="91" t="str">
        <f>IF('Test Engine #1'!$V$17="g/kW-hr","PM Final Result      (g/kW-hr)",IF('Test Engine #1'!$V$17="g/bhp-hr","PM Final Result           (g/bhp-hr)","PM Final Result"))</f>
        <v>PM Final Result</v>
      </c>
      <c r="Q26" s="92" t="s">
        <v>148</v>
      </c>
      <c r="R26" s="92" t="s">
        <v>149</v>
      </c>
      <c r="S26" s="91" t="s">
        <v>67</v>
      </c>
      <c r="T26" s="89" t="s">
        <v>66</v>
      </c>
      <c r="AC26" s="20"/>
      <c r="AD26" s="20"/>
      <c r="AE26" s="20"/>
      <c r="AF26" s="20"/>
      <c r="AI26" s="20"/>
      <c r="AJ26" s="20"/>
      <c r="AM26" s="20"/>
      <c r="AN26" s="20"/>
      <c r="AS26" s="28"/>
      <c r="AT26" s="27"/>
      <c r="AU26" s="27"/>
      <c r="AV26" s="27"/>
      <c r="AW26" s="27"/>
      <c r="AX26" s="28"/>
      <c r="AY26" s="27"/>
      <c r="AZ26" s="27"/>
      <c r="BA26" s="27"/>
      <c r="BB26" s="27"/>
      <c r="BC26" s="28"/>
      <c r="BD26" s="27"/>
      <c r="BE26" s="27"/>
      <c r="BF26" s="27"/>
      <c r="BG26" s="27"/>
      <c r="BH26" s="28"/>
      <c r="BI26" s="27"/>
      <c r="BJ26" s="27"/>
      <c r="BK26" s="27"/>
      <c r="BL26" s="27"/>
      <c r="BS26" s="28"/>
      <c r="BT26" s="27"/>
      <c r="BU26" s="27"/>
      <c r="BV26" s="27"/>
      <c r="BW26" s="27"/>
      <c r="BX26" s="28"/>
      <c r="BY26" s="27"/>
      <c r="BZ26" s="27"/>
      <c r="CA26" s="27"/>
      <c r="CB26" s="27"/>
      <c r="CC26" s="28"/>
      <c r="CD26" s="27"/>
      <c r="CE26" s="27"/>
      <c r="CF26" s="27"/>
      <c r="CG26" s="27"/>
      <c r="CH26" s="28"/>
      <c r="CI26" s="27"/>
      <c r="CJ26" s="27"/>
      <c r="CK26" s="27"/>
      <c r="CL26" s="27"/>
    </row>
    <row r="27" spans="1:90" x14ac:dyDescent="0.25">
      <c r="A27" s="1">
        <v>1</v>
      </c>
      <c r="B27" s="57"/>
      <c r="C27" s="58"/>
      <c r="D27" s="59"/>
      <c r="E27" s="19"/>
      <c r="F27" s="19"/>
      <c r="G27" s="19"/>
      <c r="H27" s="19"/>
      <c r="I27" s="58"/>
      <c r="J27" s="19"/>
      <c r="K27" s="19"/>
      <c r="L27" s="19"/>
      <c r="M27" s="19"/>
      <c r="N27" s="19"/>
      <c r="O27" s="60"/>
      <c r="P27" s="60"/>
      <c r="Q27" s="65"/>
      <c r="R27" s="65"/>
      <c r="S27" s="60"/>
      <c r="T27" s="19"/>
      <c r="U27" s="38">
        <f>IF($C27&lt;&gt;"",1,0)</f>
        <v>0</v>
      </c>
      <c r="V27" s="16">
        <f>SUM(U27:U76)</f>
        <v>0</v>
      </c>
      <c r="W27" s="13"/>
      <c r="X27" s="16"/>
      <c r="AC27" s="21"/>
      <c r="AS27" s="27"/>
      <c r="AT27" s="27"/>
      <c r="AU27" s="27"/>
      <c r="AV27" s="29"/>
      <c r="AW27" s="27"/>
      <c r="AX27" s="27"/>
      <c r="AY27" s="27"/>
      <c r="AZ27" s="27"/>
      <c r="BA27" s="29"/>
      <c r="BB27" s="27"/>
      <c r="BC27" s="27"/>
      <c r="BD27" s="27"/>
      <c r="BE27" s="27"/>
      <c r="BF27" s="29"/>
      <c r="BG27" s="27"/>
      <c r="BH27" s="27"/>
      <c r="BI27" s="27"/>
      <c r="BJ27" s="27"/>
      <c r="BK27" s="29"/>
      <c r="BL27" s="27"/>
      <c r="BS27" s="27"/>
      <c r="BT27" s="27"/>
      <c r="BU27" s="27"/>
      <c r="BV27" s="29"/>
      <c r="BW27" s="27"/>
      <c r="BX27" s="27"/>
      <c r="BY27" s="27"/>
      <c r="BZ27" s="27"/>
      <c r="CA27" s="29"/>
      <c r="CB27" s="27"/>
      <c r="CC27" s="27"/>
      <c r="CD27" s="27"/>
      <c r="CE27" s="27"/>
      <c r="CF27" s="29"/>
      <c r="CG27" s="27"/>
      <c r="CH27" s="27"/>
      <c r="CI27" s="27"/>
      <c r="CJ27" s="27"/>
      <c r="CK27" s="29"/>
      <c r="CL27" s="27"/>
    </row>
    <row r="28" spans="1:90" x14ac:dyDescent="0.25">
      <c r="A28" s="1">
        <f t="shared" ref="A28:A59" si="0">A27+1</f>
        <v>2</v>
      </c>
      <c r="B28" s="57"/>
      <c r="C28" s="58"/>
      <c r="D28" s="59"/>
      <c r="E28" s="19"/>
      <c r="F28" s="19"/>
      <c r="G28" s="19"/>
      <c r="H28" s="19"/>
      <c r="I28" s="58"/>
      <c r="J28" s="19"/>
      <c r="K28" s="19"/>
      <c r="L28" s="19"/>
      <c r="M28" s="19"/>
      <c r="N28" s="19"/>
      <c r="O28" s="60"/>
      <c r="P28" s="60"/>
      <c r="Q28" s="65"/>
      <c r="R28" s="65"/>
      <c r="S28" s="60"/>
      <c r="T28" s="19"/>
      <c r="U28" s="38">
        <f t="shared" ref="U28:U76" si="1">IF($C28&lt;&gt;"",1,0)</f>
        <v>0</v>
      </c>
      <c r="V28" s="16"/>
      <c r="W28" s="13"/>
      <c r="X28" s="16"/>
      <c r="AS28" s="27"/>
      <c r="AT28" s="27"/>
      <c r="AU28" s="27"/>
      <c r="AV28" s="29"/>
      <c r="AW28" s="27"/>
      <c r="AX28" s="27"/>
      <c r="AY28" s="27"/>
      <c r="AZ28" s="27"/>
      <c r="BA28" s="29"/>
      <c r="BB28" s="27"/>
      <c r="BC28" s="27"/>
      <c r="BD28" s="27"/>
      <c r="BE28" s="27"/>
      <c r="BF28" s="29"/>
      <c r="BG28" s="27"/>
      <c r="BS28" s="27"/>
      <c r="BT28" s="27"/>
      <c r="BU28" s="27"/>
      <c r="BV28" s="29"/>
      <c r="BW28" s="27"/>
      <c r="BX28" s="27"/>
      <c r="BY28" s="27"/>
      <c r="BZ28" s="27"/>
      <c r="CA28" s="29"/>
      <c r="CB28" s="27"/>
      <c r="CC28" s="27"/>
      <c r="CD28" s="27"/>
      <c r="CE28" s="27"/>
      <c r="CF28" s="29"/>
      <c r="CG28" s="27"/>
      <c r="CH28" s="27"/>
      <c r="CI28" s="27"/>
      <c r="CJ28" s="27"/>
      <c r="CK28" s="29"/>
      <c r="CL28" s="27"/>
    </row>
    <row r="29" spans="1:90" x14ac:dyDescent="0.25">
      <c r="A29" s="1">
        <f t="shared" si="0"/>
        <v>3</v>
      </c>
      <c r="B29" s="57"/>
      <c r="C29" s="58"/>
      <c r="D29" s="59"/>
      <c r="E29" s="19"/>
      <c r="F29" s="19"/>
      <c r="G29" s="19"/>
      <c r="H29" s="19"/>
      <c r="I29" s="58"/>
      <c r="J29" s="19"/>
      <c r="K29" s="19"/>
      <c r="L29" s="19"/>
      <c r="M29" s="19"/>
      <c r="N29" s="19"/>
      <c r="O29" s="60"/>
      <c r="P29" s="60"/>
      <c r="Q29" s="65"/>
      <c r="R29" s="65"/>
      <c r="S29" s="60"/>
      <c r="T29" s="19"/>
      <c r="U29" s="38">
        <f t="shared" si="1"/>
        <v>0</v>
      </c>
      <c r="V29" s="16"/>
      <c r="W29" s="13"/>
      <c r="X29" s="16"/>
      <c r="AS29" s="27"/>
      <c r="AT29" s="27"/>
      <c r="AU29" s="27"/>
      <c r="AV29" s="29"/>
      <c r="AW29" s="27"/>
      <c r="AX29" s="27"/>
      <c r="AY29" s="27"/>
      <c r="AZ29" s="27"/>
      <c r="BA29" s="29"/>
      <c r="BB29" s="27"/>
      <c r="BC29" s="27"/>
      <c r="BD29" s="27"/>
      <c r="BE29" s="27"/>
      <c r="BF29" s="29"/>
      <c r="BG29" s="27"/>
      <c r="BS29" s="27"/>
      <c r="BT29" s="27"/>
      <c r="BU29" s="27"/>
      <c r="BV29" s="29"/>
      <c r="BW29" s="27"/>
      <c r="BX29" s="27"/>
      <c r="BY29" s="27"/>
      <c r="BZ29" s="27"/>
      <c r="CA29" s="29"/>
      <c r="CB29" s="27"/>
      <c r="CC29" s="27"/>
      <c r="CD29" s="27"/>
      <c r="CE29" s="27"/>
      <c r="CF29" s="29"/>
      <c r="CG29" s="27"/>
      <c r="CH29" s="27"/>
      <c r="CI29" s="27"/>
      <c r="CJ29" s="27"/>
      <c r="CK29" s="29"/>
      <c r="CL29" s="27"/>
    </row>
    <row r="30" spans="1:90" x14ac:dyDescent="0.25">
      <c r="A30" s="1">
        <f t="shared" si="0"/>
        <v>4</v>
      </c>
      <c r="B30" s="57"/>
      <c r="C30" s="58"/>
      <c r="D30" s="59"/>
      <c r="E30" s="19"/>
      <c r="F30" s="19"/>
      <c r="G30" s="19"/>
      <c r="H30" s="19"/>
      <c r="I30" s="58"/>
      <c r="J30" s="19"/>
      <c r="K30" s="19"/>
      <c r="L30" s="19"/>
      <c r="M30" s="19"/>
      <c r="N30" s="19"/>
      <c r="O30" s="60"/>
      <c r="P30" s="60"/>
      <c r="Q30" s="65"/>
      <c r="R30" s="65"/>
      <c r="S30" s="60"/>
      <c r="T30" s="19"/>
      <c r="U30" s="38">
        <f t="shared" si="1"/>
        <v>0</v>
      </c>
      <c r="V30" s="16"/>
      <c r="W30" s="13"/>
      <c r="X30" s="16"/>
      <c r="AS30" s="27"/>
      <c r="AT30" s="27"/>
      <c r="AU30" s="27"/>
      <c r="AV30" s="29"/>
      <c r="AW30" s="27"/>
      <c r="AX30" s="27"/>
      <c r="AY30" s="27"/>
      <c r="AZ30" s="27"/>
      <c r="BA30" s="29"/>
      <c r="BB30" s="27"/>
      <c r="BC30" s="27"/>
      <c r="BD30" s="27"/>
      <c r="BE30" s="27"/>
      <c r="BF30" s="29"/>
      <c r="BG30" s="27"/>
      <c r="BS30" s="27"/>
      <c r="BT30" s="27"/>
      <c r="BU30" s="27"/>
      <c r="BV30" s="29"/>
      <c r="BW30" s="27"/>
      <c r="BX30" s="27"/>
      <c r="BY30" s="27"/>
      <c r="BZ30" s="27"/>
      <c r="CA30" s="29"/>
      <c r="CB30" s="27"/>
      <c r="CC30" s="27"/>
      <c r="CD30" s="27"/>
      <c r="CE30" s="27"/>
      <c r="CF30" s="29"/>
      <c r="CG30" s="27"/>
      <c r="CH30" s="27"/>
      <c r="CI30" s="27"/>
      <c r="CJ30" s="27"/>
      <c r="CK30" s="29"/>
      <c r="CL30" s="27"/>
    </row>
    <row r="31" spans="1:90" x14ac:dyDescent="0.25">
      <c r="A31" s="1">
        <f t="shared" si="0"/>
        <v>5</v>
      </c>
      <c r="B31" s="57"/>
      <c r="C31" s="58"/>
      <c r="D31" s="59"/>
      <c r="E31" s="19"/>
      <c r="F31" s="19"/>
      <c r="G31" s="19"/>
      <c r="H31" s="19"/>
      <c r="I31" s="58"/>
      <c r="J31" s="19"/>
      <c r="K31" s="19"/>
      <c r="L31" s="19"/>
      <c r="M31" s="19"/>
      <c r="N31" s="19"/>
      <c r="O31" s="60"/>
      <c r="P31" s="60"/>
      <c r="Q31" s="65"/>
      <c r="R31" s="65"/>
      <c r="S31" s="60"/>
      <c r="T31" s="19"/>
      <c r="U31" s="38">
        <f t="shared" si="1"/>
        <v>0</v>
      </c>
      <c r="V31" s="16"/>
      <c r="W31" s="13"/>
      <c r="X31" s="16"/>
      <c r="AS31" s="27"/>
      <c r="AT31" s="27"/>
      <c r="AU31" s="27"/>
      <c r="AV31" s="29"/>
      <c r="AW31" s="27"/>
      <c r="AX31" s="27"/>
      <c r="AY31" s="27"/>
      <c r="AZ31" s="27"/>
      <c r="BA31" s="29"/>
      <c r="BB31" s="27"/>
      <c r="BC31" s="27"/>
      <c r="BD31" s="27"/>
      <c r="BE31" s="27"/>
      <c r="BF31" s="29"/>
      <c r="BG31" s="27"/>
      <c r="BS31" s="27"/>
      <c r="BT31" s="27"/>
      <c r="BU31" s="27"/>
      <c r="BV31" s="29"/>
      <c r="BW31" s="27"/>
      <c r="BX31" s="27"/>
      <c r="BY31" s="27"/>
      <c r="BZ31" s="27"/>
      <c r="CA31" s="29"/>
      <c r="CB31" s="27"/>
      <c r="CC31" s="27"/>
      <c r="CD31" s="27"/>
      <c r="CE31" s="27"/>
      <c r="CF31" s="29"/>
      <c r="CG31" s="27"/>
      <c r="CH31" s="27"/>
      <c r="CI31" s="27"/>
      <c r="CJ31" s="27"/>
      <c r="CK31" s="29"/>
      <c r="CL31" s="27"/>
    </row>
    <row r="32" spans="1:90" x14ac:dyDescent="0.25">
      <c r="A32" s="1">
        <f t="shared" si="0"/>
        <v>6</v>
      </c>
      <c r="B32" s="57"/>
      <c r="C32" s="58"/>
      <c r="D32" s="59"/>
      <c r="E32" s="19"/>
      <c r="F32" s="19"/>
      <c r="G32" s="19"/>
      <c r="H32" s="19"/>
      <c r="I32" s="58"/>
      <c r="J32" s="19"/>
      <c r="K32" s="19"/>
      <c r="L32" s="19"/>
      <c r="M32" s="19"/>
      <c r="N32" s="19"/>
      <c r="O32" s="60"/>
      <c r="P32" s="60"/>
      <c r="Q32" s="65"/>
      <c r="R32" s="65"/>
      <c r="S32" s="60"/>
      <c r="T32" s="19"/>
      <c r="U32" s="38">
        <f t="shared" si="1"/>
        <v>0</v>
      </c>
      <c r="V32" s="16"/>
      <c r="W32" s="13"/>
      <c r="X32" s="16"/>
      <c r="AS32" s="27"/>
      <c r="AT32" s="27"/>
      <c r="AU32" s="27"/>
      <c r="AV32" s="29"/>
      <c r="AW32" s="27"/>
      <c r="AX32" s="27"/>
      <c r="AY32" s="27"/>
      <c r="AZ32" s="27"/>
      <c r="BA32" s="29"/>
      <c r="BB32" s="27"/>
      <c r="BC32" s="27"/>
      <c r="BD32" s="27"/>
      <c r="BE32" s="27"/>
      <c r="BF32" s="29"/>
      <c r="BG32" s="27"/>
      <c r="BS32" s="27"/>
      <c r="BT32" s="27"/>
      <c r="BU32" s="27"/>
      <c r="BV32" s="29"/>
      <c r="BW32" s="27"/>
      <c r="BX32" s="27"/>
      <c r="BY32" s="27"/>
      <c r="BZ32" s="27"/>
      <c r="CA32" s="29"/>
      <c r="CB32" s="27"/>
      <c r="CC32" s="27"/>
      <c r="CD32" s="27"/>
      <c r="CE32" s="27"/>
      <c r="CF32" s="29"/>
      <c r="CG32" s="27"/>
      <c r="CH32" s="27"/>
      <c r="CI32" s="27"/>
      <c r="CJ32" s="27"/>
      <c r="CK32" s="29"/>
      <c r="CL32" s="27"/>
    </row>
    <row r="33" spans="1:90" x14ac:dyDescent="0.25">
      <c r="A33" s="1">
        <f t="shared" si="0"/>
        <v>7</v>
      </c>
      <c r="B33" s="57"/>
      <c r="C33" s="58"/>
      <c r="D33" s="59"/>
      <c r="E33" s="19"/>
      <c r="F33" s="19"/>
      <c r="G33" s="19"/>
      <c r="H33" s="19"/>
      <c r="I33" s="58"/>
      <c r="J33" s="19"/>
      <c r="K33" s="19"/>
      <c r="L33" s="19"/>
      <c r="M33" s="19"/>
      <c r="N33" s="19"/>
      <c r="O33" s="60"/>
      <c r="P33" s="60"/>
      <c r="Q33" s="65"/>
      <c r="R33" s="65"/>
      <c r="S33" s="60"/>
      <c r="T33" s="19"/>
      <c r="U33" s="38">
        <f t="shared" si="1"/>
        <v>0</v>
      </c>
      <c r="V33" s="16"/>
      <c r="W33" s="13"/>
      <c r="X33" s="16"/>
      <c r="AS33" s="27"/>
      <c r="AT33" s="27"/>
      <c r="AU33" s="27"/>
      <c r="AV33" s="29"/>
      <c r="AW33" s="27"/>
      <c r="AX33" s="27"/>
      <c r="AY33" s="27"/>
      <c r="AZ33" s="27"/>
      <c r="BA33" s="29"/>
      <c r="BB33" s="27"/>
      <c r="BC33" s="27"/>
      <c r="BD33" s="27"/>
      <c r="BE33" s="27"/>
      <c r="BF33" s="29"/>
      <c r="BG33" s="27"/>
      <c r="BS33" s="27"/>
      <c r="BT33" s="27"/>
      <c r="BU33" s="27"/>
      <c r="BV33" s="29"/>
      <c r="BW33" s="27"/>
      <c r="BX33" s="27"/>
      <c r="BY33" s="27"/>
      <c r="BZ33" s="27"/>
      <c r="CA33" s="29"/>
      <c r="CB33" s="27"/>
      <c r="CC33" s="27"/>
      <c r="CD33" s="27"/>
      <c r="CE33" s="27"/>
      <c r="CF33" s="29"/>
      <c r="CG33" s="27"/>
      <c r="CH33" s="27"/>
      <c r="CI33" s="27"/>
      <c r="CJ33" s="27"/>
      <c r="CK33" s="29"/>
      <c r="CL33" s="27"/>
    </row>
    <row r="34" spans="1:90" x14ac:dyDescent="0.25">
      <c r="A34" s="1">
        <f t="shared" si="0"/>
        <v>8</v>
      </c>
      <c r="B34" s="57"/>
      <c r="C34" s="58"/>
      <c r="D34" s="59"/>
      <c r="E34" s="19"/>
      <c r="F34" s="19"/>
      <c r="G34" s="19"/>
      <c r="H34" s="19"/>
      <c r="I34" s="58"/>
      <c r="J34" s="19"/>
      <c r="K34" s="19"/>
      <c r="L34" s="19"/>
      <c r="M34" s="19"/>
      <c r="N34" s="19"/>
      <c r="O34" s="60"/>
      <c r="P34" s="60"/>
      <c r="Q34" s="65"/>
      <c r="R34" s="65"/>
      <c r="S34" s="60"/>
      <c r="T34" s="19"/>
      <c r="U34" s="38">
        <f t="shared" si="1"/>
        <v>0</v>
      </c>
      <c r="V34" s="16"/>
      <c r="W34" s="13"/>
      <c r="AS34" s="27"/>
      <c r="AT34" s="27"/>
      <c r="AU34" s="27"/>
      <c r="AV34" s="29"/>
      <c r="AW34" s="27"/>
      <c r="AX34" s="27"/>
      <c r="AY34" s="27"/>
      <c r="AZ34" s="27"/>
      <c r="BA34" s="29"/>
      <c r="BB34" s="27"/>
      <c r="BC34" s="27"/>
      <c r="BD34" s="27"/>
      <c r="BE34" s="27"/>
      <c r="BF34" s="29"/>
      <c r="BG34" s="27"/>
      <c r="BS34" s="27"/>
      <c r="BT34" s="27"/>
      <c r="BU34" s="27"/>
      <c r="BV34" s="29"/>
      <c r="BW34" s="27"/>
      <c r="BX34" s="27"/>
      <c r="BY34" s="27"/>
      <c r="BZ34" s="27"/>
      <c r="CA34" s="29"/>
      <c r="CB34" s="27"/>
      <c r="CC34" s="27"/>
      <c r="CD34" s="27"/>
      <c r="CE34" s="27"/>
      <c r="CF34" s="29"/>
      <c r="CG34" s="27"/>
      <c r="CH34" s="27"/>
      <c r="CI34" s="27"/>
      <c r="CJ34" s="27"/>
      <c r="CK34" s="29"/>
      <c r="CL34" s="27"/>
    </row>
    <row r="35" spans="1:90" x14ac:dyDescent="0.25">
      <c r="A35" s="1">
        <f t="shared" si="0"/>
        <v>9</v>
      </c>
      <c r="B35" s="57"/>
      <c r="C35" s="58"/>
      <c r="D35" s="59"/>
      <c r="E35" s="19"/>
      <c r="F35" s="19"/>
      <c r="G35" s="19"/>
      <c r="H35" s="19"/>
      <c r="I35" s="58"/>
      <c r="J35" s="19"/>
      <c r="K35" s="19"/>
      <c r="L35" s="19"/>
      <c r="M35" s="19"/>
      <c r="N35" s="19"/>
      <c r="O35" s="60"/>
      <c r="P35" s="60"/>
      <c r="Q35" s="65"/>
      <c r="R35" s="65"/>
      <c r="S35" s="60"/>
      <c r="T35" s="19"/>
      <c r="U35" s="38">
        <f t="shared" si="1"/>
        <v>0</v>
      </c>
      <c r="V35" s="16"/>
      <c r="W35" s="13"/>
      <c r="AS35" s="27"/>
      <c r="AT35" s="27"/>
      <c r="AU35" s="27"/>
      <c r="AV35" s="29"/>
      <c r="AW35" s="27"/>
      <c r="AX35" s="27"/>
      <c r="AY35" s="27"/>
      <c r="AZ35" s="27"/>
      <c r="BA35" s="29"/>
      <c r="BB35" s="27"/>
      <c r="BC35" s="27"/>
      <c r="BD35" s="27"/>
      <c r="BE35" s="27"/>
      <c r="BF35" s="29"/>
      <c r="BG35" s="27"/>
      <c r="BS35" s="27"/>
      <c r="BT35" s="27"/>
      <c r="BU35" s="27"/>
      <c r="BV35" s="29"/>
      <c r="BW35" s="27"/>
      <c r="BX35" s="27"/>
      <c r="BY35" s="27"/>
      <c r="BZ35" s="27"/>
      <c r="CA35" s="29"/>
      <c r="CB35" s="27"/>
      <c r="CC35" s="27"/>
      <c r="CD35" s="27"/>
      <c r="CE35" s="27"/>
      <c r="CF35" s="29"/>
      <c r="CG35" s="27"/>
      <c r="CH35" s="27"/>
      <c r="CI35" s="27"/>
      <c r="CJ35" s="27"/>
      <c r="CK35" s="29"/>
      <c r="CL35" s="27"/>
    </row>
    <row r="36" spans="1:90" x14ac:dyDescent="0.25">
      <c r="A36" s="1">
        <f t="shared" si="0"/>
        <v>10</v>
      </c>
      <c r="B36" s="57"/>
      <c r="C36" s="58"/>
      <c r="D36" s="59"/>
      <c r="E36" s="19"/>
      <c r="F36" s="19"/>
      <c r="G36" s="19"/>
      <c r="H36" s="19"/>
      <c r="I36" s="58"/>
      <c r="J36" s="19"/>
      <c r="K36" s="19"/>
      <c r="L36" s="19"/>
      <c r="M36" s="19"/>
      <c r="N36" s="19"/>
      <c r="O36" s="60"/>
      <c r="P36" s="60"/>
      <c r="Q36" s="65"/>
      <c r="R36" s="65"/>
      <c r="S36" s="60"/>
      <c r="T36" s="19"/>
      <c r="U36" s="38">
        <f t="shared" si="1"/>
        <v>0</v>
      </c>
      <c r="V36" s="16"/>
      <c r="W36" s="13"/>
      <c r="AS36" s="27"/>
      <c r="AT36" s="27"/>
      <c r="AU36" s="27"/>
      <c r="AV36" s="29"/>
      <c r="AW36" s="27"/>
      <c r="AX36" s="27"/>
      <c r="AY36" s="27"/>
      <c r="AZ36" s="27"/>
      <c r="BA36" s="29"/>
      <c r="BB36" s="27"/>
      <c r="BC36" s="27"/>
      <c r="BD36" s="27"/>
      <c r="BE36" s="27"/>
      <c r="BF36" s="29"/>
      <c r="BG36" s="27"/>
      <c r="BS36" s="27"/>
      <c r="BT36" s="27"/>
      <c r="BU36" s="27"/>
      <c r="BV36" s="29"/>
      <c r="BW36" s="27"/>
      <c r="BX36" s="27"/>
      <c r="BY36" s="27"/>
      <c r="BZ36" s="27"/>
      <c r="CA36" s="29"/>
      <c r="CB36" s="27"/>
      <c r="CC36" s="27"/>
      <c r="CD36" s="27"/>
      <c r="CE36" s="27"/>
      <c r="CF36" s="29"/>
      <c r="CG36" s="27"/>
      <c r="CH36" s="27"/>
      <c r="CI36" s="27"/>
      <c r="CJ36" s="27"/>
      <c r="CK36" s="29"/>
      <c r="CL36" s="27"/>
    </row>
    <row r="37" spans="1:90" x14ac:dyDescent="0.25">
      <c r="A37" s="1">
        <f t="shared" si="0"/>
        <v>11</v>
      </c>
      <c r="B37" s="57"/>
      <c r="C37" s="58"/>
      <c r="D37" s="59"/>
      <c r="E37" s="19"/>
      <c r="F37" s="19"/>
      <c r="G37" s="19"/>
      <c r="H37" s="19"/>
      <c r="I37" s="58"/>
      <c r="J37" s="19"/>
      <c r="K37" s="19"/>
      <c r="L37" s="19"/>
      <c r="M37" s="19"/>
      <c r="N37" s="19"/>
      <c r="O37" s="60"/>
      <c r="P37" s="60"/>
      <c r="Q37" s="65"/>
      <c r="R37" s="65"/>
      <c r="S37" s="60"/>
      <c r="T37" s="19"/>
      <c r="U37" s="38">
        <f t="shared" si="1"/>
        <v>0</v>
      </c>
      <c r="V37" s="16"/>
      <c r="W37" s="13"/>
      <c r="AS37" s="27"/>
      <c r="AT37" s="27"/>
      <c r="AU37" s="27"/>
      <c r="AV37" s="29"/>
      <c r="AW37" s="27"/>
      <c r="AX37" s="27"/>
      <c r="AY37" s="27"/>
      <c r="AZ37" s="27"/>
      <c r="BA37" s="29"/>
      <c r="BB37" s="27"/>
      <c r="BC37" s="27"/>
      <c r="BD37" s="27"/>
      <c r="BE37" s="27"/>
      <c r="BF37" s="29"/>
      <c r="BG37" s="27"/>
      <c r="BS37" s="27"/>
      <c r="BT37" s="27"/>
      <c r="BU37" s="27"/>
      <c r="BV37" s="29"/>
      <c r="BW37" s="27"/>
      <c r="BX37" s="27"/>
      <c r="BY37" s="27"/>
      <c r="BZ37" s="27"/>
      <c r="CA37" s="29"/>
      <c r="CB37" s="27"/>
      <c r="CC37" s="27"/>
      <c r="CD37" s="27"/>
      <c r="CE37" s="27"/>
      <c r="CF37" s="29"/>
      <c r="CG37" s="27"/>
      <c r="CH37" s="27"/>
      <c r="CI37" s="27"/>
      <c r="CJ37" s="27"/>
      <c r="CK37" s="29"/>
      <c r="CL37" s="27"/>
    </row>
    <row r="38" spans="1:90" x14ac:dyDescent="0.25">
      <c r="A38" s="1">
        <f t="shared" si="0"/>
        <v>12</v>
      </c>
      <c r="B38" s="57"/>
      <c r="C38" s="58"/>
      <c r="D38" s="59"/>
      <c r="E38" s="19"/>
      <c r="F38" s="19"/>
      <c r="G38" s="19"/>
      <c r="H38" s="19"/>
      <c r="I38" s="58"/>
      <c r="J38" s="19"/>
      <c r="K38" s="19"/>
      <c r="L38" s="19"/>
      <c r="M38" s="19"/>
      <c r="N38" s="19"/>
      <c r="O38" s="60"/>
      <c r="P38" s="60"/>
      <c r="Q38" s="65"/>
      <c r="R38" s="65"/>
      <c r="S38" s="60"/>
      <c r="T38" s="19"/>
      <c r="U38" s="38">
        <f t="shared" si="1"/>
        <v>0</v>
      </c>
      <c r="V38" s="16"/>
      <c r="W38" s="13"/>
      <c r="AS38" s="27"/>
      <c r="AT38" s="27"/>
      <c r="AU38" s="27"/>
      <c r="AV38" s="29"/>
      <c r="AW38" s="27"/>
      <c r="AX38" s="27"/>
      <c r="AY38" s="27"/>
      <c r="AZ38" s="27"/>
      <c r="BA38" s="29"/>
      <c r="BB38" s="27"/>
      <c r="BC38" s="27"/>
      <c r="BD38" s="27"/>
      <c r="BE38" s="27"/>
      <c r="BF38" s="29"/>
      <c r="BG38" s="27"/>
      <c r="BS38" s="27"/>
      <c r="BT38" s="27"/>
      <c r="BU38" s="27"/>
      <c r="BV38" s="29"/>
      <c r="BW38" s="27"/>
      <c r="BX38" s="27"/>
      <c r="BY38" s="27"/>
      <c r="BZ38" s="27"/>
      <c r="CA38" s="29"/>
      <c r="CB38" s="27"/>
      <c r="CC38" s="27"/>
      <c r="CD38" s="27"/>
      <c r="CE38" s="27"/>
      <c r="CF38" s="29"/>
      <c r="CG38" s="27"/>
      <c r="CH38" s="27"/>
      <c r="CI38" s="27"/>
      <c r="CJ38" s="27"/>
      <c r="CK38" s="29"/>
      <c r="CL38" s="27"/>
    </row>
    <row r="39" spans="1:90" x14ac:dyDescent="0.25">
      <c r="A39" s="1">
        <f t="shared" si="0"/>
        <v>13</v>
      </c>
      <c r="B39" s="57"/>
      <c r="C39" s="58"/>
      <c r="D39" s="59"/>
      <c r="E39" s="19"/>
      <c r="F39" s="19"/>
      <c r="G39" s="19"/>
      <c r="H39" s="19"/>
      <c r="I39" s="58"/>
      <c r="J39" s="19"/>
      <c r="K39" s="19"/>
      <c r="L39" s="19"/>
      <c r="M39" s="19"/>
      <c r="N39" s="19"/>
      <c r="O39" s="60"/>
      <c r="P39" s="60"/>
      <c r="Q39" s="65"/>
      <c r="R39" s="65"/>
      <c r="S39" s="60"/>
      <c r="T39" s="19"/>
      <c r="U39" s="38">
        <f t="shared" si="1"/>
        <v>0</v>
      </c>
      <c r="V39" s="16"/>
      <c r="W39" s="13"/>
      <c r="AI39" s="20"/>
      <c r="AJ39" s="20"/>
      <c r="AM39" s="20"/>
      <c r="AN39" s="20"/>
      <c r="AS39" s="27"/>
      <c r="AT39" s="27"/>
      <c r="AU39" s="27"/>
      <c r="AV39" s="29"/>
      <c r="AW39" s="27"/>
      <c r="AX39" s="27"/>
      <c r="AY39" s="27"/>
      <c r="AZ39" s="27"/>
      <c r="BA39" s="29"/>
      <c r="BB39" s="27"/>
      <c r="BC39" s="27"/>
      <c r="BD39" s="27"/>
      <c r="BE39" s="27"/>
      <c r="BF39" s="29"/>
      <c r="BG39" s="27"/>
      <c r="BS39" s="27"/>
      <c r="BT39" s="27"/>
      <c r="BU39" s="27"/>
      <c r="BV39" s="29"/>
      <c r="BW39" s="27"/>
      <c r="BX39" s="27"/>
      <c r="BY39" s="27"/>
      <c r="BZ39" s="27"/>
      <c r="CA39" s="29"/>
      <c r="CB39" s="27"/>
      <c r="CC39" s="27"/>
      <c r="CD39" s="27"/>
      <c r="CE39" s="27"/>
      <c r="CF39" s="29"/>
      <c r="CG39" s="27"/>
      <c r="CH39" s="27"/>
      <c r="CI39" s="27"/>
      <c r="CJ39" s="27"/>
      <c r="CK39" s="29"/>
      <c r="CL39" s="27"/>
    </row>
    <row r="40" spans="1:90" x14ac:dyDescent="0.25">
      <c r="A40" s="1">
        <f t="shared" si="0"/>
        <v>14</v>
      </c>
      <c r="B40" s="57"/>
      <c r="C40" s="58"/>
      <c r="D40" s="59"/>
      <c r="E40" s="19"/>
      <c r="F40" s="19"/>
      <c r="G40" s="19"/>
      <c r="H40" s="19"/>
      <c r="I40" s="58"/>
      <c r="J40" s="19"/>
      <c r="K40" s="19"/>
      <c r="L40" s="19"/>
      <c r="M40" s="19"/>
      <c r="N40" s="19"/>
      <c r="O40" s="60"/>
      <c r="P40" s="60"/>
      <c r="Q40" s="65"/>
      <c r="R40" s="65"/>
      <c r="S40" s="60"/>
      <c r="T40" s="19"/>
      <c r="U40" s="38">
        <f t="shared" si="1"/>
        <v>0</v>
      </c>
      <c r="V40" s="16"/>
      <c r="W40" s="13"/>
      <c r="AS40" s="27"/>
      <c r="AT40" s="27"/>
      <c r="AU40" s="27"/>
      <c r="AV40" s="29"/>
      <c r="AW40" s="27"/>
      <c r="AX40" s="27"/>
      <c r="AY40" s="27"/>
      <c r="AZ40" s="27"/>
      <c r="BA40" s="29"/>
      <c r="BB40" s="27"/>
      <c r="BC40" s="27"/>
      <c r="BD40" s="27"/>
      <c r="BE40" s="27"/>
      <c r="BF40" s="29"/>
      <c r="BG40" s="27"/>
      <c r="BS40" s="27"/>
      <c r="BT40" s="27"/>
      <c r="BU40" s="27"/>
      <c r="BV40" s="29"/>
      <c r="BW40" s="27"/>
      <c r="BX40" s="27"/>
      <c r="BY40" s="27"/>
      <c r="BZ40" s="27"/>
      <c r="CA40" s="29"/>
      <c r="CB40" s="27"/>
      <c r="CC40" s="27"/>
      <c r="CD40" s="27"/>
      <c r="CE40" s="27"/>
      <c r="CF40" s="29"/>
      <c r="CG40" s="27"/>
      <c r="CH40" s="27"/>
      <c r="CI40" s="27"/>
      <c r="CJ40" s="27"/>
      <c r="CK40" s="29"/>
      <c r="CL40" s="27"/>
    </row>
    <row r="41" spans="1:90" x14ac:dyDescent="0.25">
      <c r="A41" s="1">
        <f t="shared" si="0"/>
        <v>15</v>
      </c>
      <c r="B41" s="57"/>
      <c r="C41" s="58"/>
      <c r="D41" s="59"/>
      <c r="E41" s="19"/>
      <c r="F41" s="19"/>
      <c r="G41" s="19"/>
      <c r="H41" s="19"/>
      <c r="I41" s="58"/>
      <c r="J41" s="19"/>
      <c r="K41" s="19"/>
      <c r="L41" s="19"/>
      <c r="M41" s="19"/>
      <c r="N41" s="19"/>
      <c r="O41" s="60"/>
      <c r="P41" s="60"/>
      <c r="Q41" s="65"/>
      <c r="R41" s="65"/>
      <c r="S41" s="60"/>
      <c r="T41" s="19"/>
      <c r="U41" s="38">
        <f t="shared" si="1"/>
        <v>0</v>
      </c>
      <c r="V41" s="16"/>
      <c r="W41" s="13"/>
      <c r="AS41" s="27"/>
      <c r="AT41" s="27"/>
      <c r="AU41" s="27"/>
      <c r="AV41" s="29"/>
      <c r="AW41" s="27"/>
      <c r="AX41" s="27"/>
      <c r="AY41" s="27"/>
      <c r="AZ41" s="27"/>
      <c r="BA41" s="29"/>
      <c r="BB41" s="27"/>
      <c r="BC41" s="27"/>
      <c r="BD41" s="27"/>
      <c r="BE41" s="27"/>
      <c r="BF41" s="29"/>
      <c r="BG41" s="27"/>
      <c r="BS41" s="27"/>
      <c r="BT41" s="27"/>
      <c r="BU41" s="27"/>
      <c r="BV41" s="29"/>
      <c r="BW41" s="27"/>
      <c r="BX41" s="27"/>
      <c r="BY41" s="27"/>
      <c r="BZ41" s="27"/>
      <c r="CA41" s="29"/>
      <c r="CB41" s="27"/>
      <c r="CC41" s="27"/>
      <c r="CD41" s="27"/>
      <c r="CE41" s="27"/>
      <c r="CF41" s="29"/>
      <c r="CG41" s="27"/>
      <c r="CH41" s="27"/>
      <c r="CI41" s="27"/>
      <c r="CJ41" s="27"/>
      <c r="CK41" s="29"/>
      <c r="CL41" s="27"/>
    </row>
    <row r="42" spans="1:90" x14ac:dyDescent="0.25">
      <c r="A42" s="1">
        <f t="shared" si="0"/>
        <v>16</v>
      </c>
      <c r="B42" s="57"/>
      <c r="C42" s="58"/>
      <c r="D42" s="59"/>
      <c r="E42" s="19"/>
      <c r="F42" s="19"/>
      <c r="G42" s="19"/>
      <c r="H42" s="19"/>
      <c r="I42" s="58"/>
      <c r="J42" s="19"/>
      <c r="K42" s="19"/>
      <c r="L42" s="19"/>
      <c r="M42" s="19"/>
      <c r="N42" s="19"/>
      <c r="O42" s="60"/>
      <c r="P42" s="60"/>
      <c r="Q42" s="65"/>
      <c r="R42" s="65"/>
      <c r="S42" s="60"/>
      <c r="T42" s="19"/>
      <c r="U42" s="38">
        <f t="shared" si="1"/>
        <v>0</v>
      </c>
      <c r="V42" s="16"/>
      <c r="W42" s="13"/>
      <c r="AS42" s="27"/>
      <c r="AT42" s="27"/>
      <c r="AU42" s="27"/>
      <c r="AV42" s="29"/>
      <c r="AW42" s="27"/>
      <c r="AX42" s="27"/>
      <c r="AY42" s="27"/>
      <c r="AZ42" s="27"/>
      <c r="BA42" s="29"/>
      <c r="BB42" s="27"/>
      <c r="BC42" s="27"/>
      <c r="BD42" s="27"/>
      <c r="BE42" s="27"/>
      <c r="BF42" s="29"/>
      <c r="BG42" s="27"/>
      <c r="BS42" s="27"/>
      <c r="BT42" s="27"/>
      <c r="BU42" s="27"/>
      <c r="BV42" s="29"/>
      <c r="BW42" s="27"/>
      <c r="BX42" s="27"/>
      <c r="BY42" s="27"/>
      <c r="BZ42" s="27"/>
      <c r="CA42" s="29"/>
      <c r="CB42" s="27"/>
      <c r="CC42" s="27"/>
      <c r="CD42" s="27"/>
      <c r="CE42" s="27"/>
      <c r="CF42" s="29"/>
      <c r="CG42" s="27"/>
      <c r="CH42" s="27"/>
      <c r="CI42" s="27"/>
      <c r="CJ42" s="27"/>
      <c r="CK42" s="29"/>
      <c r="CL42" s="27"/>
    </row>
    <row r="43" spans="1:90" x14ac:dyDescent="0.25">
      <c r="A43" s="1">
        <f t="shared" si="0"/>
        <v>17</v>
      </c>
      <c r="B43" s="57"/>
      <c r="C43" s="58"/>
      <c r="D43" s="59"/>
      <c r="E43" s="19"/>
      <c r="F43" s="19"/>
      <c r="G43" s="19"/>
      <c r="H43" s="19"/>
      <c r="I43" s="58"/>
      <c r="J43" s="19"/>
      <c r="K43" s="19"/>
      <c r="L43" s="19"/>
      <c r="M43" s="19"/>
      <c r="N43" s="19"/>
      <c r="O43" s="60"/>
      <c r="P43" s="60"/>
      <c r="Q43" s="65"/>
      <c r="R43" s="65"/>
      <c r="S43" s="60"/>
      <c r="T43" s="19"/>
      <c r="U43" s="38">
        <f t="shared" si="1"/>
        <v>0</v>
      </c>
      <c r="V43" s="16"/>
      <c r="W43" s="13"/>
      <c r="AS43" s="27"/>
      <c r="AT43" s="27"/>
      <c r="AU43" s="27"/>
      <c r="AV43" s="29"/>
      <c r="AW43" s="27"/>
      <c r="AX43" s="27"/>
      <c r="AY43" s="27"/>
      <c r="AZ43" s="27"/>
      <c r="BA43" s="29"/>
      <c r="BB43" s="27"/>
      <c r="BC43" s="27"/>
      <c r="BD43" s="27"/>
      <c r="BE43" s="27"/>
      <c r="BF43" s="29"/>
      <c r="BG43" s="27"/>
      <c r="BS43" s="27"/>
      <c r="BT43" s="27"/>
      <c r="BU43" s="27"/>
      <c r="BV43" s="29"/>
      <c r="BW43" s="27"/>
      <c r="BX43" s="27"/>
      <c r="BY43" s="27"/>
      <c r="BZ43" s="27"/>
      <c r="CA43" s="29"/>
      <c r="CB43" s="27"/>
      <c r="CC43" s="27"/>
      <c r="CD43" s="27"/>
      <c r="CE43" s="27"/>
      <c r="CF43" s="29"/>
      <c r="CG43" s="27"/>
      <c r="CH43" s="27"/>
      <c r="CI43" s="27"/>
      <c r="CJ43" s="27"/>
      <c r="CK43" s="29"/>
      <c r="CL43" s="27"/>
    </row>
    <row r="44" spans="1:90" x14ac:dyDescent="0.25">
      <c r="A44" s="1">
        <f t="shared" si="0"/>
        <v>18</v>
      </c>
      <c r="B44" s="57"/>
      <c r="C44" s="58"/>
      <c r="D44" s="59"/>
      <c r="E44" s="19"/>
      <c r="F44" s="19"/>
      <c r="G44" s="19"/>
      <c r="H44" s="19"/>
      <c r="I44" s="58"/>
      <c r="J44" s="19"/>
      <c r="K44" s="19"/>
      <c r="L44" s="19"/>
      <c r="M44" s="19"/>
      <c r="N44" s="19"/>
      <c r="O44" s="60"/>
      <c r="P44" s="60"/>
      <c r="Q44" s="65"/>
      <c r="R44" s="65"/>
      <c r="S44" s="60"/>
      <c r="T44" s="19"/>
      <c r="U44" s="38">
        <f t="shared" si="1"/>
        <v>0</v>
      </c>
      <c r="V44" s="16"/>
      <c r="W44" s="13"/>
      <c r="AS44" s="27"/>
      <c r="AT44" s="27"/>
      <c r="AU44" s="27"/>
      <c r="AV44" s="29"/>
      <c r="AW44" s="27"/>
      <c r="AX44" s="27"/>
      <c r="AY44" s="27"/>
      <c r="AZ44" s="27"/>
      <c r="BA44" s="29"/>
      <c r="BB44" s="27"/>
      <c r="BC44" s="27"/>
      <c r="BD44" s="27"/>
      <c r="BE44" s="27"/>
      <c r="BF44" s="29"/>
      <c r="BG44" s="27"/>
      <c r="BS44" s="27"/>
      <c r="BT44" s="27"/>
      <c r="BU44" s="27"/>
      <c r="BV44" s="29"/>
      <c r="BW44" s="27"/>
      <c r="BX44" s="27"/>
      <c r="BY44" s="27"/>
      <c r="BZ44" s="27"/>
      <c r="CA44" s="29"/>
      <c r="CB44" s="27"/>
      <c r="CC44" s="27"/>
      <c r="CD44" s="27"/>
      <c r="CE44" s="27"/>
      <c r="CF44" s="29"/>
      <c r="CG44" s="27"/>
      <c r="CH44" s="27"/>
      <c r="CI44" s="27"/>
      <c r="CJ44" s="27"/>
      <c r="CK44" s="29"/>
      <c r="CL44" s="27"/>
    </row>
    <row r="45" spans="1:90" x14ac:dyDescent="0.25">
      <c r="A45" s="1">
        <f t="shared" si="0"/>
        <v>19</v>
      </c>
      <c r="B45" s="57"/>
      <c r="C45" s="58"/>
      <c r="D45" s="59"/>
      <c r="E45" s="19"/>
      <c r="F45" s="19"/>
      <c r="G45" s="19"/>
      <c r="H45" s="19"/>
      <c r="I45" s="58"/>
      <c r="J45" s="19"/>
      <c r="K45" s="19"/>
      <c r="L45" s="19"/>
      <c r="M45" s="19"/>
      <c r="N45" s="19"/>
      <c r="O45" s="60"/>
      <c r="P45" s="60"/>
      <c r="Q45" s="65"/>
      <c r="R45" s="65"/>
      <c r="S45" s="60"/>
      <c r="T45" s="19"/>
      <c r="U45" s="38">
        <f t="shared" si="1"/>
        <v>0</v>
      </c>
      <c r="V45" s="16"/>
      <c r="W45" s="13"/>
      <c r="AS45" s="27"/>
      <c r="AT45" s="27"/>
      <c r="AU45" s="27"/>
      <c r="AV45" s="29"/>
      <c r="AW45" s="27"/>
      <c r="AX45" s="27"/>
      <c r="AY45" s="27"/>
      <c r="AZ45" s="27"/>
      <c r="BA45" s="29"/>
      <c r="BB45" s="27"/>
      <c r="BC45" s="27"/>
      <c r="BD45" s="27"/>
      <c r="BE45" s="27"/>
      <c r="BF45" s="29"/>
      <c r="BG45" s="27"/>
      <c r="BS45" s="27"/>
      <c r="BT45" s="27"/>
      <c r="BU45" s="27"/>
      <c r="BV45" s="29"/>
      <c r="BW45" s="27"/>
      <c r="BX45" s="27"/>
      <c r="BY45" s="27"/>
      <c r="BZ45" s="27"/>
      <c r="CA45" s="29"/>
      <c r="CB45" s="27"/>
      <c r="CC45" s="27"/>
      <c r="CD45" s="27"/>
      <c r="CE45" s="27"/>
      <c r="CF45" s="29"/>
      <c r="CG45" s="27"/>
      <c r="CH45" s="27"/>
      <c r="CI45" s="27"/>
      <c r="CJ45" s="27"/>
      <c r="CK45" s="29"/>
      <c r="CL45" s="27"/>
    </row>
    <row r="46" spans="1:90" x14ac:dyDescent="0.25">
      <c r="A46" s="1">
        <f t="shared" si="0"/>
        <v>20</v>
      </c>
      <c r="B46" s="57"/>
      <c r="C46" s="58"/>
      <c r="D46" s="59"/>
      <c r="E46" s="19"/>
      <c r="F46" s="19"/>
      <c r="G46" s="19"/>
      <c r="H46" s="19"/>
      <c r="I46" s="58"/>
      <c r="J46" s="19"/>
      <c r="K46" s="19"/>
      <c r="L46" s="19"/>
      <c r="M46" s="19"/>
      <c r="N46" s="19"/>
      <c r="O46" s="60"/>
      <c r="P46" s="60"/>
      <c r="Q46" s="65"/>
      <c r="R46" s="65"/>
      <c r="S46" s="60"/>
      <c r="T46" s="19"/>
      <c r="U46" s="38">
        <f t="shared" si="1"/>
        <v>0</v>
      </c>
      <c r="V46" s="16"/>
      <c r="W46" s="13"/>
      <c r="AS46" s="27"/>
      <c r="AT46" s="27"/>
      <c r="AU46" s="27"/>
      <c r="AV46" s="29"/>
      <c r="AW46" s="27"/>
      <c r="AX46" s="27"/>
      <c r="AY46" s="27"/>
      <c r="AZ46" s="27"/>
      <c r="BA46" s="29"/>
      <c r="BB46" s="27"/>
      <c r="BC46" s="27"/>
      <c r="BD46" s="27"/>
      <c r="BE46" s="27"/>
      <c r="BF46" s="29"/>
      <c r="BG46" s="27"/>
      <c r="BS46" s="27"/>
      <c r="BT46" s="27"/>
      <c r="BU46" s="27"/>
      <c r="BV46" s="29"/>
      <c r="BW46" s="27"/>
      <c r="BX46" s="27"/>
      <c r="BY46" s="27"/>
      <c r="BZ46" s="27"/>
      <c r="CA46" s="29"/>
      <c r="CB46" s="27"/>
      <c r="CC46" s="27"/>
      <c r="CD46" s="27"/>
      <c r="CE46" s="27"/>
      <c r="CF46" s="29"/>
      <c r="CG46" s="27"/>
      <c r="CH46" s="27"/>
      <c r="CI46" s="27"/>
      <c r="CJ46" s="27"/>
      <c r="CK46" s="29"/>
      <c r="CL46" s="27"/>
    </row>
    <row r="47" spans="1:90" x14ac:dyDescent="0.25">
      <c r="A47" s="1">
        <f t="shared" si="0"/>
        <v>21</v>
      </c>
      <c r="B47" s="57"/>
      <c r="C47" s="58"/>
      <c r="D47" s="59"/>
      <c r="E47" s="19"/>
      <c r="F47" s="19"/>
      <c r="G47" s="19"/>
      <c r="H47" s="19"/>
      <c r="I47" s="58"/>
      <c r="J47" s="19"/>
      <c r="K47" s="19"/>
      <c r="L47" s="19"/>
      <c r="M47" s="19"/>
      <c r="N47" s="19"/>
      <c r="O47" s="60"/>
      <c r="P47" s="60"/>
      <c r="Q47" s="65"/>
      <c r="R47" s="65"/>
      <c r="S47" s="60"/>
      <c r="T47" s="19"/>
      <c r="U47" s="38">
        <f t="shared" si="1"/>
        <v>0</v>
      </c>
      <c r="V47" s="16"/>
      <c r="W47" s="13"/>
      <c r="AS47" s="27"/>
      <c r="AT47" s="27"/>
      <c r="AU47" s="27"/>
      <c r="AV47" s="29"/>
      <c r="AW47" s="27"/>
      <c r="AX47" s="27"/>
      <c r="AY47" s="27"/>
      <c r="AZ47" s="27"/>
      <c r="BA47" s="29"/>
      <c r="BB47" s="27"/>
      <c r="BC47" s="27"/>
      <c r="BD47" s="27"/>
      <c r="BE47" s="27"/>
      <c r="BF47" s="29"/>
      <c r="BG47" s="27"/>
      <c r="BS47" s="27"/>
      <c r="BT47" s="27"/>
      <c r="BU47" s="27"/>
      <c r="BV47" s="29"/>
      <c r="BW47" s="27"/>
      <c r="BX47" s="27"/>
      <c r="BY47" s="27"/>
      <c r="BZ47" s="27"/>
      <c r="CA47" s="29"/>
      <c r="CB47" s="27"/>
      <c r="CC47" s="27"/>
      <c r="CD47" s="27"/>
      <c r="CE47" s="27"/>
      <c r="CF47" s="29"/>
      <c r="CG47" s="27"/>
      <c r="CH47" s="27"/>
      <c r="CI47" s="27"/>
      <c r="CJ47" s="27"/>
      <c r="CK47" s="29"/>
      <c r="CL47" s="27"/>
    </row>
    <row r="48" spans="1:90" x14ac:dyDescent="0.25">
      <c r="A48" s="1">
        <f t="shared" si="0"/>
        <v>22</v>
      </c>
      <c r="B48" s="57"/>
      <c r="C48" s="58"/>
      <c r="D48" s="59"/>
      <c r="E48" s="19"/>
      <c r="F48" s="19"/>
      <c r="G48" s="19"/>
      <c r="H48" s="19"/>
      <c r="I48" s="58"/>
      <c r="J48" s="19"/>
      <c r="K48" s="19"/>
      <c r="L48" s="19"/>
      <c r="M48" s="19"/>
      <c r="N48" s="19"/>
      <c r="O48" s="60"/>
      <c r="P48" s="60"/>
      <c r="Q48" s="65"/>
      <c r="R48" s="65"/>
      <c r="S48" s="60"/>
      <c r="T48" s="19"/>
      <c r="U48" s="38">
        <f t="shared" si="1"/>
        <v>0</v>
      </c>
      <c r="V48" s="16"/>
      <c r="W48" s="13"/>
      <c r="AS48" s="27"/>
      <c r="AT48" s="27"/>
      <c r="AU48" s="27"/>
      <c r="AV48" s="29"/>
      <c r="AW48" s="27"/>
      <c r="AX48" s="27"/>
      <c r="AY48" s="27"/>
      <c r="AZ48" s="27"/>
      <c r="BA48" s="29"/>
      <c r="BB48" s="27"/>
      <c r="BC48" s="27"/>
      <c r="BD48" s="27"/>
      <c r="BE48" s="27"/>
      <c r="BF48" s="29"/>
      <c r="BG48" s="27"/>
      <c r="BS48" s="27"/>
      <c r="BT48" s="27"/>
      <c r="BU48" s="27"/>
      <c r="BV48" s="29"/>
      <c r="BW48" s="27"/>
      <c r="BX48" s="27"/>
      <c r="BY48" s="27"/>
      <c r="BZ48" s="27"/>
      <c r="CA48" s="29"/>
      <c r="CB48" s="27"/>
      <c r="CC48" s="27"/>
      <c r="CD48" s="27"/>
      <c r="CE48" s="27"/>
      <c r="CF48" s="29"/>
      <c r="CG48" s="27"/>
      <c r="CH48" s="27"/>
      <c r="CI48" s="27"/>
      <c r="CJ48" s="27"/>
      <c r="CK48" s="29"/>
      <c r="CL48" s="27"/>
    </row>
    <row r="49" spans="1:90" x14ac:dyDescent="0.25">
      <c r="A49" s="1">
        <f t="shared" si="0"/>
        <v>23</v>
      </c>
      <c r="B49" s="57"/>
      <c r="C49" s="58"/>
      <c r="D49" s="59"/>
      <c r="E49" s="19"/>
      <c r="F49" s="19"/>
      <c r="G49" s="19"/>
      <c r="H49" s="19"/>
      <c r="I49" s="58"/>
      <c r="J49" s="19"/>
      <c r="K49" s="19"/>
      <c r="L49" s="19"/>
      <c r="M49" s="19"/>
      <c r="N49" s="19"/>
      <c r="O49" s="60"/>
      <c r="P49" s="60"/>
      <c r="Q49" s="65"/>
      <c r="R49" s="65"/>
      <c r="S49" s="60"/>
      <c r="T49" s="19"/>
      <c r="U49" s="38">
        <f t="shared" si="1"/>
        <v>0</v>
      </c>
      <c r="V49" s="16"/>
      <c r="W49" s="13"/>
      <c r="AS49" s="27"/>
      <c r="AT49" s="27"/>
      <c r="AU49" s="27"/>
      <c r="AV49" s="29"/>
      <c r="AW49" s="27"/>
      <c r="AX49" s="27"/>
      <c r="AY49" s="27"/>
      <c r="AZ49" s="27"/>
      <c r="BA49" s="29"/>
      <c r="BB49" s="27"/>
      <c r="BC49" s="27"/>
      <c r="BD49" s="27"/>
      <c r="BE49" s="27"/>
      <c r="BF49" s="29"/>
      <c r="BG49" s="27"/>
      <c r="BS49" s="27"/>
      <c r="BT49" s="27"/>
      <c r="BU49" s="27"/>
      <c r="BV49" s="29"/>
      <c r="BW49" s="27"/>
      <c r="BX49" s="27"/>
      <c r="BY49" s="27"/>
      <c r="BZ49" s="27"/>
      <c r="CA49" s="29"/>
      <c r="CB49" s="27"/>
      <c r="CC49" s="27"/>
      <c r="CD49" s="27"/>
      <c r="CE49" s="27"/>
      <c r="CF49" s="29"/>
      <c r="CG49" s="27"/>
      <c r="CH49" s="27"/>
      <c r="CI49" s="27"/>
      <c r="CJ49" s="27"/>
      <c r="CK49" s="29"/>
      <c r="CL49" s="27"/>
    </row>
    <row r="50" spans="1:90" x14ac:dyDescent="0.25">
      <c r="A50" s="1">
        <f t="shared" si="0"/>
        <v>24</v>
      </c>
      <c r="B50" s="57"/>
      <c r="C50" s="58"/>
      <c r="D50" s="59"/>
      <c r="E50" s="19"/>
      <c r="F50" s="19"/>
      <c r="G50" s="19"/>
      <c r="H50" s="19"/>
      <c r="I50" s="58"/>
      <c r="J50" s="19"/>
      <c r="K50" s="19"/>
      <c r="L50" s="19"/>
      <c r="M50" s="19"/>
      <c r="N50" s="19"/>
      <c r="O50" s="60"/>
      <c r="P50" s="60"/>
      <c r="Q50" s="65"/>
      <c r="R50" s="65"/>
      <c r="S50" s="60"/>
      <c r="T50" s="19"/>
      <c r="U50" s="38">
        <f t="shared" si="1"/>
        <v>0</v>
      </c>
      <c r="V50" s="16"/>
      <c r="W50" s="13"/>
      <c r="AS50" s="27"/>
      <c r="AT50" s="27"/>
      <c r="AU50" s="27"/>
      <c r="AV50" s="29"/>
      <c r="AW50" s="27"/>
      <c r="AX50" s="27"/>
      <c r="AY50" s="27"/>
      <c r="AZ50" s="27"/>
      <c r="BA50" s="29"/>
      <c r="BB50" s="27"/>
      <c r="BC50" s="27"/>
      <c r="BD50" s="27"/>
      <c r="BE50" s="27"/>
      <c r="BF50" s="29"/>
      <c r="BG50" s="27"/>
      <c r="BS50" s="27"/>
      <c r="BT50" s="27"/>
      <c r="BU50" s="27"/>
      <c r="BV50" s="29"/>
      <c r="BW50" s="27"/>
      <c r="BX50" s="27"/>
      <c r="BY50" s="27"/>
      <c r="BZ50" s="27"/>
      <c r="CA50" s="29"/>
      <c r="CB50" s="27"/>
      <c r="CC50" s="27"/>
      <c r="CD50" s="27"/>
      <c r="CE50" s="27"/>
      <c r="CF50" s="29"/>
      <c r="CG50" s="27"/>
      <c r="CH50" s="27"/>
      <c r="CI50" s="27"/>
      <c r="CJ50" s="27"/>
      <c r="CK50" s="29"/>
      <c r="CL50" s="27"/>
    </row>
    <row r="51" spans="1:90" x14ac:dyDescent="0.25">
      <c r="A51" s="1">
        <f t="shared" si="0"/>
        <v>25</v>
      </c>
      <c r="B51" s="57"/>
      <c r="C51" s="58"/>
      <c r="D51" s="59"/>
      <c r="E51" s="19"/>
      <c r="F51" s="19"/>
      <c r="G51" s="19"/>
      <c r="H51" s="19"/>
      <c r="I51" s="58"/>
      <c r="J51" s="19"/>
      <c r="K51" s="19"/>
      <c r="L51" s="19"/>
      <c r="M51" s="19"/>
      <c r="N51" s="19"/>
      <c r="O51" s="60"/>
      <c r="P51" s="60"/>
      <c r="Q51" s="65"/>
      <c r="R51" s="65"/>
      <c r="S51" s="60"/>
      <c r="T51" s="19"/>
      <c r="U51" s="38">
        <f t="shared" si="1"/>
        <v>0</v>
      </c>
      <c r="V51" s="16"/>
      <c r="W51" s="13"/>
      <c r="AS51" s="27"/>
      <c r="AT51" s="27"/>
      <c r="AU51" s="27"/>
      <c r="AV51" s="29"/>
      <c r="AW51" s="27"/>
      <c r="AX51" s="27"/>
      <c r="AY51" s="27"/>
      <c r="AZ51" s="27"/>
      <c r="BA51" s="29"/>
      <c r="BB51" s="27"/>
      <c r="BC51" s="27"/>
      <c r="BD51" s="27"/>
      <c r="BE51" s="27"/>
      <c r="BF51" s="29"/>
      <c r="BG51" s="27"/>
      <c r="BS51" s="27"/>
      <c r="BT51" s="27"/>
      <c r="BU51" s="27"/>
      <c r="BV51" s="29"/>
      <c r="BW51" s="27"/>
      <c r="BX51" s="27"/>
      <c r="BY51" s="27"/>
      <c r="BZ51" s="27"/>
      <c r="CA51" s="29"/>
      <c r="CB51" s="27"/>
      <c r="CC51" s="27"/>
      <c r="CD51" s="27"/>
      <c r="CE51" s="27"/>
      <c r="CF51" s="29"/>
      <c r="CG51" s="27"/>
      <c r="CH51" s="27"/>
      <c r="CI51" s="27"/>
      <c r="CJ51" s="27"/>
      <c r="CK51" s="29"/>
      <c r="CL51" s="27"/>
    </row>
    <row r="52" spans="1:90" x14ac:dyDescent="0.25">
      <c r="A52" s="1">
        <f t="shared" si="0"/>
        <v>26</v>
      </c>
      <c r="B52" s="57"/>
      <c r="C52" s="58"/>
      <c r="D52" s="59"/>
      <c r="E52" s="19"/>
      <c r="F52" s="19"/>
      <c r="G52" s="19"/>
      <c r="H52" s="19"/>
      <c r="I52" s="58"/>
      <c r="J52" s="19"/>
      <c r="K52" s="19"/>
      <c r="L52" s="19"/>
      <c r="M52" s="19"/>
      <c r="N52" s="19"/>
      <c r="O52" s="60"/>
      <c r="P52" s="60"/>
      <c r="Q52" s="65"/>
      <c r="R52" s="65"/>
      <c r="S52" s="60"/>
      <c r="T52" s="19"/>
      <c r="U52" s="38">
        <f t="shared" si="1"/>
        <v>0</v>
      </c>
      <c r="V52" s="16"/>
      <c r="W52" s="13"/>
      <c r="AI52" s="20"/>
      <c r="AJ52" s="20"/>
      <c r="AM52" s="20"/>
      <c r="AN52" s="20"/>
      <c r="AS52" s="27"/>
      <c r="AT52" s="27"/>
      <c r="AU52" s="27"/>
      <c r="AV52" s="29"/>
      <c r="AW52" s="27"/>
      <c r="AX52" s="27"/>
      <c r="AY52" s="27"/>
      <c r="AZ52" s="27"/>
      <c r="BA52" s="29"/>
      <c r="BB52" s="27"/>
      <c r="BC52" s="27"/>
      <c r="BD52" s="27"/>
      <c r="BE52" s="27"/>
      <c r="BF52" s="29"/>
      <c r="BG52" s="27"/>
      <c r="BS52" s="27"/>
      <c r="BT52" s="27"/>
      <c r="BU52" s="27"/>
      <c r="BV52" s="29"/>
      <c r="BW52" s="27"/>
      <c r="BX52" s="27"/>
      <c r="BY52" s="27"/>
      <c r="BZ52" s="27"/>
      <c r="CA52" s="29"/>
      <c r="CB52" s="27"/>
      <c r="CC52" s="27"/>
      <c r="CD52" s="27"/>
      <c r="CE52" s="27"/>
      <c r="CF52" s="29"/>
      <c r="CG52" s="27"/>
      <c r="CH52" s="27"/>
      <c r="CI52" s="27"/>
      <c r="CJ52" s="27"/>
      <c r="CK52" s="29"/>
      <c r="CL52" s="27"/>
    </row>
    <row r="53" spans="1:90" x14ac:dyDescent="0.25">
      <c r="A53" s="1">
        <f t="shared" si="0"/>
        <v>27</v>
      </c>
      <c r="B53" s="57"/>
      <c r="C53" s="58"/>
      <c r="D53" s="59"/>
      <c r="E53" s="19"/>
      <c r="F53" s="19"/>
      <c r="G53" s="19"/>
      <c r="H53" s="19"/>
      <c r="I53" s="58"/>
      <c r="J53" s="19"/>
      <c r="K53" s="19"/>
      <c r="L53" s="19"/>
      <c r="M53" s="19"/>
      <c r="N53" s="19"/>
      <c r="O53" s="60"/>
      <c r="P53" s="60"/>
      <c r="Q53" s="65"/>
      <c r="R53" s="65"/>
      <c r="S53" s="60"/>
      <c r="T53" s="19"/>
      <c r="U53" s="38">
        <f t="shared" si="1"/>
        <v>0</v>
      </c>
      <c r="V53" s="16"/>
      <c r="W53" s="13"/>
      <c r="AS53" s="27"/>
      <c r="AT53" s="27"/>
      <c r="AU53" s="27"/>
      <c r="AV53" s="29"/>
      <c r="AW53" s="27"/>
      <c r="AX53" s="27"/>
      <c r="AY53" s="27"/>
      <c r="AZ53" s="27"/>
      <c r="BA53" s="29"/>
      <c r="BB53" s="27"/>
      <c r="BC53" s="27"/>
      <c r="BD53" s="27"/>
      <c r="BE53" s="27"/>
      <c r="BF53" s="29"/>
      <c r="BG53" s="27"/>
      <c r="BS53" s="27"/>
      <c r="BT53" s="27"/>
      <c r="BU53" s="27"/>
      <c r="BV53" s="29"/>
      <c r="BW53" s="27"/>
      <c r="BX53" s="27"/>
      <c r="BY53" s="27"/>
      <c r="BZ53" s="27"/>
      <c r="CA53" s="29"/>
      <c r="CB53" s="27"/>
      <c r="CC53" s="27"/>
      <c r="CD53" s="27"/>
      <c r="CE53" s="27"/>
      <c r="CF53" s="29"/>
      <c r="CG53" s="27"/>
      <c r="CH53" s="27"/>
      <c r="CI53" s="27"/>
      <c r="CJ53" s="27"/>
      <c r="CK53" s="29"/>
      <c r="CL53" s="27"/>
    </row>
    <row r="54" spans="1:90" x14ac:dyDescent="0.25">
      <c r="A54" s="1">
        <f t="shared" si="0"/>
        <v>28</v>
      </c>
      <c r="B54" s="57"/>
      <c r="C54" s="58"/>
      <c r="D54" s="59"/>
      <c r="E54" s="19"/>
      <c r="F54" s="19"/>
      <c r="G54" s="19"/>
      <c r="H54" s="19"/>
      <c r="I54" s="58"/>
      <c r="J54" s="19"/>
      <c r="K54" s="19"/>
      <c r="L54" s="19"/>
      <c r="M54" s="19"/>
      <c r="N54" s="19"/>
      <c r="O54" s="60"/>
      <c r="P54" s="60"/>
      <c r="Q54" s="65"/>
      <c r="R54" s="65"/>
      <c r="S54" s="60"/>
      <c r="T54" s="19"/>
      <c r="U54" s="38">
        <f t="shared" si="1"/>
        <v>0</v>
      </c>
      <c r="V54" s="16"/>
      <c r="W54" s="13"/>
      <c r="AS54" s="27"/>
      <c r="AT54" s="27"/>
      <c r="AU54" s="27"/>
      <c r="AV54" s="29"/>
      <c r="AW54" s="27"/>
      <c r="AX54" s="27"/>
      <c r="AY54" s="27"/>
      <c r="AZ54" s="27"/>
      <c r="BA54" s="29"/>
      <c r="BB54" s="27"/>
      <c r="BC54" s="27"/>
      <c r="BD54" s="27"/>
      <c r="BE54" s="27"/>
      <c r="BF54" s="29"/>
      <c r="BG54" s="27"/>
      <c r="BS54" s="27"/>
      <c r="BT54" s="27"/>
      <c r="BU54" s="27"/>
      <c r="BV54" s="29"/>
      <c r="BW54" s="27"/>
      <c r="BX54" s="27"/>
      <c r="BY54" s="27"/>
      <c r="BZ54" s="27"/>
      <c r="CA54" s="29"/>
      <c r="CB54" s="27"/>
      <c r="CC54" s="27"/>
      <c r="CD54" s="27"/>
      <c r="CE54" s="27"/>
      <c r="CF54" s="29"/>
      <c r="CG54" s="27"/>
      <c r="CH54" s="27"/>
      <c r="CI54" s="27"/>
      <c r="CJ54" s="27"/>
      <c r="CK54" s="29"/>
      <c r="CL54" s="27"/>
    </row>
    <row r="55" spans="1:90" x14ac:dyDescent="0.25">
      <c r="A55" s="1">
        <f t="shared" si="0"/>
        <v>29</v>
      </c>
      <c r="B55" s="57"/>
      <c r="C55" s="58"/>
      <c r="D55" s="59"/>
      <c r="E55" s="19"/>
      <c r="F55" s="19"/>
      <c r="G55" s="19"/>
      <c r="H55" s="19"/>
      <c r="I55" s="58"/>
      <c r="J55" s="19"/>
      <c r="K55" s="19"/>
      <c r="L55" s="19"/>
      <c r="M55" s="19"/>
      <c r="N55" s="19"/>
      <c r="O55" s="60"/>
      <c r="P55" s="60"/>
      <c r="Q55" s="65"/>
      <c r="R55" s="65"/>
      <c r="S55" s="60"/>
      <c r="T55" s="19"/>
      <c r="U55" s="38">
        <f t="shared" si="1"/>
        <v>0</v>
      </c>
      <c r="V55" s="16"/>
      <c r="W55" s="13"/>
      <c r="AS55" s="27"/>
      <c r="AT55" s="27"/>
      <c r="AU55" s="27"/>
      <c r="AV55" s="29"/>
      <c r="AW55" s="27"/>
      <c r="AX55" s="27"/>
      <c r="AY55" s="27"/>
      <c r="AZ55" s="27"/>
      <c r="BA55" s="29"/>
      <c r="BB55" s="27"/>
      <c r="BC55" s="27"/>
      <c r="BD55" s="27"/>
      <c r="BE55" s="27"/>
      <c r="BF55" s="29"/>
      <c r="BG55" s="27"/>
      <c r="BS55" s="27"/>
      <c r="BT55" s="27"/>
      <c r="BU55" s="27"/>
      <c r="BV55" s="29"/>
      <c r="BW55" s="27"/>
      <c r="BX55" s="27"/>
      <c r="BY55" s="27"/>
      <c r="BZ55" s="27"/>
      <c r="CA55" s="29"/>
      <c r="CB55" s="27"/>
      <c r="CC55" s="27"/>
      <c r="CD55" s="27"/>
      <c r="CE55" s="27"/>
      <c r="CF55" s="29"/>
      <c r="CG55" s="27"/>
      <c r="CH55" s="27"/>
      <c r="CI55" s="27"/>
      <c r="CJ55" s="27"/>
      <c r="CK55" s="29"/>
      <c r="CL55" s="27"/>
    </row>
    <row r="56" spans="1:90" x14ac:dyDescent="0.25">
      <c r="A56" s="1">
        <f t="shared" si="0"/>
        <v>30</v>
      </c>
      <c r="B56" s="57"/>
      <c r="C56" s="58"/>
      <c r="D56" s="59"/>
      <c r="E56" s="19"/>
      <c r="F56" s="19"/>
      <c r="G56" s="19"/>
      <c r="H56" s="19"/>
      <c r="I56" s="58"/>
      <c r="J56" s="19"/>
      <c r="K56" s="19"/>
      <c r="L56" s="19"/>
      <c r="M56" s="19"/>
      <c r="N56" s="19"/>
      <c r="O56" s="60"/>
      <c r="P56" s="60"/>
      <c r="Q56" s="65"/>
      <c r="R56" s="65"/>
      <c r="S56" s="60"/>
      <c r="T56" s="19"/>
      <c r="U56" s="38">
        <f t="shared" si="1"/>
        <v>0</v>
      </c>
      <c r="V56" s="16"/>
      <c r="W56" s="13"/>
      <c r="AS56" s="27"/>
      <c r="AT56" s="27"/>
      <c r="AU56" s="27"/>
      <c r="AV56" s="29"/>
      <c r="AW56" s="27"/>
      <c r="AX56" s="27"/>
      <c r="AY56" s="27"/>
      <c r="AZ56" s="27"/>
      <c r="BA56" s="29"/>
      <c r="BB56" s="27"/>
      <c r="BC56" s="27"/>
      <c r="BD56" s="27"/>
      <c r="BE56" s="27"/>
      <c r="BF56" s="29"/>
      <c r="BG56" s="27"/>
      <c r="BS56" s="27"/>
      <c r="BT56" s="27"/>
      <c r="BU56" s="27"/>
      <c r="BV56" s="29"/>
      <c r="BW56" s="27"/>
      <c r="BX56" s="27"/>
      <c r="BY56" s="27"/>
      <c r="BZ56" s="27"/>
      <c r="CA56" s="29"/>
      <c r="CB56" s="27"/>
      <c r="CC56" s="27"/>
      <c r="CD56" s="27"/>
      <c r="CE56" s="27"/>
      <c r="CF56" s="29"/>
      <c r="CG56" s="27"/>
      <c r="CH56" s="27"/>
      <c r="CI56" s="27"/>
      <c r="CJ56" s="27"/>
      <c r="CK56" s="29"/>
      <c r="CL56" s="27"/>
    </row>
    <row r="57" spans="1:90" x14ac:dyDescent="0.25">
      <c r="A57" s="1">
        <f t="shared" si="0"/>
        <v>31</v>
      </c>
      <c r="B57" s="57"/>
      <c r="C57" s="58"/>
      <c r="D57" s="59"/>
      <c r="E57" s="19"/>
      <c r="F57" s="19"/>
      <c r="G57" s="19"/>
      <c r="H57" s="19"/>
      <c r="I57" s="58"/>
      <c r="J57" s="19"/>
      <c r="K57" s="19"/>
      <c r="L57" s="19"/>
      <c r="M57" s="19"/>
      <c r="N57" s="19"/>
      <c r="O57" s="60"/>
      <c r="P57" s="60"/>
      <c r="Q57" s="65"/>
      <c r="R57" s="65"/>
      <c r="S57" s="60"/>
      <c r="T57" s="19"/>
      <c r="U57" s="38">
        <f t="shared" si="1"/>
        <v>0</v>
      </c>
      <c r="V57" s="16"/>
      <c r="W57" s="13"/>
      <c r="AS57" s="27"/>
      <c r="AT57" s="27"/>
      <c r="AU57" s="27"/>
      <c r="AV57" s="29"/>
      <c r="AW57" s="27"/>
      <c r="AX57" s="27"/>
      <c r="AY57" s="27"/>
      <c r="AZ57" s="27"/>
      <c r="BA57" s="29"/>
      <c r="BB57" s="27"/>
      <c r="BC57" s="27"/>
      <c r="BD57" s="27"/>
      <c r="BE57" s="27"/>
      <c r="BF57" s="29"/>
      <c r="BG57" s="27"/>
      <c r="BS57" s="27"/>
      <c r="BT57" s="27"/>
      <c r="BU57" s="27"/>
      <c r="BV57" s="29"/>
      <c r="BW57" s="27"/>
      <c r="BX57" s="27"/>
      <c r="BY57" s="27"/>
      <c r="BZ57" s="27"/>
      <c r="CA57" s="29"/>
      <c r="CB57" s="27"/>
      <c r="CC57" s="27"/>
      <c r="CD57" s="27"/>
      <c r="CE57" s="27"/>
      <c r="CF57" s="29"/>
      <c r="CG57" s="27"/>
      <c r="CH57" s="27"/>
      <c r="CI57" s="27"/>
      <c r="CJ57" s="27"/>
      <c r="CK57" s="29"/>
      <c r="CL57" s="27"/>
    </row>
    <row r="58" spans="1:90" x14ac:dyDescent="0.25">
      <c r="A58" s="1">
        <f t="shared" si="0"/>
        <v>32</v>
      </c>
      <c r="B58" s="57"/>
      <c r="C58" s="58"/>
      <c r="D58" s="59"/>
      <c r="E58" s="19"/>
      <c r="F58" s="19"/>
      <c r="G58" s="19"/>
      <c r="H58" s="19"/>
      <c r="I58" s="58"/>
      <c r="J58" s="19"/>
      <c r="K58" s="19"/>
      <c r="L58" s="19"/>
      <c r="M58" s="19"/>
      <c r="N58" s="19"/>
      <c r="O58" s="60"/>
      <c r="P58" s="60"/>
      <c r="Q58" s="65"/>
      <c r="R58" s="65"/>
      <c r="S58" s="60"/>
      <c r="T58" s="19"/>
      <c r="U58" s="38">
        <f t="shared" si="1"/>
        <v>0</v>
      </c>
      <c r="V58" s="16"/>
      <c r="W58" s="13"/>
      <c r="AS58" s="27"/>
      <c r="AT58" s="27"/>
      <c r="AU58" s="27"/>
      <c r="AV58" s="29"/>
      <c r="AW58" s="27"/>
      <c r="AX58" s="27"/>
      <c r="AY58" s="27"/>
      <c r="AZ58" s="27"/>
      <c r="BA58" s="29"/>
      <c r="BB58" s="27"/>
      <c r="BC58" s="27"/>
      <c r="BD58" s="27"/>
      <c r="BE58" s="27"/>
      <c r="BF58" s="29"/>
      <c r="BG58" s="27"/>
      <c r="BS58" s="27"/>
      <c r="BT58" s="27"/>
      <c r="BU58" s="27"/>
      <c r="BV58" s="29"/>
      <c r="BW58" s="27"/>
      <c r="BX58" s="27"/>
      <c r="BY58" s="27"/>
      <c r="BZ58" s="27"/>
      <c r="CA58" s="29"/>
      <c r="CB58" s="27"/>
      <c r="CC58" s="27"/>
      <c r="CD58" s="27"/>
      <c r="CE58" s="27"/>
      <c r="CF58" s="29"/>
      <c r="CG58" s="27"/>
      <c r="CH58" s="27"/>
      <c r="CI58" s="27"/>
      <c r="CJ58" s="27"/>
      <c r="CK58" s="29"/>
      <c r="CL58" s="27"/>
    </row>
    <row r="59" spans="1:90" x14ac:dyDescent="0.25">
      <c r="A59" s="1">
        <f t="shared" si="0"/>
        <v>33</v>
      </c>
      <c r="B59" s="57"/>
      <c r="C59" s="58"/>
      <c r="D59" s="59"/>
      <c r="E59" s="19"/>
      <c r="F59" s="19"/>
      <c r="G59" s="19"/>
      <c r="H59" s="19"/>
      <c r="I59" s="58"/>
      <c r="J59" s="19"/>
      <c r="K59" s="19"/>
      <c r="L59" s="19"/>
      <c r="M59" s="19"/>
      <c r="N59" s="19"/>
      <c r="O59" s="60"/>
      <c r="P59" s="60"/>
      <c r="Q59" s="65"/>
      <c r="R59" s="65"/>
      <c r="S59" s="60"/>
      <c r="T59" s="19"/>
      <c r="U59" s="38">
        <f t="shared" si="1"/>
        <v>0</v>
      </c>
      <c r="V59" s="16"/>
      <c r="W59" s="13"/>
      <c r="AS59" s="27"/>
      <c r="AT59" s="27"/>
      <c r="AU59" s="27"/>
      <c r="AV59" s="29"/>
      <c r="AW59" s="27"/>
      <c r="AX59" s="27"/>
      <c r="AY59" s="27"/>
      <c r="AZ59" s="27"/>
      <c r="BA59" s="29"/>
      <c r="BB59" s="27"/>
      <c r="BC59" s="27"/>
      <c r="BD59" s="27"/>
      <c r="BE59" s="27"/>
      <c r="BF59" s="29"/>
      <c r="BG59" s="27"/>
      <c r="BS59" s="27"/>
      <c r="BT59" s="27"/>
      <c r="BU59" s="27"/>
      <c r="BV59" s="29"/>
      <c r="BW59" s="27"/>
      <c r="BX59" s="27"/>
      <c r="BY59" s="27"/>
      <c r="BZ59" s="27"/>
      <c r="CA59" s="29"/>
      <c r="CB59" s="27"/>
      <c r="CC59" s="27"/>
      <c r="CD59" s="27"/>
      <c r="CE59" s="27"/>
      <c r="CF59" s="29"/>
      <c r="CG59" s="27"/>
      <c r="CH59" s="27"/>
      <c r="CI59" s="27"/>
      <c r="CJ59" s="27"/>
      <c r="CK59" s="29"/>
      <c r="CL59" s="27"/>
    </row>
    <row r="60" spans="1:90" x14ac:dyDescent="0.25">
      <c r="A60" s="1">
        <f t="shared" ref="A60:A76" si="2">A59+1</f>
        <v>34</v>
      </c>
      <c r="B60" s="57"/>
      <c r="C60" s="58"/>
      <c r="D60" s="59"/>
      <c r="E60" s="19"/>
      <c r="F60" s="19"/>
      <c r="G60" s="19"/>
      <c r="H60" s="19"/>
      <c r="I60" s="58"/>
      <c r="J60" s="19"/>
      <c r="K60" s="19"/>
      <c r="L60" s="19"/>
      <c r="M60" s="19"/>
      <c r="N60" s="19"/>
      <c r="O60" s="60"/>
      <c r="P60" s="60"/>
      <c r="Q60" s="65"/>
      <c r="R60" s="65"/>
      <c r="S60" s="60"/>
      <c r="T60" s="19"/>
      <c r="U60" s="38">
        <f t="shared" si="1"/>
        <v>0</v>
      </c>
      <c r="V60" s="16"/>
      <c r="W60" s="13"/>
      <c r="AS60" s="27"/>
      <c r="AT60" s="27"/>
      <c r="AU60" s="27"/>
      <c r="AV60" s="29"/>
      <c r="AW60" s="27"/>
      <c r="AX60" s="27"/>
      <c r="AY60" s="27"/>
      <c r="AZ60" s="27"/>
      <c r="BA60" s="29"/>
      <c r="BB60" s="27"/>
      <c r="BC60" s="27"/>
      <c r="BD60" s="27"/>
      <c r="BE60" s="27"/>
      <c r="BF60" s="29"/>
      <c r="BG60" s="27"/>
      <c r="BS60" s="27"/>
      <c r="BT60" s="27"/>
      <c r="BU60" s="27"/>
      <c r="BV60" s="29"/>
      <c r="BW60" s="27"/>
      <c r="BX60" s="27"/>
      <c r="BY60" s="27"/>
      <c r="BZ60" s="27"/>
      <c r="CA60" s="29"/>
      <c r="CB60" s="27"/>
      <c r="CC60" s="27"/>
      <c r="CD60" s="27"/>
      <c r="CE60" s="27"/>
      <c r="CF60" s="29"/>
      <c r="CG60" s="27"/>
      <c r="CH60" s="27"/>
      <c r="CI60" s="27"/>
      <c r="CJ60" s="27"/>
      <c r="CK60" s="29"/>
      <c r="CL60" s="27"/>
    </row>
    <row r="61" spans="1:90" x14ac:dyDescent="0.25">
      <c r="A61" s="1">
        <f t="shared" si="2"/>
        <v>35</v>
      </c>
      <c r="B61" s="57"/>
      <c r="C61" s="58"/>
      <c r="D61" s="59"/>
      <c r="E61" s="19"/>
      <c r="F61" s="19"/>
      <c r="G61" s="19"/>
      <c r="H61" s="19"/>
      <c r="I61" s="58"/>
      <c r="J61" s="19"/>
      <c r="K61" s="19"/>
      <c r="L61" s="19"/>
      <c r="M61" s="19"/>
      <c r="N61" s="19"/>
      <c r="O61" s="60"/>
      <c r="P61" s="60"/>
      <c r="Q61" s="65"/>
      <c r="R61" s="65"/>
      <c r="S61" s="60"/>
      <c r="T61" s="19"/>
      <c r="U61" s="38">
        <f t="shared" si="1"/>
        <v>0</v>
      </c>
      <c r="V61" s="16"/>
      <c r="W61" s="13"/>
      <c r="AS61" s="27"/>
      <c r="AT61" s="27"/>
      <c r="AU61" s="27"/>
      <c r="AV61" s="29"/>
      <c r="AW61" s="27"/>
      <c r="AX61" s="27"/>
      <c r="AY61" s="27"/>
      <c r="AZ61" s="27"/>
      <c r="BA61" s="29"/>
      <c r="BB61" s="27"/>
      <c r="BC61" s="27"/>
      <c r="BD61" s="27"/>
      <c r="BE61" s="27"/>
      <c r="BF61" s="29"/>
      <c r="BG61" s="27"/>
      <c r="BS61" s="27"/>
      <c r="BT61" s="27"/>
      <c r="BU61" s="27"/>
      <c r="BV61" s="29"/>
      <c r="BW61" s="27"/>
      <c r="BX61" s="27"/>
      <c r="BY61" s="27"/>
      <c r="BZ61" s="27"/>
      <c r="CA61" s="29"/>
      <c r="CB61" s="27"/>
      <c r="CC61" s="27"/>
      <c r="CD61" s="27"/>
      <c r="CE61" s="27"/>
      <c r="CF61" s="29"/>
      <c r="CG61" s="27"/>
      <c r="CH61" s="27"/>
      <c r="CI61" s="27"/>
      <c r="CJ61" s="27"/>
      <c r="CK61" s="29"/>
      <c r="CL61" s="27"/>
    </row>
    <row r="62" spans="1:90" x14ac:dyDescent="0.25">
      <c r="A62" s="1">
        <f t="shared" si="2"/>
        <v>36</v>
      </c>
      <c r="B62" s="57"/>
      <c r="C62" s="58"/>
      <c r="D62" s="59"/>
      <c r="E62" s="19"/>
      <c r="F62" s="19"/>
      <c r="G62" s="19"/>
      <c r="H62" s="19"/>
      <c r="I62" s="58"/>
      <c r="J62" s="19"/>
      <c r="K62" s="19"/>
      <c r="L62" s="19"/>
      <c r="M62" s="19"/>
      <c r="N62" s="19"/>
      <c r="O62" s="60"/>
      <c r="P62" s="60"/>
      <c r="Q62" s="65"/>
      <c r="R62" s="65"/>
      <c r="S62" s="60"/>
      <c r="T62" s="19"/>
      <c r="U62" s="38">
        <f t="shared" si="1"/>
        <v>0</v>
      </c>
      <c r="V62" s="16"/>
      <c r="W62" s="13"/>
      <c r="AS62" s="27"/>
      <c r="AT62" s="27"/>
      <c r="AU62" s="27"/>
      <c r="AV62" s="29"/>
      <c r="AW62" s="27"/>
      <c r="AX62" s="27"/>
      <c r="AY62" s="27"/>
      <c r="AZ62" s="27"/>
      <c r="BA62" s="29"/>
      <c r="BB62" s="27"/>
      <c r="BC62" s="27"/>
      <c r="BD62" s="27"/>
      <c r="BE62" s="27"/>
      <c r="BF62" s="29"/>
      <c r="BG62" s="27"/>
      <c r="BS62" s="27"/>
      <c r="BT62" s="27"/>
      <c r="BU62" s="27"/>
      <c r="BV62" s="29"/>
      <c r="BW62" s="27"/>
      <c r="BX62" s="27"/>
      <c r="BY62" s="27"/>
      <c r="BZ62" s="27"/>
      <c r="CA62" s="29"/>
      <c r="CB62" s="27"/>
      <c r="CC62" s="27"/>
      <c r="CD62" s="27"/>
      <c r="CE62" s="27"/>
      <c r="CF62" s="29"/>
      <c r="CG62" s="27"/>
      <c r="CH62" s="27"/>
      <c r="CI62" s="27"/>
      <c r="CJ62" s="27"/>
      <c r="CK62" s="29"/>
      <c r="CL62" s="27"/>
    </row>
    <row r="63" spans="1:90" x14ac:dyDescent="0.25">
      <c r="A63" s="1">
        <f t="shared" si="2"/>
        <v>37</v>
      </c>
      <c r="B63" s="57"/>
      <c r="C63" s="58"/>
      <c r="D63" s="59"/>
      <c r="E63" s="19"/>
      <c r="F63" s="19"/>
      <c r="G63" s="19"/>
      <c r="H63" s="19"/>
      <c r="I63" s="58"/>
      <c r="J63" s="19"/>
      <c r="K63" s="19"/>
      <c r="L63" s="19"/>
      <c r="M63" s="19"/>
      <c r="N63" s="19"/>
      <c r="O63" s="60"/>
      <c r="P63" s="60"/>
      <c r="Q63" s="65"/>
      <c r="R63" s="65"/>
      <c r="S63" s="60"/>
      <c r="T63" s="19"/>
      <c r="U63" s="38">
        <f t="shared" si="1"/>
        <v>0</v>
      </c>
      <c r="V63" s="16"/>
      <c r="W63" s="13"/>
      <c r="AS63" s="27"/>
      <c r="AT63" s="27"/>
      <c r="AU63" s="27"/>
      <c r="AV63" s="29"/>
      <c r="AW63" s="27"/>
      <c r="AX63" s="27"/>
      <c r="AY63" s="27"/>
      <c r="AZ63" s="27"/>
      <c r="BA63" s="29"/>
      <c r="BB63" s="27"/>
      <c r="BC63" s="27"/>
      <c r="BD63" s="27"/>
      <c r="BE63" s="27"/>
      <c r="BF63" s="29"/>
      <c r="BG63" s="27"/>
      <c r="BS63" s="27"/>
      <c r="BT63" s="27"/>
      <c r="BU63" s="27"/>
      <c r="BV63" s="29"/>
      <c r="BW63" s="27"/>
      <c r="BX63" s="27"/>
      <c r="BY63" s="27"/>
      <c r="BZ63" s="27"/>
      <c r="CA63" s="29"/>
      <c r="CB63" s="27"/>
      <c r="CC63" s="27"/>
      <c r="CD63" s="27"/>
      <c r="CE63" s="27"/>
      <c r="CF63" s="29"/>
      <c r="CG63" s="27"/>
      <c r="CH63" s="27"/>
      <c r="CI63" s="27"/>
      <c r="CJ63" s="27"/>
      <c r="CK63" s="29"/>
      <c r="CL63" s="27"/>
    </row>
    <row r="64" spans="1:90" x14ac:dyDescent="0.25">
      <c r="A64" s="1">
        <f t="shared" si="2"/>
        <v>38</v>
      </c>
      <c r="B64" s="57"/>
      <c r="C64" s="58"/>
      <c r="D64" s="59"/>
      <c r="E64" s="19"/>
      <c r="F64" s="19"/>
      <c r="G64" s="19"/>
      <c r="H64" s="19"/>
      <c r="I64" s="58"/>
      <c r="J64" s="19"/>
      <c r="K64" s="19"/>
      <c r="L64" s="19"/>
      <c r="M64" s="19"/>
      <c r="N64" s="19"/>
      <c r="O64" s="60"/>
      <c r="P64" s="60"/>
      <c r="Q64" s="65"/>
      <c r="R64" s="65"/>
      <c r="S64" s="60"/>
      <c r="T64" s="19"/>
      <c r="U64" s="38">
        <f t="shared" si="1"/>
        <v>0</v>
      </c>
      <c r="V64" s="16"/>
      <c r="W64" s="13"/>
      <c r="AS64" s="27"/>
      <c r="AT64" s="27"/>
      <c r="AU64" s="27"/>
      <c r="AV64" s="29"/>
      <c r="AW64" s="27"/>
      <c r="AX64" s="27"/>
      <c r="AY64" s="27"/>
      <c r="AZ64" s="27"/>
      <c r="BA64" s="29"/>
      <c r="BB64" s="27"/>
      <c r="BC64" s="27"/>
      <c r="BD64" s="27"/>
      <c r="BE64" s="27"/>
      <c r="BF64" s="29"/>
      <c r="BG64" s="27"/>
      <c r="BS64" s="27"/>
      <c r="BT64" s="27"/>
      <c r="BU64" s="27"/>
      <c r="BV64" s="29"/>
      <c r="BW64" s="27"/>
      <c r="BX64" s="27"/>
      <c r="BY64" s="27"/>
      <c r="BZ64" s="27"/>
      <c r="CA64" s="29"/>
      <c r="CB64" s="27"/>
      <c r="CC64" s="27"/>
      <c r="CD64" s="27"/>
      <c r="CE64" s="27"/>
      <c r="CF64" s="29"/>
      <c r="CG64" s="27"/>
      <c r="CH64" s="27"/>
      <c r="CI64" s="27"/>
      <c r="CJ64" s="27"/>
      <c r="CK64" s="29"/>
      <c r="CL64" s="27"/>
    </row>
    <row r="65" spans="1:91" x14ac:dyDescent="0.25">
      <c r="A65" s="1">
        <f t="shared" si="2"/>
        <v>39</v>
      </c>
      <c r="B65" s="57"/>
      <c r="C65" s="58"/>
      <c r="D65" s="59"/>
      <c r="E65" s="19"/>
      <c r="F65" s="19"/>
      <c r="G65" s="19"/>
      <c r="H65" s="19"/>
      <c r="I65" s="58"/>
      <c r="J65" s="19"/>
      <c r="K65" s="19"/>
      <c r="L65" s="19"/>
      <c r="M65" s="19"/>
      <c r="N65" s="19"/>
      <c r="O65" s="60"/>
      <c r="P65" s="60"/>
      <c r="Q65" s="65"/>
      <c r="R65" s="65"/>
      <c r="S65" s="60"/>
      <c r="T65" s="19"/>
      <c r="U65" s="38">
        <f t="shared" si="1"/>
        <v>0</v>
      </c>
      <c r="V65" s="16"/>
      <c r="W65" s="13"/>
      <c r="AI65" s="20"/>
      <c r="AJ65" s="20"/>
      <c r="AM65" s="20"/>
      <c r="AN65" s="20"/>
      <c r="AS65" s="27"/>
      <c r="AT65" s="27"/>
      <c r="AU65" s="27"/>
      <c r="AV65" s="29"/>
      <c r="AW65" s="27"/>
      <c r="AX65" s="27"/>
      <c r="AY65" s="27"/>
      <c r="AZ65" s="27"/>
      <c r="BA65" s="29"/>
      <c r="BB65" s="27"/>
      <c r="BC65" s="27"/>
      <c r="BD65" s="27"/>
      <c r="BE65" s="27"/>
      <c r="BF65" s="29"/>
      <c r="BG65" s="27"/>
      <c r="BS65" s="27"/>
      <c r="BT65" s="27"/>
      <c r="BU65" s="27"/>
      <c r="BV65" s="29"/>
      <c r="BW65" s="27"/>
      <c r="BX65" s="27"/>
      <c r="BY65" s="27"/>
      <c r="BZ65" s="27"/>
      <c r="CA65" s="29"/>
      <c r="CB65" s="27"/>
      <c r="CC65" s="27"/>
      <c r="CD65" s="27"/>
      <c r="CE65" s="27"/>
      <c r="CF65" s="29"/>
      <c r="CG65" s="27"/>
      <c r="CH65" s="27"/>
      <c r="CI65" s="27"/>
      <c r="CJ65" s="27"/>
      <c r="CK65" s="29"/>
      <c r="CL65" s="27"/>
    </row>
    <row r="66" spans="1:91" x14ac:dyDescent="0.25">
      <c r="A66" s="1">
        <f t="shared" si="2"/>
        <v>40</v>
      </c>
      <c r="B66" s="57"/>
      <c r="C66" s="58"/>
      <c r="D66" s="59"/>
      <c r="E66" s="19"/>
      <c r="F66" s="19"/>
      <c r="G66" s="19"/>
      <c r="H66" s="19"/>
      <c r="I66" s="58"/>
      <c r="J66" s="19"/>
      <c r="K66" s="19"/>
      <c r="L66" s="19"/>
      <c r="M66" s="19"/>
      <c r="N66" s="19"/>
      <c r="O66" s="60"/>
      <c r="P66" s="60"/>
      <c r="Q66" s="65"/>
      <c r="R66" s="65"/>
      <c r="S66" s="60"/>
      <c r="T66" s="19"/>
      <c r="U66" s="38">
        <f t="shared" si="1"/>
        <v>0</v>
      </c>
      <c r="V66" s="16"/>
      <c r="W66" s="13"/>
      <c r="AS66" s="27"/>
      <c r="AT66" s="27"/>
      <c r="AU66" s="27"/>
      <c r="AV66" s="29"/>
      <c r="AW66" s="27"/>
      <c r="AX66" s="27"/>
      <c r="AY66" s="27"/>
      <c r="AZ66" s="27"/>
      <c r="BA66" s="29"/>
      <c r="BB66" s="27"/>
      <c r="BC66" s="27"/>
      <c r="BD66" s="27"/>
      <c r="BE66" s="27"/>
      <c r="BF66" s="29"/>
      <c r="BG66" s="27"/>
      <c r="BS66" s="27"/>
      <c r="BT66" s="27"/>
      <c r="BU66" s="27"/>
      <c r="BV66" s="29"/>
      <c r="BW66" s="27"/>
      <c r="BX66" s="27"/>
      <c r="BY66" s="27"/>
      <c r="BZ66" s="27"/>
      <c r="CA66" s="29"/>
      <c r="CB66" s="27"/>
      <c r="CC66" s="27"/>
      <c r="CD66" s="27"/>
      <c r="CE66" s="27"/>
      <c r="CF66" s="29"/>
      <c r="CG66" s="27"/>
      <c r="CH66" s="27"/>
      <c r="CI66" s="27"/>
      <c r="CJ66" s="27"/>
      <c r="CK66" s="29"/>
      <c r="CL66" s="27"/>
    </row>
    <row r="67" spans="1:91" x14ac:dyDescent="0.25">
      <c r="A67" s="1">
        <f t="shared" si="2"/>
        <v>41</v>
      </c>
      <c r="B67" s="57"/>
      <c r="C67" s="58"/>
      <c r="D67" s="59"/>
      <c r="E67" s="19"/>
      <c r="F67" s="19"/>
      <c r="G67" s="19"/>
      <c r="H67" s="19"/>
      <c r="I67" s="58"/>
      <c r="J67" s="19"/>
      <c r="K67" s="19"/>
      <c r="L67" s="19"/>
      <c r="M67" s="19"/>
      <c r="N67" s="19"/>
      <c r="O67" s="60"/>
      <c r="P67" s="60"/>
      <c r="Q67" s="65"/>
      <c r="R67" s="65"/>
      <c r="S67" s="60"/>
      <c r="T67" s="19"/>
      <c r="U67" s="38">
        <f t="shared" si="1"/>
        <v>0</v>
      </c>
      <c r="V67" s="16"/>
      <c r="W67" s="13"/>
      <c r="AS67" s="27"/>
      <c r="AT67" s="27"/>
      <c r="AU67" s="27"/>
      <c r="AV67" s="29"/>
      <c r="AW67" s="27"/>
      <c r="AX67" s="27"/>
      <c r="AY67" s="27"/>
      <c r="AZ67" s="27"/>
      <c r="BA67" s="29"/>
      <c r="BB67" s="27"/>
      <c r="BC67" s="27"/>
      <c r="BD67" s="27"/>
      <c r="BE67" s="27"/>
      <c r="BF67" s="29"/>
      <c r="BG67" s="27"/>
      <c r="BS67" s="27"/>
      <c r="BT67" s="27"/>
      <c r="BU67" s="27"/>
      <c r="BV67" s="29"/>
      <c r="BW67" s="27"/>
      <c r="BX67" s="27"/>
      <c r="BY67" s="27"/>
      <c r="BZ67" s="27"/>
      <c r="CA67" s="29"/>
      <c r="CB67" s="27"/>
      <c r="CC67" s="27"/>
      <c r="CD67" s="27"/>
      <c r="CE67" s="27"/>
      <c r="CF67" s="29"/>
      <c r="CG67" s="27"/>
      <c r="CH67" s="27"/>
      <c r="CI67" s="27"/>
      <c r="CJ67" s="27"/>
      <c r="CK67" s="29"/>
      <c r="CL67" s="27"/>
    </row>
    <row r="68" spans="1:91" x14ac:dyDescent="0.25">
      <c r="A68" s="1">
        <f t="shared" si="2"/>
        <v>42</v>
      </c>
      <c r="B68" s="57"/>
      <c r="C68" s="58"/>
      <c r="D68" s="59"/>
      <c r="E68" s="19"/>
      <c r="F68" s="19"/>
      <c r="G68" s="19"/>
      <c r="H68" s="19"/>
      <c r="I68" s="58"/>
      <c r="J68" s="19"/>
      <c r="K68" s="19"/>
      <c r="L68" s="19"/>
      <c r="M68" s="19"/>
      <c r="N68" s="19"/>
      <c r="O68" s="60"/>
      <c r="P68" s="60"/>
      <c r="Q68" s="65"/>
      <c r="R68" s="65"/>
      <c r="S68" s="60"/>
      <c r="T68" s="19"/>
      <c r="U68" s="38">
        <f t="shared" si="1"/>
        <v>0</v>
      </c>
      <c r="V68" s="16"/>
      <c r="W68" s="13"/>
      <c r="AS68" s="27"/>
      <c r="AT68" s="27"/>
      <c r="AU68" s="27"/>
      <c r="AV68" s="29"/>
      <c r="AW68" s="27"/>
      <c r="AX68" s="27"/>
      <c r="AY68" s="27"/>
      <c r="AZ68" s="27"/>
      <c r="BA68" s="29"/>
      <c r="BB68" s="27"/>
      <c r="BC68" s="27"/>
      <c r="BD68" s="27"/>
      <c r="BE68" s="27"/>
      <c r="BF68" s="29"/>
      <c r="BG68" s="27"/>
      <c r="BS68" s="27"/>
      <c r="BT68" s="27"/>
      <c r="BU68" s="27"/>
      <c r="BV68" s="29"/>
      <c r="BW68" s="27"/>
      <c r="BX68" s="27"/>
      <c r="BY68" s="27"/>
      <c r="BZ68" s="27"/>
      <c r="CA68" s="29"/>
      <c r="CB68" s="27"/>
      <c r="CC68" s="27"/>
      <c r="CD68" s="27"/>
      <c r="CE68" s="27"/>
      <c r="CF68" s="29"/>
      <c r="CG68" s="27"/>
      <c r="CH68" s="27"/>
      <c r="CI68" s="27"/>
      <c r="CJ68" s="27"/>
      <c r="CK68" s="29"/>
      <c r="CL68" s="27"/>
    </row>
    <row r="69" spans="1:91" x14ac:dyDescent="0.25">
      <c r="A69" s="1">
        <f t="shared" si="2"/>
        <v>43</v>
      </c>
      <c r="B69" s="57"/>
      <c r="C69" s="58"/>
      <c r="D69" s="59"/>
      <c r="E69" s="19"/>
      <c r="F69" s="19"/>
      <c r="G69" s="19"/>
      <c r="H69" s="19"/>
      <c r="I69" s="58"/>
      <c r="J69" s="19"/>
      <c r="K69" s="19"/>
      <c r="L69" s="19"/>
      <c r="M69" s="19"/>
      <c r="N69" s="19"/>
      <c r="O69" s="60"/>
      <c r="P69" s="60"/>
      <c r="Q69" s="65"/>
      <c r="R69" s="65"/>
      <c r="S69" s="60"/>
      <c r="T69" s="19"/>
      <c r="U69" s="38">
        <f t="shared" si="1"/>
        <v>0</v>
      </c>
      <c r="V69" s="16"/>
      <c r="W69" s="13"/>
      <c r="AS69" s="27"/>
      <c r="AT69" s="27"/>
      <c r="AU69" s="27"/>
      <c r="AV69" s="29"/>
      <c r="AW69" s="27"/>
      <c r="AX69" s="27"/>
      <c r="AY69" s="27"/>
      <c r="AZ69" s="27"/>
      <c r="BA69" s="29"/>
      <c r="BB69" s="27"/>
      <c r="BC69" s="27"/>
      <c r="BD69" s="27"/>
      <c r="BE69" s="27"/>
      <c r="BF69" s="29"/>
      <c r="BG69" s="27"/>
      <c r="BS69" s="27"/>
      <c r="BT69" s="27"/>
      <c r="BU69" s="27"/>
      <c r="BV69" s="29"/>
      <c r="BW69" s="27"/>
      <c r="BX69" s="27"/>
      <c r="BY69" s="27"/>
      <c r="BZ69" s="27"/>
      <c r="CA69" s="29"/>
      <c r="CB69" s="27"/>
      <c r="CC69" s="27"/>
      <c r="CD69" s="27"/>
      <c r="CE69" s="27"/>
      <c r="CF69" s="29"/>
      <c r="CG69" s="27"/>
      <c r="CH69" s="27"/>
      <c r="CI69" s="27"/>
      <c r="CJ69" s="27"/>
      <c r="CK69" s="29"/>
      <c r="CL69" s="27"/>
    </row>
    <row r="70" spans="1:91" x14ac:dyDescent="0.25">
      <c r="A70" s="1">
        <f t="shared" si="2"/>
        <v>44</v>
      </c>
      <c r="B70" s="57"/>
      <c r="C70" s="58"/>
      <c r="D70" s="59"/>
      <c r="E70" s="19"/>
      <c r="F70" s="19"/>
      <c r="G70" s="19"/>
      <c r="H70" s="19"/>
      <c r="I70" s="58"/>
      <c r="J70" s="19"/>
      <c r="K70" s="19"/>
      <c r="L70" s="19"/>
      <c r="M70" s="19"/>
      <c r="N70" s="19"/>
      <c r="O70" s="60"/>
      <c r="P70" s="60"/>
      <c r="Q70" s="65"/>
      <c r="R70" s="65"/>
      <c r="S70" s="60"/>
      <c r="T70" s="19"/>
      <c r="U70" s="38">
        <f t="shared" si="1"/>
        <v>0</v>
      </c>
      <c r="V70" s="16"/>
      <c r="W70" s="13"/>
      <c r="AS70" s="27"/>
      <c r="AT70" s="27"/>
      <c r="AU70" s="27"/>
      <c r="AV70" s="29"/>
      <c r="AW70" s="27"/>
      <c r="AX70" s="27"/>
      <c r="AY70" s="27"/>
      <c r="AZ70" s="27"/>
      <c r="BA70" s="29"/>
      <c r="BB70" s="27"/>
      <c r="BC70" s="27"/>
      <c r="BD70" s="27"/>
      <c r="BE70" s="27"/>
      <c r="BF70" s="29"/>
      <c r="BG70" s="27"/>
      <c r="BS70" s="27"/>
      <c r="BT70" s="27"/>
      <c r="BU70" s="27"/>
      <c r="BV70" s="29"/>
      <c r="BW70" s="27"/>
      <c r="BX70" s="27"/>
      <c r="BY70" s="27"/>
      <c r="BZ70" s="27"/>
      <c r="CA70" s="29"/>
      <c r="CB70" s="27"/>
      <c r="CC70" s="27"/>
      <c r="CD70" s="27"/>
      <c r="CE70" s="27"/>
      <c r="CF70" s="29"/>
      <c r="CG70" s="27"/>
      <c r="CH70" s="27"/>
      <c r="CI70" s="27"/>
      <c r="CJ70" s="27"/>
      <c r="CK70" s="29"/>
      <c r="CL70" s="27"/>
    </row>
    <row r="71" spans="1:91" x14ac:dyDescent="0.25">
      <c r="A71" s="1">
        <f t="shared" si="2"/>
        <v>45</v>
      </c>
      <c r="B71" s="57"/>
      <c r="C71" s="58"/>
      <c r="D71" s="59"/>
      <c r="E71" s="19"/>
      <c r="F71" s="19"/>
      <c r="G71" s="19"/>
      <c r="H71" s="19"/>
      <c r="I71" s="58"/>
      <c r="J71" s="19"/>
      <c r="K71" s="19"/>
      <c r="L71" s="19"/>
      <c r="M71" s="19"/>
      <c r="N71" s="19"/>
      <c r="O71" s="60"/>
      <c r="P71" s="60"/>
      <c r="Q71" s="65"/>
      <c r="R71" s="65"/>
      <c r="S71" s="60"/>
      <c r="T71" s="19"/>
      <c r="U71" s="38">
        <f t="shared" si="1"/>
        <v>0</v>
      </c>
      <c r="V71" s="16"/>
      <c r="W71" s="13"/>
      <c r="AS71" s="27"/>
      <c r="AT71" s="27"/>
      <c r="AU71" s="27"/>
      <c r="AV71" s="29"/>
      <c r="AW71" s="27"/>
      <c r="AX71" s="27"/>
      <c r="AY71" s="27"/>
      <c r="AZ71" s="27"/>
      <c r="BA71" s="29"/>
      <c r="BB71" s="27"/>
      <c r="BC71" s="27"/>
      <c r="BD71" s="27"/>
      <c r="BE71" s="27"/>
      <c r="BF71" s="29"/>
      <c r="BG71" s="27"/>
      <c r="BS71" s="27"/>
      <c r="BT71" s="27"/>
      <c r="BU71" s="27"/>
      <c r="BV71" s="29"/>
      <c r="BW71" s="27"/>
      <c r="BX71" s="27"/>
      <c r="BY71" s="27"/>
      <c r="BZ71" s="27"/>
      <c r="CA71" s="29"/>
      <c r="CB71" s="27"/>
      <c r="CC71" s="27"/>
      <c r="CD71" s="27"/>
      <c r="CE71" s="27"/>
      <c r="CF71" s="29"/>
      <c r="CG71" s="27"/>
      <c r="CH71" s="27"/>
      <c r="CI71" s="27"/>
      <c r="CJ71" s="27"/>
      <c r="CK71" s="29"/>
      <c r="CL71" s="27"/>
    </row>
    <row r="72" spans="1:91" x14ac:dyDescent="0.25">
      <c r="A72" s="1">
        <f t="shared" si="2"/>
        <v>46</v>
      </c>
      <c r="B72" s="57"/>
      <c r="C72" s="58"/>
      <c r="D72" s="59"/>
      <c r="E72" s="19"/>
      <c r="F72" s="19"/>
      <c r="G72" s="19"/>
      <c r="H72" s="19"/>
      <c r="I72" s="58"/>
      <c r="J72" s="19"/>
      <c r="K72" s="19"/>
      <c r="L72" s="19"/>
      <c r="M72" s="19"/>
      <c r="N72" s="19"/>
      <c r="O72" s="60"/>
      <c r="P72" s="60"/>
      <c r="Q72" s="65"/>
      <c r="R72" s="65"/>
      <c r="S72" s="60"/>
      <c r="T72" s="19"/>
      <c r="U72" s="38">
        <f t="shared" si="1"/>
        <v>0</v>
      </c>
      <c r="V72" s="16"/>
      <c r="W72" s="13"/>
      <c r="AS72" s="27"/>
      <c r="AT72" s="27"/>
      <c r="AU72" s="27"/>
      <c r="AV72" s="29"/>
      <c r="AW72" s="27"/>
      <c r="AX72" s="27"/>
      <c r="AY72" s="27"/>
      <c r="AZ72" s="27"/>
      <c r="BA72" s="29"/>
      <c r="BB72" s="27"/>
      <c r="BC72" s="27"/>
      <c r="BD72" s="27"/>
      <c r="BE72" s="27"/>
      <c r="BF72" s="29"/>
      <c r="BG72" s="27"/>
      <c r="BS72" s="27"/>
      <c r="BT72" s="27"/>
      <c r="BU72" s="27"/>
      <c r="BV72" s="29"/>
      <c r="BW72" s="27"/>
      <c r="BX72" s="27"/>
      <c r="BY72" s="27"/>
      <c r="BZ72" s="27"/>
      <c r="CA72" s="29"/>
      <c r="CB72" s="27"/>
      <c r="CC72" s="27"/>
      <c r="CD72" s="27"/>
      <c r="CE72" s="27"/>
      <c r="CF72" s="29"/>
      <c r="CG72" s="27"/>
      <c r="CH72" s="27"/>
      <c r="CI72" s="27"/>
      <c r="CJ72" s="27"/>
      <c r="CK72" s="29"/>
      <c r="CL72" s="27"/>
    </row>
    <row r="73" spans="1:91" x14ac:dyDescent="0.25">
      <c r="A73" s="1">
        <f t="shared" si="2"/>
        <v>47</v>
      </c>
      <c r="B73" s="57"/>
      <c r="C73" s="58"/>
      <c r="D73" s="59"/>
      <c r="E73" s="19"/>
      <c r="F73" s="19"/>
      <c r="G73" s="19"/>
      <c r="H73" s="19"/>
      <c r="I73" s="58"/>
      <c r="J73" s="19"/>
      <c r="K73" s="19"/>
      <c r="L73" s="19"/>
      <c r="M73" s="19"/>
      <c r="N73" s="19"/>
      <c r="O73" s="60"/>
      <c r="P73" s="60"/>
      <c r="Q73" s="65"/>
      <c r="R73" s="65"/>
      <c r="S73" s="60"/>
      <c r="T73" s="19"/>
      <c r="U73" s="38">
        <f t="shared" si="1"/>
        <v>0</v>
      </c>
      <c r="V73" s="16"/>
      <c r="W73" s="13"/>
      <c r="AS73" s="27"/>
      <c r="AT73" s="27"/>
      <c r="AU73" s="27"/>
      <c r="AV73" s="29"/>
      <c r="AW73" s="27"/>
      <c r="AX73" s="27"/>
      <c r="AY73" s="27"/>
      <c r="AZ73" s="27"/>
      <c r="BA73" s="29"/>
      <c r="BB73" s="27"/>
      <c r="BC73" s="27"/>
      <c r="BD73" s="27"/>
      <c r="BE73" s="27"/>
      <c r="BF73" s="29"/>
      <c r="BG73" s="27"/>
      <c r="BS73" s="27"/>
      <c r="BT73" s="27"/>
      <c r="BU73" s="27"/>
      <c r="BV73" s="29"/>
      <c r="BW73" s="27"/>
      <c r="BX73" s="27"/>
      <c r="BY73" s="27"/>
      <c r="BZ73" s="27"/>
      <c r="CA73" s="29"/>
      <c r="CB73" s="27"/>
      <c r="CC73" s="27"/>
      <c r="CD73" s="27"/>
      <c r="CE73" s="27"/>
      <c r="CF73" s="29"/>
      <c r="CG73" s="27"/>
      <c r="CH73" s="27"/>
      <c r="CI73" s="27"/>
      <c r="CJ73" s="27"/>
      <c r="CK73" s="29"/>
      <c r="CL73" s="27"/>
    </row>
    <row r="74" spans="1:91" x14ac:dyDescent="0.25">
      <c r="A74" s="1">
        <f t="shared" si="2"/>
        <v>48</v>
      </c>
      <c r="B74" s="57"/>
      <c r="C74" s="58"/>
      <c r="D74" s="59"/>
      <c r="E74" s="19"/>
      <c r="F74" s="19"/>
      <c r="G74" s="19"/>
      <c r="H74" s="19"/>
      <c r="I74" s="58"/>
      <c r="J74" s="19"/>
      <c r="K74" s="19"/>
      <c r="L74" s="19"/>
      <c r="M74" s="19"/>
      <c r="N74" s="19"/>
      <c r="O74" s="60"/>
      <c r="P74" s="60"/>
      <c r="Q74" s="65"/>
      <c r="R74" s="65"/>
      <c r="S74" s="60"/>
      <c r="T74" s="19"/>
      <c r="U74" s="38">
        <f t="shared" si="1"/>
        <v>0</v>
      </c>
      <c r="V74" s="16"/>
      <c r="W74" s="13"/>
      <c r="AS74" s="27"/>
      <c r="AT74" s="27"/>
      <c r="AU74" s="27"/>
      <c r="AV74" s="29"/>
      <c r="AW74" s="27"/>
      <c r="AX74" s="27"/>
      <c r="AY74" s="27"/>
      <c r="AZ74" s="27"/>
      <c r="BA74" s="29"/>
      <c r="BB74" s="27"/>
      <c r="BC74" s="27"/>
      <c r="BD74" s="27"/>
      <c r="BE74" s="27"/>
      <c r="BF74" s="29"/>
      <c r="BG74" s="27"/>
      <c r="BS74" s="27"/>
      <c r="BT74" s="27"/>
      <c r="BU74" s="27"/>
      <c r="BV74" s="29"/>
      <c r="BW74" s="27"/>
      <c r="BX74" s="27"/>
      <c r="BY74" s="27"/>
      <c r="BZ74" s="27"/>
      <c r="CA74" s="29"/>
      <c r="CB74" s="27"/>
      <c r="CC74" s="27"/>
      <c r="CD74" s="27"/>
      <c r="CE74" s="27"/>
      <c r="CF74" s="29"/>
      <c r="CG74" s="27"/>
      <c r="CH74" s="27"/>
      <c r="CI74" s="27"/>
      <c r="CJ74" s="27"/>
      <c r="CK74" s="29"/>
      <c r="CL74" s="27"/>
    </row>
    <row r="75" spans="1:91" x14ac:dyDescent="0.25">
      <c r="A75" s="1">
        <f t="shared" si="2"/>
        <v>49</v>
      </c>
      <c r="B75" s="57"/>
      <c r="C75" s="58"/>
      <c r="D75" s="59"/>
      <c r="E75" s="19"/>
      <c r="F75" s="19"/>
      <c r="G75" s="19"/>
      <c r="H75" s="19"/>
      <c r="I75" s="58"/>
      <c r="J75" s="19"/>
      <c r="K75" s="19"/>
      <c r="L75" s="19"/>
      <c r="M75" s="19"/>
      <c r="N75" s="19"/>
      <c r="O75" s="60"/>
      <c r="P75" s="60"/>
      <c r="Q75" s="65"/>
      <c r="R75" s="65"/>
      <c r="S75" s="60"/>
      <c r="T75" s="19"/>
      <c r="U75" s="38">
        <f t="shared" si="1"/>
        <v>0</v>
      </c>
      <c r="V75" s="16"/>
      <c r="W75" s="13"/>
      <c r="AS75" s="51"/>
      <c r="AT75" s="51"/>
      <c r="AU75" s="51"/>
      <c r="AV75" s="166"/>
      <c r="AW75" s="51"/>
      <c r="AX75" s="51"/>
      <c r="AY75" s="51"/>
      <c r="AZ75" s="51"/>
      <c r="BA75" s="166"/>
      <c r="BB75" s="51"/>
      <c r="BC75" s="51"/>
      <c r="BD75" s="51"/>
      <c r="BE75" s="51"/>
      <c r="BF75" s="166"/>
      <c r="BG75" s="51"/>
      <c r="BH75" s="8"/>
      <c r="BI75" s="8"/>
      <c r="BJ75" s="8"/>
      <c r="BK75" s="8"/>
      <c r="BL75" s="8"/>
      <c r="BM75" s="8"/>
      <c r="BN75" s="8"/>
      <c r="BO75" s="8"/>
      <c r="BP75" s="8"/>
      <c r="BQ75" s="8"/>
      <c r="BR75" s="8"/>
      <c r="BS75" s="51"/>
      <c r="BT75" s="51"/>
      <c r="BU75" s="51"/>
      <c r="BV75" s="166"/>
      <c r="BW75" s="51"/>
      <c r="BX75" s="51"/>
      <c r="BY75" s="51"/>
      <c r="BZ75" s="51"/>
      <c r="CA75" s="166"/>
      <c r="CB75" s="51"/>
      <c r="CC75" s="51"/>
      <c r="CD75" s="51"/>
      <c r="CE75" s="51"/>
      <c r="CF75" s="166"/>
      <c r="CG75" s="51"/>
      <c r="CH75" s="51"/>
      <c r="CI75" s="51"/>
      <c r="CJ75" s="51"/>
      <c r="CK75" s="166"/>
      <c r="CL75" s="51"/>
      <c r="CM75" s="8"/>
    </row>
    <row r="76" spans="1:91" x14ac:dyDescent="0.25">
      <c r="A76" s="1">
        <f t="shared" si="2"/>
        <v>50</v>
      </c>
      <c r="B76" s="57"/>
      <c r="C76" s="58"/>
      <c r="D76" s="59"/>
      <c r="E76" s="19"/>
      <c r="F76" s="19"/>
      <c r="G76" s="19"/>
      <c r="H76" s="19"/>
      <c r="I76" s="58"/>
      <c r="J76" s="19"/>
      <c r="K76" s="19"/>
      <c r="L76" s="19"/>
      <c r="M76" s="19"/>
      <c r="N76" s="19"/>
      <c r="O76" s="60"/>
      <c r="P76" s="60"/>
      <c r="Q76" s="65"/>
      <c r="R76" s="65"/>
      <c r="S76" s="60"/>
      <c r="T76" s="19"/>
      <c r="U76" s="38">
        <f t="shared" si="1"/>
        <v>0</v>
      </c>
      <c r="V76" s="16"/>
      <c r="W76" s="13"/>
      <c r="AS76" s="51"/>
      <c r="AT76" s="51"/>
      <c r="AU76" s="51"/>
      <c r="AV76" s="166"/>
      <c r="AW76" s="51"/>
      <c r="AX76" s="51"/>
      <c r="AY76" s="51"/>
      <c r="AZ76" s="51"/>
      <c r="BA76" s="166"/>
      <c r="BB76" s="51"/>
      <c r="BC76" s="51"/>
      <c r="BD76" s="51"/>
      <c r="BE76" s="51"/>
      <c r="BF76" s="166"/>
      <c r="BG76" s="51"/>
      <c r="BH76" s="8"/>
      <c r="BI76" s="8"/>
      <c r="BJ76" s="8"/>
      <c r="BK76" s="8"/>
      <c r="BL76" s="8"/>
      <c r="BM76" s="8"/>
      <c r="BN76" s="8"/>
      <c r="BO76" s="8"/>
      <c r="BP76" s="8"/>
      <c r="BQ76" s="8"/>
      <c r="BR76" s="8"/>
      <c r="BS76" s="51"/>
      <c r="BT76" s="51"/>
      <c r="BU76" s="51"/>
      <c r="BV76" s="166"/>
      <c r="BW76" s="51"/>
      <c r="BX76" s="51"/>
      <c r="BY76" s="51"/>
      <c r="BZ76" s="51"/>
      <c r="CA76" s="166"/>
      <c r="CB76" s="51"/>
      <c r="CC76" s="51"/>
      <c r="CD76" s="51"/>
      <c r="CE76" s="51"/>
      <c r="CF76" s="166"/>
      <c r="CG76" s="51"/>
      <c r="CH76" s="51"/>
      <c r="CI76" s="51"/>
      <c r="CJ76" s="51"/>
      <c r="CK76" s="166"/>
      <c r="CL76" s="51"/>
      <c r="CM76" s="8"/>
    </row>
    <row r="77" spans="1:91" x14ac:dyDescent="0.25">
      <c r="A77" s="160"/>
      <c r="B77" s="160"/>
      <c r="C77" s="160"/>
      <c r="D77" s="160"/>
      <c r="E77" s="160"/>
      <c r="F77" s="160"/>
      <c r="G77" s="160"/>
      <c r="H77" s="160"/>
      <c r="I77" s="160"/>
      <c r="J77" s="160"/>
      <c r="K77" s="160"/>
      <c r="L77" s="160"/>
      <c r="M77" s="160"/>
      <c r="N77" s="160"/>
      <c r="O77" s="160"/>
      <c r="P77" s="160"/>
      <c r="Q77" s="160"/>
      <c r="R77" s="160"/>
      <c r="S77" s="160"/>
      <c r="T77" s="160"/>
      <c r="U77" s="160"/>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row>
    <row r="78" spans="1:91" x14ac:dyDescent="0.25">
      <c r="AI78" s="20"/>
      <c r="AJ78" s="20"/>
      <c r="AM78" s="20"/>
      <c r="AN78" s="20"/>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row>
    <row r="79" spans="1:91" x14ac:dyDescent="0.25">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row>
    <row r="80" spans="1:91" x14ac:dyDescent="0.25">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row>
  </sheetData>
  <sheetProtection algorithmName="SHA-512" hashValue="emhHkqyfrFHHoB+vNskgzD3KdJtzwqlfhx4ilXisDI7+hJS5YS2Mp30ZHheLYpy7k/ROLUBqQxW9MuYdqLPF0g==" saltValue="2EfzJEgCd+4kYFfbAK0iYw==" spinCount="100000" sheet="1"/>
  <mergeCells count="17">
    <mergeCell ref="A2:T2"/>
    <mergeCell ref="A3:T3"/>
    <mergeCell ref="A4:T4"/>
    <mergeCell ref="D15:F16"/>
    <mergeCell ref="D18:M21"/>
    <mergeCell ref="L11:M11"/>
    <mergeCell ref="D11:F11"/>
    <mergeCell ref="D12:F12"/>
    <mergeCell ref="D13:F13"/>
    <mergeCell ref="D14:F14"/>
    <mergeCell ref="R11:S11"/>
    <mergeCell ref="R12:S12"/>
    <mergeCell ref="R13:S13"/>
    <mergeCell ref="R14:S14"/>
    <mergeCell ref="A5:T5"/>
    <mergeCell ref="A6:T6"/>
    <mergeCell ref="A7:T7"/>
  </mergeCells>
  <phoneticPr fontId="2" type="noConversion"/>
  <conditionalFormatting sqref="R27:R76">
    <cfRule type="expression" dxfId="0" priority="1" stopIfTrue="1">
      <formula>$X$11=1</formula>
    </cfRule>
    <cfRule type="expression" priority="2" stopIfTrue="1">
      <formula>$X$11&lt;&gt;1</formula>
    </cfRule>
  </conditionalFormatting>
  <dataValidations count="2">
    <dataValidation type="list" allowBlank="1" showInputMessage="1" showErrorMessage="1" sqref="E27:E76">
      <formula1>$U$11:$U$14</formula1>
    </dataValidation>
    <dataValidation type="list" showInputMessage="1" showErrorMessage="1" sqref="J27:J76">
      <formula1>$V$11:$V$12</formula1>
    </dataValidation>
  </dataValidations>
  <printOptions horizontalCentered="1"/>
  <pageMargins left="0.75" right="0.75" top="0.5" bottom="0.5" header="0.5" footer="0.5"/>
  <pageSetup scale="47"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Instructions</vt:lpstr>
      <vt:lpstr>Summary</vt:lpstr>
      <vt:lpstr>Web</vt:lpstr>
      <vt:lpstr>Test Engine #1</vt:lpstr>
      <vt:lpstr>Test Engine #2</vt:lpstr>
      <vt:lpstr>Test Engine #3</vt:lpstr>
      <vt:lpstr>Test Engine #4</vt:lpstr>
      <vt:lpstr>Test Engine #5</vt:lpstr>
      <vt:lpstr>Invalid Tests</vt:lpstr>
      <vt:lpstr>Notes</vt:lpstr>
      <vt:lpstr>'Invalid Tests'!Print_Area</vt:lpstr>
      <vt:lpstr>Notes!Print_Area</vt:lpstr>
      <vt:lpstr>Summary!Print_Area</vt:lpstr>
      <vt:lpstr>'Test Engine #1'!Print_Area</vt:lpstr>
      <vt:lpstr>'Test Engine #2'!Print_Area</vt:lpstr>
      <vt:lpstr>'Test Engine #3'!Print_Area</vt:lpstr>
      <vt:lpstr>'Test Engine #4'!Print_Area</vt:lpstr>
      <vt:lpstr>'Test Engine #5'!Print_Area</vt:lpstr>
    </vt:vector>
  </TitlesOfParts>
  <Company>U.S. EPA; OAR; OTAQ; 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Manufacturer Production Line Testing Report for Locomotive Engines</dc:title>
  <dc:subject>This template allows locomotive engine manufacturers to submit production line testing (PLT) data in a simple, consistent format</dc:subject>
  <dc:creator>U.S. EPA; Office of Air and Radiation; Office of Transportation and Air Quality; Compliance Division</dc:creator>
  <cp:keywords>locomotive, PLT, template, production line testing</cp:keywords>
  <dc:description>nmr</dc:description>
  <cp:lastModifiedBy>Reyes-Morales, Nydia (she/her/hers)</cp:lastModifiedBy>
  <cp:revision>1</cp:revision>
  <cp:lastPrinted>2013-09-06T17:44:52Z</cp:lastPrinted>
  <dcterms:created xsi:type="dcterms:W3CDTF">2005-02-03T14:28:49Z</dcterms:created>
  <dcterms:modified xsi:type="dcterms:W3CDTF">2023-03-22T19:36:09Z</dcterms:modified>
</cp:coreProperties>
</file>