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16"/>
  <workbookPr defaultThemeVersion="166925"/>
  <mc:AlternateContent xmlns:mc="http://schemas.openxmlformats.org/markup-compatibility/2006">
    <mc:Choice Requires="x15">
      <x15ac:absPath xmlns:x15ac="http://schemas.microsoft.com/office/spreadsheetml/2010/11/ac" url="https://cdc.sharepoint.com/teams/NCHS-NHIS-Development/Shared Documents/Survey Documentation/2023/OMBClearance/2023 Nonsub Quarter 1/"/>
    </mc:Choice>
  </mc:AlternateContent>
  <xr:revisionPtr revIDLastSave="2" documentId="13_ncr:1_{D2BC6F94-EF6B-4D41-A967-C604B5B30588}" xr6:coauthVersionLast="47" xr6:coauthVersionMax="47" xr10:uidLastSave="{254E3E87-1A5D-4247-B903-55C2F18B843E}"/>
  <bookViews>
    <workbookView xWindow="-120" yWindow="-120" windowWidth="29040" windowHeight="15840" firstSheet="1" activeTab="1" xr2:uid="{7B889A45-5220-4B26-889A-23B9DD82731A}"/>
  </bookViews>
  <sheets>
    <sheet name="Sample Adult" sheetId="6" r:id="rId1"/>
    <sheet name="Sample Adult (2)" sheetId="8" r:id="rId2"/>
    <sheet name="CAM" sheetId="11" r:id="rId3"/>
    <sheet name="Sample Child" sheetId="7" r:id="rId4"/>
    <sheet name="Sample Child (2)" sheetId="12" r:id="rId5"/>
    <sheet name="Sample Child 3-17" sheetId="9" r:id="rId6"/>
    <sheet name="Sample Adolescents" sheetId="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9" l="1"/>
  <c r="O10" i="9" s="1"/>
  <c r="V36" i="12"/>
  <c r="G36" i="12"/>
  <c r="F36" i="12"/>
  <c r="C36" i="12"/>
  <c r="AE35" i="12"/>
  <c r="AC35" i="12"/>
  <c r="AA35" i="12"/>
  <c r="Y35" i="12"/>
  <c r="W35" i="12"/>
  <c r="U35" i="12"/>
  <c r="S35" i="12"/>
  <c r="Q35" i="12"/>
  <c r="M35" i="12"/>
  <c r="K35" i="12"/>
  <c r="I35" i="12"/>
  <c r="E35" i="12"/>
  <c r="C35" i="12"/>
  <c r="Y34" i="12"/>
  <c r="T34" i="12"/>
  <c r="Q34" i="12"/>
  <c r="I34" i="12"/>
  <c r="C34" i="12"/>
  <c r="AD33" i="12"/>
  <c r="AC33" i="12"/>
  <c r="AA33" i="12"/>
  <c r="Y33" i="12"/>
  <c r="U33" i="12"/>
  <c r="S33" i="12"/>
  <c r="Q33" i="12"/>
  <c r="M33" i="12"/>
  <c r="K33" i="12"/>
  <c r="I33" i="12"/>
  <c r="E33" i="12"/>
  <c r="C33" i="12"/>
  <c r="AD32" i="12"/>
  <c r="AA32" i="12"/>
  <c r="Y32" i="12"/>
  <c r="S32" i="12"/>
  <c r="Q32" i="12"/>
  <c r="N32" i="12"/>
  <c r="K32" i="12"/>
  <c r="I32" i="12"/>
  <c r="F32" i="12"/>
  <c r="D32" i="12"/>
  <c r="C32" i="12"/>
  <c r="AE31" i="12"/>
  <c r="AA31" i="12"/>
  <c r="Y31" i="12"/>
  <c r="S31" i="12"/>
  <c r="Q31" i="12"/>
  <c r="O31" i="12"/>
  <c r="K31" i="12"/>
  <c r="I31" i="12"/>
  <c r="C31" i="12"/>
  <c r="AD30" i="12"/>
  <c r="AC30" i="12"/>
  <c r="AB30" i="12"/>
  <c r="AA30" i="12"/>
  <c r="U30" i="12"/>
  <c r="T30" i="12"/>
  <c r="S30" i="12"/>
  <c r="N30" i="12"/>
  <c r="M30" i="12"/>
  <c r="K30" i="12"/>
  <c r="F30" i="12"/>
  <c r="E30" i="12"/>
  <c r="C30" i="12"/>
  <c r="AC29" i="12"/>
  <c r="AA29" i="12"/>
  <c r="Y29" i="12"/>
  <c r="U29" i="12"/>
  <c r="S29" i="12"/>
  <c r="Q29" i="12"/>
  <c r="M29" i="12"/>
  <c r="K29" i="12"/>
  <c r="I29" i="12"/>
  <c r="E29" i="12"/>
  <c r="C29" i="12"/>
  <c r="AD28" i="12"/>
  <c r="N28" i="12"/>
  <c r="C28" i="12"/>
  <c r="AE27" i="12"/>
  <c r="AC27" i="12"/>
  <c r="AB27" i="12"/>
  <c r="AA27" i="12"/>
  <c r="Y27" i="12"/>
  <c r="U27" i="12"/>
  <c r="T27" i="12"/>
  <c r="S27" i="12"/>
  <c r="Q27" i="12"/>
  <c r="O27" i="12"/>
  <c r="M27" i="12"/>
  <c r="K27" i="12"/>
  <c r="I27" i="12"/>
  <c r="G27" i="12"/>
  <c r="E27" i="12"/>
  <c r="C27" i="12"/>
  <c r="Y26" i="12"/>
  <c r="T26" i="12"/>
  <c r="Q26" i="12"/>
  <c r="I26" i="12"/>
  <c r="D26" i="12"/>
  <c r="C26" i="12"/>
  <c r="AD25" i="12"/>
  <c r="AC25" i="12"/>
  <c r="AA25" i="12"/>
  <c r="Y25" i="12"/>
  <c r="V25" i="12"/>
  <c r="U25" i="12"/>
  <c r="S25" i="12"/>
  <c r="Q25" i="12"/>
  <c r="M25" i="12"/>
  <c r="K25" i="12"/>
  <c r="I25" i="12"/>
  <c r="G25" i="12"/>
  <c r="E25" i="12"/>
  <c r="C25" i="12"/>
  <c r="AA24" i="12"/>
  <c r="Y24" i="12"/>
  <c r="T24" i="12"/>
  <c r="S24" i="12"/>
  <c r="Q24" i="12"/>
  <c r="L24" i="12"/>
  <c r="K24" i="12"/>
  <c r="I24" i="12"/>
  <c r="C24" i="12"/>
  <c r="AC23" i="12"/>
  <c r="AA23" i="12"/>
  <c r="Y23" i="12"/>
  <c r="U23" i="12"/>
  <c r="S23" i="12"/>
  <c r="Q23" i="12"/>
  <c r="O23" i="12"/>
  <c r="M23" i="12"/>
  <c r="K23" i="12"/>
  <c r="I23" i="12"/>
  <c r="G23" i="12"/>
  <c r="E23" i="12"/>
  <c r="C23" i="12"/>
  <c r="AD22" i="12"/>
  <c r="AC22" i="12"/>
  <c r="AB22" i="12"/>
  <c r="AA22" i="12"/>
  <c r="U22" i="12"/>
  <c r="T22" i="12"/>
  <c r="S22" i="12"/>
  <c r="N22" i="12"/>
  <c r="M22" i="12"/>
  <c r="K22" i="12"/>
  <c r="F22" i="12"/>
  <c r="E22" i="12"/>
  <c r="D22" i="12"/>
  <c r="C22" i="12"/>
  <c r="AC21" i="12"/>
  <c r="AA21" i="12"/>
  <c r="Y21" i="12"/>
  <c r="U21" i="12"/>
  <c r="S21" i="12"/>
  <c r="Q21" i="12"/>
  <c r="M21" i="12"/>
  <c r="K21" i="12"/>
  <c r="I21" i="12"/>
  <c r="E21" i="12"/>
  <c r="C21" i="12"/>
  <c r="AD20" i="12"/>
  <c r="AB20" i="12"/>
  <c r="T20" i="12"/>
  <c r="P20" i="12"/>
  <c r="O20" i="12"/>
  <c r="L20" i="12"/>
  <c r="G20" i="12"/>
  <c r="D20" i="12"/>
  <c r="C20" i="12"/>
  <c r="AC19" i="12"/>
  <c r="AA19" i="12"/>
  <c r="Y19" i="12"/>
  <c r="U19" i="12"/>
  <c r="T19" i="12"/>
  <c r="S19" i="12"/>
  <c r="Q19" i="12"/>
  <c r="M19" i="12"/>
  <c r="L19" i="12"/>
  <c r="K19" i="12"/>
  <c r="I19" i="12"/>
  <c r="G19" i="12"/>
  <c r="E19" i="12"/>
  <c r="D19" i="12"/>
  <c r="C19" i="12"/>
  <c r="AB18" i="12"/>
  <c r="Y18" i="12"/>
  <c r="T18" i="12"/>
  <c r="Q18" i="12"/>
  <c r="L18" i="12"/>
  <c r="I18" i="12"/>
  <c r="C18" i="12"/>
  <c r="AD17" i="12"/>
  <c r="AC17" i="12"/>
  <c r="AA17" i="12"/>
  <c r="Y17" i="12"/>
  <c r="U17" i="12"/>
  <c r="S17" i="12"/>
  <c r="Q17" i="12"/>
  <c r="O17" i="12"/>
  <c r="M17" i="12"/>
  <c r="K17" i="12"/>
  <c r="I17" i="12"/>
  <c r="G17" i="12"/>
  <c r="E17" i="12"/>
  <c r="C17" i="12"/>
  <c r="AB16" i="12"/>
  <c r="AA16" i="12"/>
  <c r="Y16" i="12"/>
  <c r="V16" i="12"/>
  <c r="T16" i="12"/>
  <c r="S16" i="12"/>
  <c r="Q16" i="12"/>
  <c r="N16" i="12"/>
  <c r="K16" i="12"/>
  <c r="I16" i="12"/>
  <c r="C16" i="12"/>
  <c r="AC15" i="12"/>
  <c r="AA15" i="12"/>
  <c r="Y15" i="12"/>
  <c r="U15" i="12"/>
  <c r="S15" i="12"/>
  <c r="Q15" i="12"/>
  <c r="P15" i="12"/>
  <c r="O15" i="12"/>
  <c r="M15" i="12"/>
  <c r="K15" i="12"/>
  <c r="I15" i="12"/>
  <c r="G15" i="12"/>
  <c r="E15" i="12"/>
  <c r="C15" i="12"/>
  <c r="AD14" i="12"/>
  <c r="AC14" i="12"/>
  <c r="AB14" i="12"/>
  <c r="AA14" i="12"/>
  <c r="Y14" i="12"/>
  <c r="V14" i="12"/>
  <c r="U14" i="12"/>
  <c r="S14" i="12"/>
  <c r="Q14" i="12"/>
  <c r="M14" i="12"/>
  <c r="L14" i="12"/>
  <c r="K14" i="12"/>
  <c r="I14" i="12"/>
  <c r="F14" i="12"/>
  <c r="E14" i="12"/>
  <c r="D14" i="12"/>
  <c r="C14" i="12"/>
  <c r="AE13" i="12"/>
  <c r="AC13" i="12"/>
  <c r="AA13" i="12"/>
  <c r="Y13" i="12"/>
  <c r="W13" i="12"/>
  <c r="U13" i="12"/>
  <c r="S13" i="12"/>
  <c r="Q13" i="12"/>
  <c r="M13" i="12"/>
  <c r="K13" i="12"/>
  <c r="I13" i="12"/>
  <c r="G13" i="12"/>
  <c r="E13" i="12"/>
  <c r="C13" i="12"/>
  <c r="AE10" i="12"/>
  <c r="AE21" i="12" s="1"/>
  <c r="AD10" i="12"/>
  <c r="AC10" i="12"/>
  <c r="AC36" i="12" s="1"/>
  <c r="AB10" i="12"/>
  <c r="AA10" i="12"/>
  <c r="AA36" i="12" s="1"/>
  <c r="Z10" i="12"/>
  <c r="Z20" i="12" s="1"/>
  <c r="Y10" i="12"/>
  <c r="Y30" i="12" s="1"/>
  <c r="X10" i="12"/>
  <c r="X30" i="12" s="1"/>
  <c r="W10" i="12"/>
  <c r="W33" i="12" s="1"/>
  <c r="V10" i="12"/>
  <c r="V33" i="12" s="1"/>
  <c r="U10" i="12"/>
  <c r="U36" i="12" s="1"/>
  <c r="T10" i="12"/>
  <c r="S10" i="12"/>
  <c r="S36" i="12" s="1"/>
  <c r="R10" i="12"/>
  <c r="R29" i="12" s="1"/>
  <c r="Q10" i="12"/>
  <c r="Q30" i="12" s="1"/>
  <c r="P10" i="12"/>
  <c r="P16" i="12" s="1"/>
  <c r="O10" i="12"/>
  <c r="O36" i="12" s="1"/>
  <c r="N10" i="12"/>
  <c r="N36" i="12" s="1"/>
  <c r="M10" i="12"/>
  <c r="M36" i="12" s="1"/>
  <c r="L10" i="12"/>
  <c r="K10" i="12"/>
  <c r="K36" i="12" s="1"/>
  <c r="J10" i="12"/>
  <c r="J24" i="12" s="1"/>
  <c r="I10" i="12"/>
  <c r="I30" i="12" s="1"/>
  <c r="H10" i="12"/>
  <c r="H22" i="12" s="1"/>
  <c r="G10" i="12"/>
  <c r="G28" i="12" s="1"/>
  <c r="F10" i="12"/>
  <c r="F33" i="12" s="1"/>
  <c r="E10" i="12"/>
  <c r="E36" i="12" s="1"/>
  <c r="D10" i="12"/>
  <c r="R10" i="8"/>
  <c r="R14" i="8" s="1"/>
  <c r="S10" i="8"/>
  <c r="S14" i="8" s="1"/>
  <c r="T10" i="8"/>
  <c r="T21" i="8" s="1"/>
  <c r="U10" i="8"/>
  <c r="U17" i="8" s="1"/>
  <c r="O14" i="8"/>
  <c r="P14" i="8"/>
  <c r="O16" i="8"/>
  <c r="P16" i="8"/>
  <c r="O18" i="8"/>
  <c r="P18" i="8"/>
  <c r="O20" i="8"/>
  <c r="P20" i="8"/>
  <c r="O22" i="8"/>
  <c r="P22" i="8"/>
  <c r="O24" i="8"/>
  <c r="P24" i="8"/>
  <c r="O26" i="8"/>
  <c r="P26" i="8"/>
  <c r="O28" i="8"/>
  <c r="P28" i="8"/>
  <c r="O30" i="8"/>
  <c r="P30" i="8"/>
  <c r="O32" i="8"/>
  <c r="P32" i="8"/>
  <c r="O34" i="8"/>
  <c r="P34" i="8"/>
  <c r="O36" i="8"/>
  <c r="P36" i="8"/>
  <c r="O38" i="8"/>
  <c r="P38" i="8"/>
  <c r="O40" i="8"/>
  <c r="P40" i="8"/>
  <c r="O42" i="8"/>
  <c r="P42" i="8"/>
  <c r="M10" i="8"/>
  <c r="M13" i="8" s="1"/>
  <c r="N10" i="8"/>
  <c r="N13" i="8" s="1"/>
  <c r="O10" i="8"/>
  <c r="O13" i="8" s="1"/>
  <c r="P10" i="8"/>
  <c r="P13" i="8" s="1"/>
  <c r="M10" i="9"/>
  <c r="M32" i="9" s="1"/>
  <c r="N10" i="9"/>
  <c r="N15" i="9" s="1"/>
  <c r="R10" i="9"/>
  <c r="R14" i="9" s="1"/>
  <c r="U10" i="9"/>
  <c r="U14" i="9" s="1"/>
  <c r="AE15" i="9"/>
  <c r="AE27" i="9"/>
  <c r="AE32" i="9"/>
  <c r="AA10" i="9"/>
  <c r="AA14" i="9" s="1"/>
  <c r="AB10" i="9"/>
  <c r="AB17" i="9" s="1"/>
  <c r="AE10" i="9"/>
  <c r="AE18" i="9" s="1"/>
  <c r="C31" i="9"/>
  <c r="C23" i="9"/>
  <c r="C26" i="9"/>
  <c r="C16" i="9"/>
  <c r="D8" i="11"/>
  <c r="D7" i="11"/>
  <c r="D6" i="11"/>
  <c r="D5" i="11"/>
  <c r="D4" i="11"/>
  <c r="D3" i="11"/>
  <c r="D2" i="11"/>
  <c r="AB22" i="8"/>
  <c r="AB24" i="8"/>
  <c r="AB32" i="8"/>
  <c r="AB40" i="8"/>
  <c r="AA10" i="8"/>
  <c r="AA13" i="8" s="1"/>
  <c r="AB10" i="8"/>
  <c r="AB13" i="8" s="1"/>
  <c r="AC10" i="8"/>
  <c r="AC13" i="8" s="1"/>
  <c r="AD10" i="8"/>
  <c r="AD13" i="8" s="1"/>
  <c r="C37" i="8"/>
  <c r="C36" i="8"/>
  <c r="C35" i="8"/>
  <c r="C34" i="8"/>
  <c r="C32" i="8"/>
  <c r="C31" i="8"/>
  <c r="X31" i="8"/>
  <c r="C30" i="8"/>
  <c r="C29" i="8"/>
  <c r="C27" i="8"/>
  <c r="C26" i="8"/>
  <c r="C25" i="8"/>
  <c r="C24" i="8"/>
  <c r="AE10" i="8"/>
  <c r="AE32" i="8" s="1"/>
  <c r="C42" i="8"/>
  <c r="C36" i="9"/>
  <c r="C35" i="9"/>
  <c r="C22" i="9"/>
  <c r="C19" i="9"/>
  <c r="C17" i="9"/>
  <c r="C14" i="9"/>
  <c r="Q10" i="9"/>
  <c r="Q22" i="9" s="1"/>
  <c r="I10" i="9"/>
  <c r="I35" i="9" s="1"/>
  <c r="H10" i="9"/>
  <c r="H22" i="9" s="1"/>
  <c r="E10" i="9"/>
  <c r="E33" i="9" s="1"/>
  <c r="C41" i="8"/>
  <c r="C40" i="8"/>
  <c r="C39" i="8"/>
  <c r="C38" i="8"/>
  <c r="C33" i="8"/>
  <c r="C28" i="8"/>
  <c r="C23" i="8"/>
  <c r="C22" i="8"/>
  <c r="C21" i="8"/>
  <c r="C20" i="8"/>
  <c r="C19" i="8"/>
  <c r="C18" i="8"/>
  <c r="C17" i="8"/>
  <c r="C16" i="8"/>
  <c r="C15" i="8"/>
  <c r="C14" i="8"/>
  <c r="C13" i="8"/>
  <c r="Z10" i="8"/>
  <c r="Z41" i="8" s="1"/>
  <c r="Y10" i="8"/>
  <c r="Y41" i="8" s="1"/>
  <c r="X10" i="8"/>
  <c r="X41" i="8" s="1"/>
  <c r="W10" i="8"/>
  <c r="W41" i="8" s="1"/>
  <c r="V10" i="8"/>
  <c r="V40" i="8" s="1"/>
  <c r="Q10" i="8"/>
  <c r="Q39" i="8" s="1"/>
  <c r="L10" i="8"/>
  <c r="L15" i="8" s="1"/>
  <c r="K10" i="8"/>
  <c r="K41" i="8" s="1"/>
  <c r="J10" i="8"/>
  <c r="J41" i="8" s="1"/>
  <c r="I10" i="8"/>
  <c r="I41" i="8" s="1"/>
  <c r="H10" i="8"/>
  <c r="H41" i="8" s="1"/>
  <c r="G10" i="8"/>
  <c r="G41" i="8" s="1"/>
  <c r="F10" i="8"/>
  <c r="F28" i="8" s="1"/>
  <c r="E10" i="8"/>
  <c r="E41" i="8" s="1"/>
  <c r="D10" i="8"/>
  <c r="D14" i="8" s="1"/>
  <c r="C22" i="6"/>
  <c r="D22" i="6"/>
  <c r="E22" i="6"/>
  <c r="F22" i="6"/>
  <c r="G22" i="6"/>
  <c r="H22" i="6"/>
  <c r="I22" i="6"/>
  <c r="J22" i="6"/>
  <c r="K22" i="6"/>
  <c r="L22" i="6"/>
  <c r="M22" i="6"/>
  <c r="N22" i="6"/>
  <c r="O22" i="6"/>
  <c r="P22" i="6"/>
  <c r="Q22" i="6"/>
  <c r="R22" i="6"/>
  <c r="C21" i="6"/>
  <c r="D21" i="6"/>
  <c r="E21" i="6"/>
  <c r="F21" i="6"/>
  <c r="G21" i="6"/>
  <c r="H21" i="6"/>
  <c r="I21" i="6"/>
  <c r="J21" i="6"/>
  <c r="K21" i="6"/>
  <c r="L21" i="6"/>
  <c r="M21" i="6"/>
  <c r="N21" i="6"/>
  <c r="O21" i="6"/>
  <c r="P21" i="6"/>
  <c r="Q21" i="6"/>
  <c r="R21" i="6"/>
  <c r="C19" i="6"/>
  <c r="D19" i="6"/>
  <c r="E19" i="6"/>
  <c r="F19" i="6"/>
  <c r="G19" i="6"/>
  <c r="H19" i="6"/>
  <c r="I19" i="6"/>
  <c r="J19" i="6"/>
  <c r="K19" i="6"/>
  <c r="L19" i="6"/>
  <c r="M19" i="6"/>
  <c r="N19" i="6"/>
  <c r="O19" i="6"/>
  <c r="P19" i="6"/>
  <c r="Q19" i="6"/>
  <c r="R19" i="6"/>
  <c r="C17" i="6"/>
  <c r="D17" i="6"/>
  <c r="E17" i="6"/>
  <c r="F17" i="6"/>
  <c r="G17" i="6"/>
  <c r="H17" i="6"/>
  <c r="I17" i="6"/>
  <c r="J17" i="6"/>
  <c r="K17" i="6"/>
  <c r="L17" i="6"/>
  <c r="M17" i="6"/>
  <c r="N17" i="6"/>
  <c r="O17" i="6"/>
  <c r="P17" i="6"/>
  <c r="Q17" i="6"/>
  <c r="R17" i="6"/>
  <c r="R13" i="6"/>
  <c r="R14" i="6"/>
  <c r="R15" i="6"/>
  <c r="R16" i="6"/>
  <c r="R18" i="6"/>
  <c r="R20" i="6"/>
  <c r="R23" i="6"/>
  <c r="R24" i="6"/>
  <c r="R25" i="6"/>
  <c r="R26" i="6"/>
  <c r="R27" i="6"/>
  <c r="R28" i="6"/>
  <c r="R29" i="6"/>
  <c r="O14" i="6"/>
  <c r="P14" i="6"/>
  <c r="O15" i="6"/>
  <c r="P15" i="6"/>
  <c r="O16" i="6"/>
  <c r="P16" i="6"/>
  <c r="O18" i="6"/>
  <c r="P18" i="6"/>
  <c r="O20" i="6"/>
  <c r="P20" i="6"/>
  <c r="O23" i="6"/>
  <c r="P23" i="6"/>
  <c r="O24" i="6"/>
  <c r="P24" i="6"/>
  <c r="O25" i="6"/>
  <c r="P25" i="6"/>
  <c r="O26" i="6"/>
  <c r="P26" i="6"/>
  <c r="O27" i="6"/>
  <c r="P27" i="6"/>
  <c r="O28" i="6"/>
  <c r="P28" i="6"/>
  <c r="O29" i="6"/>
  <c r="P29" i="6"/>
  <c r="P13" i="6"/>
  <c r="O13" i="6"/>
  <c r="O10" i="6"/>
  <c r="P10" i="6"/>
  <c r="R10" i="6"/>
  <c r="E10" i="6"/>
  <c r="F10" i="6"/>
  <c r="G10" i="6"/>
  <c r="H10" i="6"/>
  <c r="I10" i="6"/>
  <c r="J10" i="6"/>
  <c r="K10" i="6"/>
  <c r="L10" i="6"/>
  <c r="M10" i="6"/>
  <c r="N10" i="6"/>
  <c r="Q10" i="6"/>
  <c r="D10" i="6"/>
  <c r="E10" i="7"/>
  <c r="F10" i="7"/>
  <c r="G10" i="7"/>
  <c r="H10" i="7"/>
  <c r="I10" i="7"/>
  <c r="J10" i="7"/>
  <c r="K10" i="7"/>
  <c r="L10" i="7"/>
  <c r="M10" i="7"/>
  <c r="N10" i="7"/>
  <c r="O10" i="7"/>
  <c r="D10" i="7"/>
  <c r="U37" i="8" l="1"/>
  <c r="U27" i="8"/>
  <c r="U15" i="8"/>
  <c r="AE25" i="8"/>
  <c r="T35" i="8"/>
  <c r="T25" i="8"/>
  <c r="T17" i="8"/>
  <c r="AE39" i="8"/>
  <c r="AB38" i="8"/>
  <c r="AD28" i="8"/>
  <c r="AD20" i="8"/>
  <c r="N42" i="8"/>
  <c r="N40" i="8"/>
  <c r="N38" i="8"/>
  <c r="N36" i="8"/>
  <c r="N34" i="8"/>
  <c r="N32" i="8"/>
  <c r="N30" i="8"/>
  <c r="N28" i="8"/>
  <c r="N26" i="8"/>
  <c r="N24" i="8"/>
  <c r="N22" i="8"/>
  <c r="N20" i="8"/>
  <c r="N18" i="8"/>
  <c r="N16" i="8"/>
  <c r="N14" i="8"/>
  <c r="S41" i="8"/>
  <c r="S39" i="8"/>
  <c r="S37" i="8"/>
  <c r="S35" i="8"/>
  <c r="S33" i="8"/>
  <c r="S31" i="8"/>
  <c r="S29" i="8"/>
  <c r="S27" i="8"/>
  <c r="S25" i="8"/>
  <c r="S23" i="8"/>
  <c r="S21" i="8"/>
  <c r="S19" i="8"/>
  <c r="S17" i="8"/>
  <c r="S15" i="8"/>
  <c r="S13" i="8"/>
  <c r="U35" i="8"/>
  <c r="U25" i="8"/>
  <c r="U13" i="8"/>
  <c r="AD30" i="8"/>
  <c r="T41" i="8"/>
  <c r="T31" i="8"/>
  <c r="T19" i="8"/>
  <c r="AE38" i="8"/>
  <c r="AD36" i="8"/>
  <c r="AB28" i="8"/>
  <c r="AB20" i="8"/>
  <c r="M42" i="8"/>
  <c r="M40" i="8"/>
  <c r="M38" i="8"/>
  <c r="M36" i="8"/>
  <c r="M34" i="8"/>
  <c r="M32" i="8"/>
  <c r="M30" i="8"/>
  <c r="M28" i="8"/>
  <c r="M26" i="8"/>
  <c r="M24" i="8"/>
  <c r="M22" i="8"/>
  <c r="M20" i="8"/>
  <c r="M18" i="8"/>
  <c r="M16" i="8"/>
  <c r="M14" i="8"/>
  <c r="R41" i="8"/>
  <c r="R39" i="8"/>
  <c r="R37" i="8"/>
  <c r="R35" i="8"/>
  <c r="R33" i="8"/>
  <c r="R31" i="8"/>
  <c r="R29" i="8"/>
  <c r="R27" i="8"/>
  <c r="R25" i="8"/>
  <c r="R23" i="8"/>
  <c r="R21" i="8"/>
  <c r="R19" i="8"/>
  <c r="R17" i="8"/>
  <c r="R15" i="8"/>
  <c r="R13" i="8"/>
  <c r="U33" i="8"/>
  <c r="U21" i="8"/>
  <c r="AC38" i="8"/>
  <c r="T27" i="8"/>
  <c r="AE20" i="8"/>
  <c r="Y27" i="8"/>
  <c r="K35" i="8"/>
  <c r="AD42" i="8"/>
  <c r="AC36" i="8"/>
  <c r="AD26" i="8"/>
  <c r="AD16" i="8"/>
  <c r="P41" i="8"/>
  <c r="P39" i="8"/>
  <c r="P37" i="8"/>
  <c r="P35" i="8"/>
  <c r="P33" i="8"/>
  <c r="P31" i="8"/>
  <c r="P29" i="8"/>
  <c r="P27" i="8"/>
  <c r="P25" i="8"/>
  <c r="P23" i="8"/>
  <c r="P21" i="8"/>
  <c r="P19" i="8"/>
  <c r="P17" i="8"/>
  <c r="P15" i="8"/>
  <c r="U42" i="8"/>
  <c r="U40" i="8"/>
  <c r="U38" i="8"/>
  <c r="U36" i="8"/>
  <c r="U34" i="8"/>
  <c r="U32" i="8"/>
  <c r="U30" i="8"/>
  <c r="U28" i="8"/>
  <c r="U26" i="8"/>
  <c r="U24" i="8"/>
  <c r="U22" i="8"/>
  <c r="U20" i="8"/>
  <c r="U18" i="8"/>
  <c r="U16" i="8"/>
  <c r="U14" i="8"/>
  <c r="U23" i="8"/>
  <c r="T39" i="8"/>
  <c r="T15" i="8"/>
  <c r="AE19" i="8"/>
  <c r="AC42" i="8"/>
  <c r="AB36" i="8"/>
  <c r="AC26" i="8"/>
  <c r="AB16" i="8"/>
  <c r="O41" i="8"/>
  <c r="O39" i="8"/>
  <c r="O37" i="8"/>
  <c r="O35" i="8"/>
  <c r="O33" i="8"/>
  <c r="O31" i="8"/>
  <c r="O29" i="8"/>
  <c r="O27" i="8"/>
  <c r="O25" i="8"/>
  <c r="O23" i="8"/>
  <c r="O21" i="8"/>
  <c r="O19" i="8"/>
  <c r="O17" i="8"/>
  <c r="O15" i="8"/>
  <c r="T42" i="8"/>
  <c r="T40" i="8"/>
  <c r="T38" i="8"/>
  <c r="T36" i="8"/>
  <c r="T34" i="8"/>
  <c r="T32" i="8"/>
  <c r="T30" i="8"/>
  <c r="T28" i="8"/>
  <c r="T26" i="8"/>
  <c r="T24" i="8"/>
  <c r="T22" i="8"/>
  <c r="T20" i="8"/>
  <c r="T18" i="8"/>
  <c r="T16" i="8"/>
  <c r="T14" i="8"/>
  <c r="U41" i="8"/>
  <c r="U31" i="8"/>
  <c r="U19" i="8"/>
  <c r="T33" i="8"/>
  <c r="T23" i="8"/>
  <c r="T13" i="8"/>
  <c r="AE18" i="8"/>
  <c r="AB42" i="8"/>
  <c r="AD32" i="8"/>
  <c r="AB26" i="8"/>
  <c r="AD14" i="8"/>
  <c r="N41" i="8"/>
  <c r="N39" i="8"/>
  <c r="N37" i="8"/>
  <c r="N35" i="8"/>
  <c r="N33" i="8"/>
  <c r="N31" i="8"/>
  <c r="N29" i="8"/>
  <c r="N27" i="8"/>
  <c r="N25" i="8"/>
  <c r="N23" i="8"/>
  <c r="N21" i="8"/>
  <c r="N19" i="8"/>
  <c r="N17" i="8"/>
  <c r="N15" i="8"/>
  <c r="S42" i="8"/>
  <c r="S40" i="8"/>
  <c r="S38" i="8"/>
  <c r="S36" i="8"/>
  <c r="S34" i="8"/>
  <c r="S32" i="8"/>
  <c r="S30" i="8"/>
  <c r="S28" i="8"/>
  <c r="S26" i="8"/>
  <c r="S24" i="8"/>
  <c r="S22" i="8"/>
  <c r="S20" i="8"/>
  <c r="S18" i="8"/>
  <c r="S16" i="8"/>
  <c r="U39" i="8"/>
  <c r="U29" i="8"/>
  <c r="T37" i="8"/>
  <c r="T29" i="8"/>
  <c r="Q42" i="8"/>
  <c r="I24" i="8"/>
  <c r="AD40" i="8"/>
  <c r="AC32" i="8"/>
  <c r="AD24" i="8"/>
  <c r="M41" i="8"/>
  <c r="M39" i="8"/>
  <c r="M37" i="8"/>
  <c r="M35" i="8"/>
  <c r="M33" i="8"/>
  <c r="M31" i="8"/>
  <c r="M29" i="8"/>
  <c r="M27" i="8"/>
  <c r="M25" i="8"/>
  <c r="M23" i="8"/>
  <c r="M21" i="8"/>
  <c r="M19" i="8"/>
  <c r="M17" i="8"/>
  <c r="M15" i="8"/>
  <c r="R42" i="8"/>
  <c r="R40" i="8"/>
  <c r="R38" i="8"/>
  <c r="R36" i="8"/>
  <c r="R34" i="8"/>
  <c r="R32" i="8"/>
  <c r="R30" i="8"/>
  <c r="R28" i="8"/>
  <c r="R26" i="8"/>
  <c r="R24" i="8"/>
  <c r="R22" i="8"/>
  <c r="R20" i="8"/>
  <c r="R18" i="8"/>
  <c r="R16" i="8"/>
  <c r="O15" i="9"/>
  <c r="O17" i="9"/>
  <c r="O19" i="9"/>
  <c r="O21" i="9"/>
  <c r="O23" i="9"/>
  <c r="O25" i="9"/>
  <c r="O27" i="9"/>
  <c r="O29" i="9"/>
  <c r="O31" i="9"/>
  <c r="O33" i="9"/>
  <c r="O35" i="9"/>
  <c r="O13" i="9"/>
  <c r="O14" i="9"/>
  <c r="O16" i="9"/>
  <c r="O18" i="9"/>
  <c r="O20" i="9"/>
  <c r="O22" i="9"/>
  <c r="O24" i="9"/>
  <c r="O26" i="9"/>
  <c r="O28" i="9"/>
  <c r="O30" i="9"/>
  <c r="O32" i="9"/>
  <c r="O34" i="9"/>
  <c r="O36" i="9"/>
  <c r="AA27" i="9"/>
  <c r="AB22" i="9"/>
  <c r="M29" i="9"/>
  <c r="M19" i="9"/>
  <c r="J10" i="9"/>
  <c r="J32" i="9" s="1"/>
  <c r="X10" i="9"/>
  <c r="C18" i="9"/>
  <c r="C30" i="9"/>
  <c r="AE31" i="9"/>
  <c r="AB26" i="9"/>
  <c r="AB15" i="9"/>
  <c r="L10" i="9"/>
  <c r="M35" i="9"/>
  <c r="M31" i="9"/>
  <c r="M25" i="9"/>
  <c r="M21" i="9"/>
  <c r="M17" i="9"/>
  <c r="H13" i="9"/>
  <c r="K10" i="9"/>
  <c r="C15" i="9"/>
  <c r="C27" i="9"/>
  <c r="W10" i="9"/>
  <c r="C24" i="9"/>
  <c r="AA36" i="9"/>
  <c r="AB31" i="9"/>
  <c r="AA20" i="9"/>
  <c r="AA15" i="9"/>
  <c r="AE13" i="9"/>
  <c r="M33" i="9"/>
  <c r="M27" i="9"/>
  <c r="M23" i="9"/>
  <c r="M15" i="9"/>
  <c r="Q13" i="9"/>
  <c r="D10" i="9"/>
  <c r="P10" i="9"/>
  <c r="H15" i="9"/>
  <c r="C32" i="9"/>
  <c r="Z10" i="9"/>
  <c r="C20" i="9"/>
  <c r="C28" i="9"/>
  <c r="AE35" i="9"/>
  <c r="AA31" i="9"/>
  <c r="AE24" i="9"/>
  <c r="AE19" i="9"/>
  <c r="AB14" i="9"/>
  <c r="N36" i="9"/>
  <c r="N34" i="9"/>
  <c r="N32" i="9"/>
  <c r="N30" i="9"/>
  <c r="N28" i="9"/>
  <c r="N26" i="9"/>
  <c r="N24" i="9"/>
  <c r="N22" i="9"/>
  <c r="N20" i="9"/>
  <c r="N18" i="9"/>
  <c r="N16" i="9"/>
  <c r="N14" i="9"/>
  <c r="N13" i="9"/>
  <c r="E13" i="9"/>
  <c r="M36" i="9"/>
  <c r="M30" i="9"/>
  <c r="M28" i="9"/>
  <c r="M26" i="9"/>
  <c r="M24" i="9"/>
  <c r="M22" i="9"/>
  <c r="M20" i="9"/>
  <c r="M18" i="9"/>
  <c r="M16" i="9"/>
  <c r="M14" i="9"/>
  <c r="U13" i="9"/>
  <c r="M13" i="9"/>
  <c r="AA35" i="9"/>
  <c r="AB30" i="9"/>
  <c r="AA19" i="9"/>
  <c r="M34" i="9"/>
  <c r="F10" i="9"/>
  <c r="F18" i="9" s="1"/>
  <c r="V10" i="9"/>
  <c r="C33" i="9"/>
  <c r="C25" i="9"/>
  <c r="AD10" i="9"/>
  <c r="AD34" i="9" s="1"/>
  <c r="AB34" i="9"/>
  <c r="AE23" i="9"/>
  <c r="AB18" i="9"/>
  <c r="T10" i="9"/>
  <c r="T29" i="9" s="1"/>
  <c r="AB13" i="9"/>
  <c r="C13" i="9"/>
  <c r="G10" i="9"/>
  <c r="Y10" i="9"/>
  <c r="C34" i="9"/>
  <c r="C21" i="9"/>
  <c r="C29" i="9"/>
  <c r="AC10" i="9"/>
  <c r="AC15" i="9" s="1"/>
  <c r="AA28" i="9"/>
  <c r="AB23" i="9"/>
  <c r="AE16" i="9"/>
  <c r="S10" i="9"/>
  <c r="S14" i="9" s="1"/>
  <c r="AA13" i="9"/>
  <c r="AA23" i="9"/>
  <c r="N35" i="9"/>
  <c r="N33" i="9"/>
  <c r="N31" i="9"/>
  <c r="N29" i="9"/>
  <c r="N27" i="9"/>
  <c r="N25" i="9"/>
  <c r="N23" i="9"/>
  <c r="N21" i="9"/>
  <c r="N19" i="9"/>
  <c r="N17" i="9"/>
  <c r="R13" i="9"/>
  <c r="I13" i="9"/>
  <c r="P23" i="12"/>
  <c r="R28" i="12"/>
  <c r="X34" i="12"/>
  <c r="D33" i="12"/>
  <c r="D25" i="12"/>
  <c r="D17" i="12"/>
  <c r="D36" i="12"/>
  <c r="D28" i="12"/>
  <c r="D31" i="12"/>
  <c r="D23" i="12"/>
  <c r="D15" i="12"/>
  <c r="D29" i="12"/>
  <c r="D21" i="12"/>
  <c r="D13" i="12"/>
  <c r="L33" i="12"/>
  <c r="L25" i="12"/>
  <c r="L17" i="12"/>
  <c r="L36" i="12"/>
  <c r="L28" i="12"/>
  <c r="L31" i="12"/>
  <c r="L23" i="12"/>
  <c r="L15" i="12"/>
  <c r="L29" i="12"/>
  <c r="L21" i="12"/>
  <c r="L13" i="12"/>
  <c r="T33" i="12"/>
  <c r="T25" i="12"/>
  <c r="T17" i="12"/>
  <c r="T36" i="12"/>
  <c r="T28" i="12"/>
  <c r="T31" i="12"/>
  <c r="T23" i="12"/>
  <c r="T15" i="12"/>
  <c r="T29" i="12"/>
  <c r="T21" i="12"/>
  <c r="T13" i="12"/>
  <c r="AB33" i="12"/>
  <c r="AB25" i="12"/>
  <c r="AB17" i="12"/>
  <c r="AB36" i="12"/>
  <c r="AB28" i="12"/>
  <c r="AB31" i="12"/>
  <c r="AB23" i="12"/>
  <c r="AB15" i="12"/>
  <c r="AB29" i="12"/>
  <c r="AB21" i="12"/>
  <c r="AB13" i="12"/>
  <c r="J13" i="12"/>
  <c r="N14" i="12"/>
  <c r="X14" i="12"/>
  <c r="AE15" i="12"/>
  <c r="L16" i="12"/>
  <c r="X16" i="12"/>
  <c r="F17" i="12"/>
  <c r="AE17" i="12"/>
  <c r="N18" i="12"/>
  <c r="Z18" i="12"/>
  <c r="W19" i="12"/>
  <c r="F20" i="12"/>
  <c r="R20" i="12"/>
  <c r="AE20" i="12"/>
  <c r="O21" i="12"/>
  <c r="J22" i="12"/>
  <c r="AE23" i="12"/>
  <c r="N24" i="12"/>
  <c r="W25" i="12"/>
  <c r="H26" i="12"/>
  <c r="X26" i="12"/>
  <c r="F28" i="12"/>
  <c r="V28" i="12"/>
  <c r="H30" i="12"/>
  <c r="G31" i="12"/>
  <c r="W31" i="12"/>
  <c r="T32" i="12"/>
  <c r="D34" i="12"/>
  <c r="L35" i="12"/>
  <c r="J36" i="12"/>
  <c r="Z21" i="12"/>
  <c r="P14" i="12"/>
  <c r="P18" i="12"/>
  <c r="V22" i="12"/>
  <c r="AB24" i="12"/>
  <c r="W27" i="12"/>
  <c r="W28" i="12"/>
  <c r="J29" i="12"/>
  <c r="Z29" i="12"/>
  <c r="V30" i="12"/>
  <c r="H31" i="12"/>
  <c r="X31" i="12"/>
  <c r="J32" i="12"/>
  <c r="V32" i="12"/>
  <c r="H34" i="12"/>
  <c r="AB34" i="12"/>
  <c r="F31" i="12"/>
  <c r="F23" i="12"/>
  <c r="F15" i="12"/>
  <c r="F34" i="12"/>
  <c r="F26" i="12"/>
  <c r="F29" i="12"/>
  <c r="F21" i="12"/>
  <c r="F13" i="12"/>
  <c r="F35" i="12"/>
  <c r="F27" i="12"/>
  <c r="F19" i="12"/>
  <c r="N31" i="12"/>
  <c r="N23" i="12"/>
  <c r="N15" i="12"/>
  <c r="N34" i="12"/>
  <c r="N26" i="12"/>
  <c r="N29" i="12"/>
  <c r="N21" i="12"/>
  <c r="N13" i="12"/>
  <c r="N35" i="12"/>
  <c r="N27" i="12"/>
  <c r="N19" i="12"/>
  <c r="V31" i="12"/>
  <c r="V23" i="12"/>
  <c r="V15" i="12"/>
  <c r="V34" i="12"/>
  <c r="V26" i="12"/>
  <c r="V29" i="12"/>
  <c r="V21" i="12"/>
  <c r="V13" i="12"/>
  <c r="V35" i="12"/>
  <c r="V27" i="12"/>
  <c r="V19" i="12"/>
  <c r="AD36" i="12"/>
  <c r="AD31" i="12"/>
  <c r="AD23" i="12"/>
  <c r="AD15" i="12"/>
  <c r="AD34" i="12"/>
  <c r="AD26" i="12"/>
  <c r="AD29" i="12"/>
  <c r="AD21" i="12"/>
  <c r="AD13" i="12"/>
  <c r="AD35" i="12"/>
  <c r="AD27" i="12"/>
  <c r="AD19" i="12"/>
  <c r="Z13" i="12"/>
  <c r="H14" i="12"/>
  <c r="Z14" i="12"/>
  <c r="H15" i="12"/>
  <c r="D16" i="12"/>
  <c r="Z16" i="12"/>
  <c r="V17" i="12"/>
  <c r="D18" i="12"/>
  <c r="AD18" i="12"/>
  <c r="H20" i="12"/>
  <c r="V20" i="12"/>
  <c r="R21" i="12"/>
  <c r="L22" i="12"/>
  <c r="X22" i="12"/>
  <c r="H23" i="12"/>
  <c r="D24" i="12"/>
  <c r="R24" i="12"/>
  <c r="AD24" i="12"/>
  <c r="N25" i="12"/>
  <c r="J26" i="12"/>
  <c r="Z26" i="12"/>
  <c r="L27" i="12"/>
  <c r="H28" i="12"/>
  <c r="X28" i="12"/>
  <c r="L30" i="12"/>
  <c r="O35" i="12"/>
  <c r="AB35" i="12"/>
  <c r="Z24" i="12"/>
  <c r="G34" i="12"/>
  <c r="G26" i="12"/>
  <c r="G18" i="12"/>
  <c r="G29" i="12"/>
  <c r="G32" i="12"/>
  <c r="G24" i="12"/>
  <c r="G16" i="12"/>
  <c r="G30" i="12"/>
  <c r="G22" i="12"/>
  <c r="G14" i="12"/>
  <c r="G33" i="12"/>
  <c r="O34" i="12"/>
  <c r="O26" i="12"/>
  <c r="O18" i="12"/>
  <c r="O29" i="12"/>
  <c r="O32" i="12"/>
  <c r="O24" i="12"/>
  <c r="O16" i="12"/>
  <c r="O30" i="12"/>
  <c r="O22" i="12"/>
  <c r="O14" i="12"/>
  <c r="O33" i="12"/>
  <c r="W34" i="12"/>
  <c r="W26" i="12"/>
  <c r="W18" i="12"/>
  <c r="W29" i="12"/>
  <c r="W32" i="12"/>
  <c r="W24" i="12"/>
  <c r="W16" i="12"/>
  <c r="W30" i="12"/>
  <c r="W22" i="12"/>
  <c r="W14" i="12"/>
  <c r="AE36" i="12"/>
  <c r="AE34" i="12"/>
  <c r="AE26" i="12"/>
  <c r="AE18" i="12"/>
  <c r="AE29" i="12"/>
  <c r="AE32" i="12"/>
  <c r="AE24" i="12"/>
  <c r="AE16" i="12"/>
  <c r="AE30" i="12"/>
  <c r="AE22" i="12"/>
  <c r="AE14" i="12"/>
  <c r="AE33" i="12"/>
  <c r="O13" i="12"/>
  <c r="R14" i="12"/>
  <c r="W15" i="12"/>
  <c r="F16" i="12"/>
  <c r="W17" i="12"/>
  <c r="F18" i="12"/>
  <c r="R18" i="12"/>
  <c r="O19" i="12"/>
  <c r="AB19" i="12"/>
  <c r="J20" i="12"/>
  <c r="W20" i="12"/>
  <c r="G21" i="12"/>
  <c r="W23" i="12"/>
  <c r="F24" i="12"/>
  <c r="O25" i="12"/>
  <c r="L26" i="12"/>
  <c r="AB26" i="12"/>
  <c r="J28" i="12"/>
  <c r="Z28" i="12"/>
  <c r="L32" i="12"/>
  <c r="Z32" i="12"/>
  <c r="L34" i="12"/>
  <c r="D35" i="12"/>
  <c r="R36" i="12"/>
  <c r="H29" i="12"/>
  <c r="H21" i="12"/>
  <c r="H13" i="12"/>
  <c r="H32" i="12"/>
  <c r="H24" i="12"/>
  <c r="H35" i="12"/>
  <c r="H27" i="12"/>
  <c r="H19" i="12"/>
  <c r="H33" i="12"/>
  <c r="H25" i="12"/>
  <c r="H17" i="12"/>
  <c r="H36" i="12"/>
  <c r="P29" i="12"/>
  <c r="P21" i="12"/>
  <c r="P13" i="12"/>
  <c r="P32" i="12"/>
  <c r="P24" i="12"/>
  <c r="P35" i="12"/>
  <c r="P27" i="12"/>
  <c r="P19" i="12"/>
  <c r="P33" i="12"/>
  <c r="P25" i="12"/>
  <c r="P17" i="12"/>
  <c r="P36" i="12"/>
  <c r="X29" i="12"/>
  <c r="X21" i="12"/>
  <c r="X13" i="12"/>
  <c r="X32" i="12"/>
  <c r="X24" i="12"/>
  <c r="X35" i="12"/>
  <c r="X27" i="12"/>
  <c r="X19" i="12"/>
  <c r="X33" i="12"/>
  <c r="X25" i="12"/>
  <c r="X17" i="12"/>
  <c r="X36" i="12"/>
  <c r="J14" i="12"/>
  <c r="H16" i="12"/>
  <c r="R16" i="12"/>
  <c r="X23" i="12"/>
  <c r="P34" i="12"/>
  <c r="X15" i="12"/>
  <c r="H18" i="12"/>
  <c r="X20" i="12"/>
  <c r="P26" i="12"/>
  <c r="R13" i="12"/>
  <c r="T14" i="12"/>
  <c r="AD16" i="12"/>
  <c r="N17" i="12"/>
  <c r="V18" i="12"/>
  <c r="AE19" i="12"/>
  <c r="N20" i="12"/>
  <c r="J21" i="12"/>
  <c r="W21" i="12"/>
  <c r="P22" i="12"/>
  <c r="V24" i="12"/>
  <c r="F25" i="12"/>
  <c r="AE25" i="12"/>
  <c r="D27" i="12"/>
  <c r="O28" i="12"/>
  <c r="AE28" i="12"/>
  <c r="D30" i="12"/>
  <c r="P30" i="12"/>
  <c r="P31" i="12"/>
  <c r="AB32" i="12"/>
  <c r="N33" i="12"/>
  <c r="G35" i="12"/>
  <c r="T35" i="12"/>
  <c r="W36" i="12"/>
  <c r="J35" i="12"/>
  <c r="J27" i="12"/>
  <c r="J19" i="12"/>
  <c r="J30" i="12"/>
  <c r="J33" i="12"/>
  <c r="J25" i="12"/>
  <c r="J17" i="12"/>
  <c r="J31" i="12"/>
  <c r="J23" i="12"/>
  <c r="J15" i="12"/>
  <c r="J34" i="12"/>
  <c r="R35" i="12"/>
  <c r="R27" i="12"/>
  <c r="R19" i="12"/>
  <c r="R30" i="12"/>
  <c r="R22" i="12"/>
  <c r="R33" i="12"/>
  <c r="R25" i="12"/>
  <c r="R17" i="12"/>
  <c r="R31" i="12"/>
  <c r="R23" i="12"/>
  <c r="R15" i="12"/>
  <c r="R34" i="12"/>
  <c r="Z35" i="12"/>
  <c r="Z27" i="12"/>
  <c r="Z19" i="12"/>
  <c r="Z30" i="12"/>
  <c r="Z22" i="12"/>
  <c r="Z33" i="12"/>
  <c r="Z25" i="12"/>
  <c r="Z17" i="12"/>
  <c r="Z31" i="12"/>
  <c r="Z23" i="12"/>
  <c r="Z15" i="12"/>
  <c r="Z34" i="12"/>
  <c r="J16" i="12"/>
  <c r="J18" i="12"/>
  <c r="X18" i="12"/>
  <c r="R26" i="12"/>
  <c r="P28" i="12"/>
  <c r="R32" i="12"/>
  <c r="Z36" i="12"/>
  <c r="E16" i="12"/>
  <c r="M16" i="12"/>
  <c r="U16" i="12"/>
  <c r="AC16" i="12"/>
  <c r="K18" i="12"/>
  <c r="S18" i="12"/>
  <c r="AA18" i="12"/>
  <c r="I20" i="12"/>
  <c r="Q20" i="12"/>
  <c r="Y20" i="12"/>
  <c r="E24" i="12"/>
  <c r="M24" i="12"/>
  <c r="U24" i="12"/>
  <c r="AC24" i="12"/>
  <c r="K26" i="12"/>
  <c r="S26" i="12"/>
  <c r="AA26" i="12"/>
  <c r="I28" i="12"/>
  <c r="Q28" i="12"/>
  <c r="Y28" i="12"/>
  <c r="E32" i="12"/>
  <c r="M32" i="12"/>
  <c r="U32" i="12"/>
  <c r="AC32" i="12"/>
  <c r="K34" i="12"/>
  <c r="S34" i="12"/>
  <c r="AA34" i="12"/>
  <c r="I36" i="12"/>
  <c r="Q36" i="12"/>
  <c r="Y36" i="12"/>
  <c r="E18" i="12"/>
  <c r="M18" i="12"/>
  <c r="U18" i="12"/>
  <c r="AC18" i="12"/>
  <c r="K20" i="12"/>
  <c r="S20" i="12"/>
  <c r="AA20" i="12"/>
  <c r="I22" i="12"/>
  <c r="Q22" i="12"/>
  <c r="Y22" i="12"/>
  <c r="E26" i="12"/>
  <c r="M26" i="12"/>
  <c r="U26" i="12"/>
  <c r="AC26" i="12"/>
  <c r="K28" i="12"/>
  <c r="S28" i="12"/>
  <c r="AA28" i="12"/>
  <c r="E34" i="12"/>
  <c r="M34" i="12"/>
  <c r="U34" i="12"/>
  <c r="AC34" i="12"/>
  <c r="E31" i="12"/>
  <c r="M31" i="12"/>
  <c r="U31" i="12"/>
  <c r="AC31" i="12"/>
  <c r="E20" i="12"/>
  <c r="M20" i="12"/>
  <c r="U20" i="12"/>
  <c r="AC20" i="12"/>
  <c r="E28" i="12"/>
  <c r="M28" i="12"/>
  <c r="U28" i="12"/>
  <c r="AC28" i="12"/>
  <c r="J13" i="9"/>
  <c r="I42" i="8"/>
  <c r="AE26" i="8"/>
  <c r="X27" i="8"/>
  <c r="Y29" i="8"/>
  <c r="I31" i="8"/>
  <c r="Z34" i="8"/>
  <c r="J35" i="8"/>
  <c r="D37" i="8"/>
  <c r="AC20" i="8"/>
  <c r="H42" i="8"/>
  <c r="X26" i="8"/>
  <c r="Q27" i="8"/>
  <c r="I29" i="8"/>
  <c r="H31" i="8"/>
  <c r="Y34" i="8"/>
  <c r="AC30" i="8"/>
  <c r="AC14" i="8"/>
  <c r="AE24" i="8"/>
  <c r="Z25" i="8"/>
  <c r="L26" i="8"/>
  <c r="L27" i="8"/>
  <c r="J34" i="8"/>
  <c r="AE36" i="8"/>
  <c r="AC40" i="8"/>
  <c r="AD34" i="8"/>
  <c r="AB30" i="8"/>
  <c r="AC24" i="8"/>
  <c r="AD18" i="8"/>
  <c r="AB14" i="8"/>
  <c r="Z24" i="8"/>
  <c r="L25" i="8"/>
  <c r="K26" i="8"/>
  <c r="I27" i="8"/>
  <c r="X30" i="8"/>
  <c r="Y32" i="8"/>
  <c r="I34" i="8"/>
  <c r="L36" i="8"/>
  <c r="AC34" i="8"/>
  <c r="AC18" i="8"/>
  <c r="AE40" i="8"/>
  <c r="Y24" i="8"/>
  <c r="K25" i="8"/>
  <c r="H26" i="8"/>
  <c r="H27" i="8"/>
  <c r="H30" i="8"/>
  <c r="X32" i="8"/>
  <c r="K36" i="8"/>
  <c r="AD38" i="8"/>
  <c r="AB34" i="8"/>
  <c r="AC28" i="8"/>
  <c r="AD22" i="8"/>
  <c r="AB18" i="8"/>
  <c r="Y42" i="8"/>
  <c r="K24" i="8"/>
  <c r="J25" i="8"/>
  <c r="D26" i="8"/>
  <c r="E27" i="8"/>
  <c r="I32" i="8"/>
  <c r="AE35" i="8"/>
  <c r="D36" i="8"/>
  <c r="AC22" i="8"/>
  <c r="L37" i="8"/>
  <c r="X42" i="8"/>
  <c r="J24" i="8"/>
  <c r="D25" i="8"/>
  <c r="D27" i="8"/>
  <c r="Y31" i="8"/>
  <c r="H32" i="8"/>
  <c r="Z35" i="8"/>
  <c r="AC16" i="8"/>
  <c r="G17" i="9"/>
  <c r="G27" i="9"/>
  <c r="X33" i="9"/>
  <c r="X19" i="9"/>
  <c r="Z36" i="9"/>
  <c r="Z17" i="9"/>
  <c r="Z16" i="9"/>
  <c r="J16" i="9"/>
  <c r="Z18" i="9"/>
  <c r="J18" i="9"/>
  <c r="Z21" i="9"/>
  <c r="J21" i="9"/>
  <c r="Z20" i="9"/>
  <c r="J20" i="9"/>
  <c r="Z26" i="9"/>
  <c r="J26" i="9"/>
  <c r="Z25" i="9"/>
  <c r="J25" i="9"/>
  <c r="Z24" i="9"/>
  <c r="J24" i="9"/>
  <c r="Z23" i="9"/>
  <c r="J23" i="9"/>
  <c r="Z31" i="9"/>
  <c r="J31" i="9"/>
  <c r="Z30" i="9"/>
  <c r="J30" i="9"/>
  <c r="Z29" i="9"/>
  <c r="J29" i="9"/>
  <c r="Z28" i="9"/>
  <c r="J28" i="9"/>
  <c r="AB36" i="9"/>
  <c r="AA33" i="9"/>
  <c r="AE29" i="9"/>
  <c r="AB28" i="9"/>
  <c r="AD26" i="9"/>
  <c r="AA25" i="9"/>
  <c r="AE21" i="9"/>
  <c r="AB20" i="9"/>
  <c r="AA17" i="9"/>
  <c r="U35" i="9"/>
  <c r="U33" i="9"/>
  <c r="U31" i="9"/>
  <c r="U29" i="9"/>
  <c r="U27" i="9"/>
  <c r="U25" i="9"/>
  <c r="U23" i="9"/>
  <c r="U21" i="9"/>
  <c r="U19" i="9"/>
  <c r="U17" i="9"/>
  <c r="U15" i="9"/>
  <c r="Z35" i="9"/>
  <c r="Z15" i="9"/>
  <c r="I16" i="9"/>
  <c r="I18" i="9"/>
  <c r="I21" i="9"/>
  <c r="I20" i="9"/>
  <c r="I26" i="9"/>
  <c r="I25" i="9"/>
  <c r="I24" i="9"/>
  <c r="I23" i="9"/>
  <c r="I31" i="9"/>
  <c r="I30" i="9"/>
  <c r="I29" i="9"/>
  <c r="I28" i="9"/>
  <c r="AD21" i="9"/>
  <c r="T31" i="9"/>
  <c r="T15" i="9"/>
  <c r="Z14" i="9"/>
  <c r="H18" i="9"/>
  <c r="H20" i="9"/>
  <c r="H28" i="9"/>
  <c r="H21" i="9"/>
  <c r="H31" i="9"/>
  <c r="H29" i="9"/>
  <c r="S27" i="9"/>
  <c r="H14" i="9"/>
  <c r="W36" i="9"/>
  <c r="W32" i="9"/>
  <c r="W17" i="9"/>
  <c r="Z33" i="9"/>
  <c r="W16" i="9"/>
  <c r="G16" i="9"/>
  <c r="W18" i="9"/>
  <c r="G18" i="9"/>
  <c r="W21" i="9"/>
  <c r="G21" i="9"/>
  <c r="W20" i="9"/>
  <c r="G20" i="9"/>
  <c r="W26" i="9"/>
  <c r="G26" i="9"/>
  <c r="W25" i="9"/>
  <c r="G25" i="9"/>
  <c r="W24" i="9"/>
  <c r="G24" i="9"/>
  <c r="W23" i="9"/>
  <c r="G23" i="9"/>
  <c r="W31" i="9"/>
  <c r="G31" i="9"/>
  <c r="W30" i="9"/>
  <c r="G30" i="9"/>
  <c r="W29" i="9"/>
  <c r="G29" i="9"/>
  <c r="W28" i="9"/>
  <c r="G28" i="9"/>
  <c r="AA34" i="9"/>
  <c r="AE30" i="9"/>
  <c r="AB29" i="9"/>
  <c r="AA26" i="9"/>
  <c r="AE22" i="9"/>
  <c r="AB21" i="9"/>
  <c r="AA18" i="9"/>
  <c r="AE14" i="9"/>
  <c r="R35" i="9"/>
  <c r="R33" i="9"/>
  <c r="R31" i="9"/>
  <c r="R29" i="9"/>
  <c r="R27" i="9"/>
  <c r="R25" i="9"/>
  <c r="R23" i="9"/>
  <c r="R21" i="9"/>
  <c r="R19" i="9"/>
  <c r="R17" i="9"/>
  <c r="R15" i="9"/>
  <c r="H16" i="9"/>
  <c r="H26" i="9"/>
  <c r="H24" i="9"/>
  <c r="K19" i="9"/>
  <c r="X35" i="9"/>
  <c r="X27" i="9"/>
  <c r="Z32" i="9"/>
  <c r="V16" i="9"/>
  <c r="V18" i="9"/>
  <c r="V21" i="9"/>
  <c r="V20" i="9"/>
  <c r="V26" i="9"/>
  <c r="V25" i="9"/>
  <c r="V24" i="9"/>
  <c r="V23" i="9"/>
  <c r="V31" i="9"/>
  <c r="V30" i="9"/>
  <c r="V29" i="9"/>
  <c r="V28" i="9"/>
  <c r="AE33" i="9"/>
  <c r="AB32" i="9"/>
  <c r="AA29" i="9"/>
  <c r="AE25" i="9"/>
  <c r="AB24" i="9"/>
  <c r="AA21" i="9"/>
  <c r="AC19" i="9"/>
  <c r="AE17" i="9"/>
  <c r="AB16" i="9"/>
  <c r="U36" i="9"/>
  <c r="U34" i="9"/>
  <c r="U32" i="9"/>
  <c r="U30" i="9"/>
  <c r="U28" i="9"/>
  <c r="U26" i="9"/>
  <c r="U24" i="9"/>
  <c r="U22" i="9"/>
  <c r="U20" i="9"/>
  <c r="U18" i="9"/>
  <c r="U16" i="9"/>
  <c r="H25" i="9"/>
  <c r="H23" i="9"/>
  <c r="H30" i="9"/>
  <c r="W35" i="9"/>
  <c r="W27" i="9"/>
  <c r="Z27" i="9"/>
  <c r="Q16" i="9"/>
  <c r="E16" i="9"/>
  <c r="Q18" i="9"/>
  <c r="E18" i="9"/>
  <c r="Q21" i="9"/>
  <c r="E21" i="9"/>
  <c r="Q20" i="9"/>
  <c r="E20" i="9"/>
  <c r="Q26" i="9"/>
  <c r="E26" i="9"/>
  <c r="Q25" i="9"/>
  <c r="E25" i="9"/>
  <c r="Q24" i="9"/>
  <c r="E24" i="9"/>
  <c r="Q23" i="9"/>
  <c r="E23" i="9"/>
  <c r="Q31" i="9"/>
  <c r="E31" i="9"/>
  <c r="Q30" i="9"/>
  <c r="E30" i="9"/>
  <c r="Q29" i="9"/>
  <c r="E29" i="9"/>
  <c r="Q28" i="9"/>
  <c r="E28" i="9"/>
  <c r="AE36" i="9"/>
  <c r="AB35" i="9"/>
  <c r="AA32" i="9"/>
  <c r="AE28" i="9"/>
  <c r="AB27" i="9"/>
  <c r="AA24" i="9"/>
  <c r="AC22" i="9"/>
  <c r="AE20" i="9"/>
  <c r="AB19" i="9"/>
  <c r="AA16" i="9"/>
  <c r="T32" i="9"/>
  <c r="T24" i="9"/>
  <c r="T16" i="9"/>
  <c r="S22" i="9"/>
  <c r="S20" i="9"/>
  <c r="K16" i="9"/>
  <c r="K18" i="9"/>
  <c r="K21" i="9"/>
  <c r="K20" i="9"/>
  <c r="K26" i="9"/>
  <c r="K25" i="9"/>
  <c r="K24" i="9"/>
  <c r="K23" i="9"/>
  <c r="K31" i="9"/>
  <c r="K30" i="9"/>
  <c r="K29" i="9"/>
  <c r="K28" i="9"/>
  <c r="AE34" i="9"/>
  <c r="AB33" i="9"/>
  <c r="AA30" i="9"/>
  <c r="AC28" i="9"/>
  <c r="AE26" i="9"/>
  <c r="AB25" i="9"/>
  <c r="AA22" i="9"/>
  <c r="R36" i="9"/>
  <c r="R34" i="9"/>
  <c r="R32" i="9"/>
  <c r="R30" i="9"/>
  <c r="R28" i="9"/>
  <c r="R26" i="9"/>
  <c r="R24" i="9"/>
  <c r="R22" i="9"/>
  <c r="R20" i="9"/>
  <c r="R18" i="9"/>
  <c r="R16" i="9"/>
  <c r="W42" i="8"/>
  <c r="G42" i="8"/>
  <c r="Q26" i="8"/>
  <c r="E26" i="8"/>
  <c r="V27" i="8"/>
  <c r="F27" i="8"/>
  <c r="W29" i="8"/>
  <c r="G29" i="8"/>
  <c r="Z32" i="8"/>
  <c r="J32" i="8"/>
  <c r="AE34" i="8"/>
  <c r="K34" i="8"/>
  <c r="L35" i="8"/>
  <c r="D35" i="8"/>
  <c r="Q36" i="8"/>
  <c r="E36" i="8"/>
  <c r="V37" i="8"/>
  <c r="F37" i="8"/>
  <c r="F42" i="8"/>
  <c r="V29" i="8"/>
  <c r="F29" i="8"/>
  <c r="W30" i="8"/>
  <c r="G30" i="8"/>
  <c r="Q37" i="8"/>
  <c r="E37" i="8"/>
  <c r="E29" i="8"/>
  <c r="F30" i="8"/>
  <c r="G31" i="8"/>
  <c r="L42" i="8"/>
  <c r="D42" i="8"/>
  <c r="AE33" i="8"/>
  <c r="AE17" i="8"/>
  <c r="X24" i="8"/>
  <c r="H24" i="8"/>
  <c r="Y25" i="8"/>
  <c r="I25" i="8"/>
  <c r="Z26" i="8"/>
  <c r="J26" i="8"/>
  <c r="AE27" i="8"/>
  <c r="K27" i="8"/>
  <c r="L29" i="8"/>
  <c r="D29" i="8"/>
  <c r="Q30" i="8"/>
  <c r="E30" i="8"/>
  <c r="V31" i="8"/>
  <c r="F31" i="8"/>
  <c r="W32" i="8"/>
  <c r="G32" i="8"/>
  <c r="X34" i="8"/>
  <c r="H34" i="8"/>
  <c r="Y35" i="8"/>
  <c r="I35" i="8"/>
  <c r="Z36" i="8"/>
  <c r="J36" i="8"/>
  <c r="AE37" i="8"/>
  <c r="K37" i="8"/>
  <c r="AA42" i="8"/>
  <c r="AA40" i="8"/>
  <c r="AA38" i="8"/>
  <c r="AA36" i="8"/>
  <c r="AA34" i="8"/>
  <c r="AA32" i="8"/>
  <c r="AA30" i="8"/>
  <c r="AA28" i="8"/>
  <c r="AA26" i="8"/>
  <c r="AA24" i="8"/>
  <c r="AA22" i="8"/>
  <c r="AA20" i="8"/>
  <c r="AA18" i="8"/>
  <c r="AA16" i="8"/>
  <c r="AA14" i="8"/>
  <c r="V42" i="8"/>
  <c r="V30" i="8"/>
  <c r="W31" i="8"/>
  <c r="K42" i="8"/>
  <c r="AE28" i="8"/>
  <c r="AE16" i="8"/>
  <c r="W24" i="8"/>
  <c r="G24" i="8"/>
  <c r="X25" i="8"/>
  <c r="H25" i="8"/>
  <c r="Y26" i="8"/>
  <c r="I26" i="8"/>
  <c r="Z27" i="8"/>
  <c r="J27" i="8"/>
  <c r="AE29" i="8"/>
  <c r="K29" i="8"/>
  <c r="L30" i="8"/>
  <c r="D30" i="8"/>
  <c r="Q31" i="8"/>
  <c r="E31" i="8"/>
  <c r="V32" i="8"/>
  <c r="F32" i="8"/>
  <c r="W34" i="8"/>
  <c r="G34" i="8"/>
  <c r="X35" i="8"/>
  <c r="H35" i="8"/>
  <c r="Y36" i="8"/>
  <c r="I36" i="8"/>
  <c r="Z37" i="8"/>
  <c r="J37" i="8"/>
  <c r="AD41" i="8"/>
  <c r="AD39" i="8"/>
  <c r="AD37" i="8"/>
  <c r="AD35" i="8"/>
  <c r="AD33" i="8"/>
  <c r="AD31" i="8"/>
  <c r="AD29" i="8"/>
  <c r="AD27" i="8"/>
  <c r="AD25" i="8"/>
  <c r="AD23" i="8"/>
  <c r="AD21" i="8"/>
  <c r="AD19" i="8"/>
  <c r="AD17" i="8"/>
  <c r="AD15" i="8"/>
  <c r="E42" i="8"/>
  <c r="Q29" i="8"/>
  <c r="Z42" i="8"/>
  <c r="J42" i="8"/>
  <c r="AE23" i="8"/>
  <c r="AE15" i="8"/>
  <c r="V24" i="8"/>
  <c r="F24" i="8"/>
  <c r="W25" i="8"/>
  <c r="G25" i="8"/>
  <c r="Z29" i="8"/>
  <c r="J29" i="8"/>
  <c r="AE30" i="8"/>
  <c r="K30" i="8"/>
  <c r="L31" i="8"/>
  <c r="D31" i="8"/>
  <c r="Q32" i="8"/>
  <c r="E32" i="8"/>
  <c r="V34" i="8"/>
  <c r="F34" i="8"/>
  <c r="W35" i="8"/>
  <c r="G35" i="8"/>
  <c r="X36" i="8"/>
  <c r="H36" i="8"/>
  <c r="Y37" i="8"/>
  <c r="I37" i="8"/>
  <c r="AC41" i="8"/>
  <c r="AC39" i="8"/>
  <c r="AC37" i="8"/>
  <c r="AC35" i="8"/>
  <c r="AC33" i="8"/>
  <c r="AC31" i="8"/>
  <c r="AC29" i="8"/>
  <c r="AC27" i="8"/>
  <c r="AC25" i="8"/>
  <c r="AC23" i="8"/>
  <c r="AC21" i="8"/>
  <c r="AC19" i="8"/>
  <c r="AC17" i="8"/>
  <c r="AC15" i="8"/>
  <c r="AE42" i="8"/>
  <c r="AE14" i="8"/>
  <c r="Q24" i="8"/>
  <c r="E24" i="8"/>
  <c r="V25" i="8"/>
  <c r="F25" i="8"/>
  <c r="W26" i="8"/>
  <c r="G26" i="8"/>
  <c r="Z30" i="8"/>
  <c r="J30" i="8"/>
  <c r="AE31" i="8"/>
  <c r="K31" i="8"/>
  <c r="L32" i="8"/>
  <c r="D32" i="8"/>
  <c r="Q34" i="8"/>
  <c r="E34" i="8"/>
  <c r="V35" i="8"/>
  <c r="F35" i="8"/>
  <c r="W36" i="8"/>
  <c r="G36" i="8"/>
  <c r="X37" i="8"/>
  <c r="H37" i="8"/>
  <c r="AB41" i="8"/>
  <c r="AB39" i="8"/>
  <c r="AB37" i="8"/>
  <c r="AB35" i="8"/>
  <c r="AB33" i="8"/>
  <c r="AB31" i="8"/>
  <c r="AB29" i="8"/>
  <c r="AB27" i="8"/>
  <c r="AB25" i="8"/>
  <c r="AB23" i="8"/>
  <c r="AB21" i="8"/>
  <c r="AB19" i="8"/>
  <c r="AB17" i="8"/>
  <c r="AB15" i="8"/>
  <c r="AE22" i="8"/>
  <c r="AE41" i="8"/>
  <c r="AE21" i="8"/>
  <c r="AE13" i="8"/>
  <c r="L24" i="8"/>
  <c r="D24" i="8"/>
  <c r="Q25" i="8"/>
  <c r="E25" i="8"/>
  <c r="V26" i="8"/>
  <c r="F26" i="8"/>
  <c r="W27" i="8"/>
  <c r="G27" i="8"/>
  <c r="X29" i="8"/>
  <c r="H29" i="8"/>
  <c r="Y30" i="8"/>
  <c r="I30" i="8"/>
  <c r="Z31" i="8"/>
  <c r="J31" i="8"/>
  <c r="K32" i="8"/>
  <c r="L34" i="8"/>
  <c r="D34" i="8"/>
  <c r="Q35" i="8"/>
  <c r="E35" i="8"/>
  <c r="V36" i="8"/>
  <c r="F36" i="8"/>
  <c r="W37" i="8"/>
  <c r="G37" i="8"/>
  <c r="AA41" i="8"/>
  <c r="AA39" i="8"/>
  <c r="AA37" i="8"/>
  <c r="AA35" i="8"/>
  <c r="AA33" i="8"/>
  <c r="AA31" i="8"/>
  <c r="AA29" i="8"/>
  <c r="AA27" i="8"/>
  <c r="AA25" i="8"/>
  <c r="AA23" i="8"/>
  <c r="AA21" i="8"/>
  <c r="AA19" i="8"/>
  <c r="AA17" i="8"/>
  <c r="AA15" i="8"/>
  <c r="I15" i="9"/>
  <c r="H19" i="9"/>
  <c r="H27" i="9"/>
  <c r="H34" i="9"/>
  <c r="K15" i="9"/>
  <c r="I19" i="9"/>
  <c r="I27" i="9"/>
  <c r="I34" i="9"/>
  <c r="H32" i="9"/>
  <c r="H35" i="9"/>
  <c r="I14" i="9"/>
  <c r="H17" i="9"/>
  <c r="I22" i="9"/>
  <c r="I32" i="9"/>
  <c r="K35" i="9"/>
  <c r="H36" i="9"/>
  <c r="K36" i="9"/>
  <c r="Y17" i="8"/>
  <c r="I20" i="8"/>
  <c r="Y28" i="8"/>
  <c r="I14" i="8"/>
  <c r="I15" i="8"/>
  <c r="I19" i="8"/>
  <c r="I23" i="8"/>
  <c r="I40" i="8"/>
  <c r="Z15" i="8"/>
  <c r="Y40" i="8"/>
  <c r="E13" i="8"/>
  <c r="Y16" i="8"/>
  <c r="Y20" i="8"/>
  <c r="Y13" i="8"/>
  <c r="Y33" i="8"/>
  <c r="Y21" i="8"/>
  <c r="J19" i="9"/>
  <c r="J14" i="9"/>
  <c r="E15" i="9"/>
  <c r="Q15" i="9"/>
  <c r="P32" i="9"/>
  <c r="K14" i="9"/>
  <c r="V15" i="9"/>
  <c r="I17" i="9"/>
  <c r="D19" i="9"/>
  <c r="P19" i="9"/>
  <c r="G22" i="9"/>
  <c r="Y22" i="9"/>
  <c r="J27" i="9"/>
  <c r="E32" i="9"/>
  <c r="Q32" i="9"/>
  <c r="H33" i="9"/>
  <c r="K34" i="9"/>
  <c r="V35" i="9"/>
  <c r="I36" i="9"/>
  <c r="P15" i="9"/>
  <c r="E22" i="9"/>
  <c r="F22" i="9"/>
  <c r="V22" i="9"/>
  <c r="D32" i="9"/>
  <c r="G33" i="9"/>
  <c r="Y33" i="9"/>
  <c r="J34" i="9"/>
  <c r="E35" i="9"/>
  <c r="Q35" i="9"/>
  <c r="D14" i="9"/>
  <c r="P14" i="9"/>
  <c r="G15" i="9"/>
  <c r="J17" i="9"/>
  <c r="E19" i="9"/>
  <c r="Q19" i="9"/>
  <c r="K27" i="9"/>
  <c r="F32" i="9"/>
  <c r="V32" i="9"/>
  <c r="I33" i="9"/>
  <c r="D34" i="9"/>
  <c r="P34" i="9"/>
  <c r="G35" i="9"/>
  <c r="J36" i="9"/>
  <c r="Q14" i="9"/>
  <c r="G32" i="9"/>
  <c r="E14" i="9"/>
  <c r="V19" i="9"/>
  <c r="D27" i="9"/>
  <c r="P27" i="9"/>
  <c r="J33" i="9"/>
  <c r="E34" i="9"/>
  <c r="Q34" i="9"/>
  <c r="V14" i="9"/>
  <c r="D17" i="9"/>
  <c r="P17" i="9"/>
  <c r="G19" i="9"/>
  <c r="Y19" i="9"/>
  <c r="J22" i="9"/>
  <c r="E27" i="9"/>
  <c r="Q27" i="9"/>
  <c r="F34" i="9"/>
  <c r="V34" i="9"/>
  <c r="D36" i="9"/>
  <c r="P36" i="9"/>
  <c r="J15" i="9"/>
  <c r="E17" i="9"/>
  <c r="Q17" i="9"/>
  <c r="V27" i="9"/>
  <c r="D33" i="9"/>
  <c r="P33" i="9"/>
  <c r="G34" i="9"/>
  <c r="Y34" i="9"/>
  <c r="J35" i="9"/>
  <c r="E36" i="9"/>
  <c r="Q36" i="9"/>
  <c r="F17" i="9"/>
  <c r="V17" i="9"/>
  <c r="D22" i="9"/>
  <c r="P22" i="9"/>
  <c r="Y27" i="9"/>
  <c r="Q33" i="9"/>
  <c r="V36" i="9"/>
  <c r="D15" i="9"/>
  <c r="L13" i="8"/>
  <c r="D15" i="8"/>
  <c r="L16" i="8"/>
  <c r="I28" i="8"/>
  <c r="I39" i="8"/>
  <c r="Y19" i="8"/>
  <c r="I22" i="8"/>
  <c r="Y39" i="8"/>
  <c r="Y15" i="8"/>
  <c r="I17" i="8"/>
  <c r="Y22" i="8"/>
  <c r="I33" i="8"/>
  <c r="D40" i="8"/>
  <c r="D39" i="8"/>
  <c r="D33" i="8"/>
  <c r="D28" i="8"/>
  <c r="D23" i="8"/>
  <c r="D20" i="8"/>
  <c r="D19" i="8"/>
  <c r="D18" i="8"/>
  <c r="D22" i="8"/>
  <c r="D41" i="8"/>
  <c r="D38" i="8"/>
  <c r="D21" i="8"/>
  <c r="D17" i="8"/>
  <c r="D13" i="8"/>
  <c r="Y14" i="8"/>
  <c r="D16" i="8"/>
  <c r="I18" i="8"/>
  <c r="Y23" i="8"/>
  <c r="I38" i="8"/>
  <c r="L41" i="8"/>
  <c r="L40" i="8"/>
  <c r="L38" i="8"/>
  <c r="L33" i="8"/>
  <c r="L23" i="8"/>
  <c r="L21" i="8"/>
  <c r="L20" i="8"/>
  <c r="L17" i="8"/>
  <c r="L39" i="8"/>
  <c r="L28" i="8"/>
  <c r="L22" i="8"/>
  <c r="L19" i="8"/>
  <c r="L18" i="8"/>
  <c r="L14" i="8"/>
  <c r="I13" i="8"/>
  <c r="I16" i="8"/>
  <c r="Y18" i="8"/>
  <c r="I21" i="8"/>
  <c r="Y38" i="8"/>
  <c r="J13" i="8"/>
  <c r="Z13" i="8"/>
  <c r="J14" i="8"/>
  <c r="Z14" i="8"/>
  <c r="J15" i="8"/>
  <c r="J16" i="8"/>
  <c r="Z16" i="8"/>
  <c r="J17" i="8"/>
  <c r="Z17" i="8"/>
  <c r="J18" i="8"/>
  <c r="Z18" i="8"/>
  <c r="J19" i="8"/>
  <c r="Z19" i="8"/>
  <c r="J20" i="8"/>
  <c r="Z20" i="8"/>
  <c r="J21" i="8"/>
  <c r="Z21" i="8"/>
  <c r="J22" i="8"/>
  <c r="Z22" i="8"/>
  <c r="J23" i="8"/>
  <c r="Z23" i="8"/>
  <c r="J28" i="8"/>
  <c r="Z28" i="8"/>
  <c r="J33" i="8"/>
  <c r="Z33" i="8"/>
  <c r="J38" i="8"/>
  <c r="Z38" i="8"/>
  <c r="J39" i="8"/>
  <c r="Z39" i="8"/>
  <c r="J40" i="8"/>
  <c r="Z40" i="8"/>
  <c r="K13" i="8"/>
  <c r="K14" i="8"/>
  <c r="K15" i="8"/>
  <c r="K16" i="8"/>
  <c r="K17" i="8"/>
  <c r="K18" i="8"/>
  <c r="K19" i="8"/>
  <c r="K20" i="8"/>
  <c r="K21" i="8"/>
  <c r="K22" i="8"/>
  <c r="K23" i="8"/>
  <c r="K28" i="8"/>
  <c r="K33" i="8"/>
  <c r="K38" i="8"/>
  <c r="K39" i="8"/>
  <c r="K40" i="8"/>
  <c r="Q41" i="8"/>
  <c r="E14" i="8"/>
  <c r="Q16" i="8"/>
  <c r="Q18" i="8"/>
  <c r="Q20" i="8"/>
  <c r="Q23" i="8"/>
  <c r="E40" i="8"/>
  <c r="V13" i="8"/>
  <c r="V15" i="8"/>
  <c r="V17" i="8"/>
  <c r="F19" i="8"/>
  <c r="V20" i="8"/>
  <c r="V21" i="8"/>
  <c r="V22" i="8"/>
  <c r="V23" i="8"/>
  <c r="V28" i="8"/>
  <c r="F33" i="8"/>
  <c r="V33" i="8"/>
  <c r="F38" i="8"/>
  <c r="V38" i="8"/>
  <c r="F39" i="8"/>
  <c r="V39" i="8"/>
  <c r="F40" i="8"/>
  <c r="V41" i="8"/>
  <c r="Q22" i="8"/>
  <c r="Q40" i="8"/>
  <c r="V14" i="8"/>
  <c r="V16" i="8"/>
  <c r="V18" i="8"/>
  <c r="F20" i="8"/>
  <c r="F23" i="8"/>
  <c r="F41" i="8"/>
  <c r="G13" i="8"/>
  <c r="W13" i="8"/>
  <c r="G14" i="8"/>
  <c r="W14" i="8"/>
  <c r="G15" i="8"/>
  <c r="W15" i="8"/>
  <c r="G16" i="8"/>
  <c r="W16" i="8"/>
  <c r="G17" i="8"/>
  <c r="W17" i="8"/>
  <c r="G18" i="8"/>
  <c r="W18" i="8"/>
  <c r="G19" i="8"/>
  <c r="W19" i="8"/>
  <c r="G20" i="8"/>
  <c r="W20" i="8"/>
  <c r="G21" i="8"/>
  <c r="W21" i="8"/>
  <c r="G22" i="8"/>
  <c r="W22" i="8"/>
  <c r="G23" i="8"/>
  <c r="W23" i="8"/>
  <c r="G28" i="8"/>
  <c r="W28" i="8"/>
  <c r="G33" i="8"/>
  <c r="W33" i="8"/>
  <c r="G38" i="8"/>
  <c r="W38" i="8"/>
  <c r="G39" i="8"/>
  <c r="W39" i="8"/>
  <c r="G40" i="8"/>
  <c r="W40" i="8"/>
  <c r="Q13" i="8"/>
  <c r="Q14" i="8"/>
  <c r="E15" i="8"/>
  <c r="Q15" i="8"/>
  <c r="E16" i="8"/>
  <c r="E17" i="8"/>
  <c r="Q17" i="8"/>
  <c r="E18" i="8"/>
  <c r="E19" i="8"/>
  <c r="Q19" i="8"/>
  <c r="E20" i="8"/>
  <c r="E21" i="8"/>
  <c r="Q21" i="8"/>
  <c r="E22" i="8"/>
  <c r="E23" i="8"/>
  <c r="E28" i="8"/>
  <c r="Q28" i="8"/>
  <c r="E33" i="8"/>
  <c r="Q33" i="8"/>
  <c r="E38" i="8"/>
  <c r="Q38" i="8"/>
  <c r="E39" i="8"/>
  <c r="F13" i="8"/>
  <c r="F14" i="8"/>
  <c r="F15" i="8"/>
  <c r="F16" i="8"/>
  <c r="F17" i="8"/>
  <c r="F18" i="8"/>
  <c r="V19" i="8"/>
  <c r="F21" i="8"/>
  <c r="F22" i="8"/>
  <c r="H13" i="8"/>
  <c r="X13" i="8"/>
  <c r="H14" i="8"/>
  <c r="X14" i="8"/>
  <c r="H15" i="8"/>
  <c r="X15" i="8"/>
  <c r="H16" i="8"/>
  <c r="X16" i="8"/>
  <c r="H17" i="8"/>
  <c r="X17" i="8"/>
  <c r="H18" i="8"/>
  <c r="X18" i="8"/>
  <c r="H19" i="8"/>
  <c r="X19" i="8"/>
  <c r="H20" i="8"/>
  <c r="X20" i="8"/>
  <c r="H21" i="8"/>
  <c r="X21" i="8"/>
  <c r="H22" i="8"/>
  <c r="X22" i="8"/>
  <c r="H23" i="8"/>
  <c r="X23" i="8"/>
  <c r="H28" i="8"/>
  <c r="X28" i="8"/>
  <c r="H33" i="8"/>
  <c r="X33" i="8"/>
  <c r="H38" i="8"/>
  <c r="X38" i="8"/>
  <c r="H39" i="8"/>
  <c r="X39" i="8"/>
  <c r="H40" i="8"/>
  <c r="X40" i="8"/>
  <c r="C18" i="3"/>
  <c r="E10" i="3"/>
  <c r="E18" i="3" s="1"/>
  <c r="F10" i="3"/>
  <c r="F18" i="3" s="1"/>
  <c r="G10" i="3"/>
  <c r="G18" i="3" s="1"/>
  <c r="H10" i="3"/>
  <c r="H18" i="3" s="1"/>
  <c r="I10" i="3"/>
  <c r="I18" i="3" s="1"/>
  <c r="J10" i="3"/>
  <c r="J18" i="3" s="1"/>
  <c r="K10" i="3"/>
  <c r="K18" i="3" s="1"/>
  <c r="L10" i="3"/>
  <c r="L18" i="3" s="1"/>
  <c r="M10" i="3"/>
  <c r="M18" i="3" s="1"/>
  <c r="N10" i="3"/>
  <c r="N18" i="3" s="1"/>
  <c r="O10" i="3"/>
  <c r="O18" i="3" s="1"/>
  <c r="D10" i="3"/>
  <c r="D18" i="3" s="1"/>
  <c r="Y36" i="9" l="1"/>
  <c r="Y28" i="9"/>
  <c r="Y20" i="9"/>
  <c r="Y24" i="9"/>
  <c r="Y17" i="9"/>
  <c r="Y30" i="9"/>
  <c r="Y18" i="9"/>
  <c r="Y26" i="9"/>
  <c r="Y23" i="9"/>
  <c r="Y29" i="9"/>
  <c r="Y21" i="9"/>
  <c r="Y25" i="9"/>
  <c r="Y14" i="9"/>
  <c r="Y13" i="9"/>
  <c r="Y31" i="9"/>
  <c r="Y16" i="9"/>
  <c r="F27" i="9"/>
  <c r="F14" i="9"/>
  <c r="F19" i="9"/>
  <c r="Y15" i="9"/>
  <c r="F35" i="9"/>
  <c r="AD23" i="9"/>
  <c r="AC36" i="9"/>
  <c r="S24" i="9"/>
  <c r="T26" i="9"/>
  <c r="AD17" i="9"/>
  <c r="AC30" i="9"/>
  <c r="S17" i="9"/>
  <c r="AD14" i="9"/>
  <c r="AC27" i="9"/>
  <c r="F29" i="9"/>
  <c r="F24" i="9"/>
  <c r="F21" i="9"/>
  <c r="S29" i="9"/>
  <c r="T25" i="9"/>
  <c r="AC26" i="9"/>
  <c r="G36" i="9"/>
  <c r="G13" i="9"/>
  <c r="G14" i="9"/>
  <c r="AC24" i="9"/>
  <c r="S16" i="9"/>
  <c r="S13" i="9"/>
  <c r="S32" i="9"/>
  <c r="S28" i="9"/>
  <c r="S33" i="9"/>
  <c r="S34" i="9"/>
  <c r="S35" i="9"/>
  <c r="S36" i="9"/>
  <c r="AD15" i="9"/>
  <c r="AD16" i="9"/>
  <c r="AD24" i="9"/>
  <c r="AD28" i="9"/>
  <c r="AD13" i="9"/>
  <c r="AD20" i="9"/>
  <c r="AD36" i="9"/>
  <c r="AD32" i="9"/>
  <c r="F36" i="9"/>
  <c r="S26" i="9"/>
  <c r="T28" i="9"/>
  <c r="AC21" i="9"/>
  <c r="AD27" i="9"/>
  <c r="S31" i="9"/>
  <c r="T27" i="9"/>
  <c r="AD29" i="9"/>
  <c r="AC23" i="9"/>
  <c r="AC17" i="9"/>
  <c r="Z19" i="9"/>
  <c r="Z13" i="9"/>
  <c r="Z34" i="9"/>
  <c r="Z22" i="9"/>
  <c r="W15" i="9"/>
  <c r="W14" i="9"/>
  <c r="W34" i="9"/>
  <c r="W33" i="9"/>
  <c r="W19" i="9"/>
  <c r="W13" i="9"/>
  <c r="W22" i="9"/>
  <c r="X15" i="9"/>
  <c r="X24" i="9"/>
  <c r="X30" i="9"/>
  <c r="X18" i="9"/>
  <c r="X17" i="9"/>
  <c r="X26" i="9"/>
  <c r="X14" i="9"/>
  <c r="X34" i="9"/>
  <c r="X23" i="9"/>
  <c r="X36" i="9"/>
  <c r="X29" i="9"/>
  <c r="X21" i="9"/>
  <c r="X25" i="9"/>
  <c r="X20" i="9"/>
  <c r="X32" i="9"/>
  <c r="X13" i="9"/>
  <c r="X31" i="9"/>
  <c r="X16" i="9"/>
  <c r="X22" i="9"/>
  <c r="X28" i="9"/>
  <c r="T23" i="9"/>
  <c r="S30" i="9"/>
  <c r="T30" i="9"/>
  <c r="AD33" i="9"/>
  <c r="AD30" i="9"/>
  <c r="F30" i="9"/>
  <c r="F25" i="9"/>
  <c r="S19" i="9"/>
  <c r="AC16" i="9"/>
  <c r="AC34" i="9"/>
  <c r="V33" i="9"/>
  <c r="V13" i="9"/>
  <c r="T14" i="9"/>
  <c r="T13" i="9"/>
  <c r="F33" i="9"/>
  <c r="F13" i="9"/>
  <c r="T18" i="9"/>
  <c r="T34" i="9"/>
  <c r="F31" i="9"/>
  <c r="F26" i="9"/>
  <c r="F16" i="9"/>
  <c r="AD19" i="9"/>
  <c r="AC32" i="9"/>
  <c r="S15" i="9"/>
  <c r="T17" i="9"/>
  <c r="T33" i="9"/>
  <c r="P35" i="9"/>
  <c r="P30" i="9"/>
  <c r="P18" i="9"/>
  <c r="P26" i="9"/>
  <c r="P21" i="9"/>
  <c r="P23" i="9"/>
  <c r="P29" i="9"/>
  <c r="P25" i="9"/>
  <c r="P31" i="9"/>
  <c r="P16" i="9"/>
  <c r="P13" i="9"/>
  <c r="P28" i="9"/>
  <c r="P20" i="9"/>
  <c r="P24" i="9"/>
  <c r="K33" i="9"/>
  <c r="K13" i="9"/>
  <c r="K32" i="9"/>
  <c r="K17" i="9"/>
  <c r="K22" i="9"/>
  <c r="AC20" i="9"/>
  <c r="AC33" i="9"/>
  <c r="AC13" i="9"/>
  <c r="AC25" i="9"/>
  <c r="L13" i="9"/>
  <c r="L14" i="9"/>
  <c r="L16" i="9"/>
  <c r="L18" i="9"/>
  <c r="L20" i="9"/>
  <c r="L22" i="9"/>
  <c r="L24" i="9"/>
  <c r="L26" i="9"/>
  <c r="L28" i="9"/>
  <c r="L30" i="9"/>
  <c r="L32" i="9"/>
  <c r="L34" i="9"/>
  <c r="L36" i="9"/>
  <c r="L15" i="9"/>
  <c r="L17" i="9"/>
  <c r="L19" i="9"/>
  <c r="L21" i="9"/>
  <c r="L23" i="9"/>
  <c r="L25" i="9"/>
  <c r="L27" i="9"/>
  <c r="L29" i="9"/>
  <c r="L31" i="9"/>
  <c r="L33" i="9"/>
  <c r="L35" i="9"/>
  <c r="Y32" i="9"/>
  <c r="F15" i="9"/>
  <c r="Y35" i="9"/>
  <c r="AD31" i="9"/>
  <c r="S18" i="9"/>
  <c r="T20" i="9"/>
  <c r="T36" i="9"/>
  <c r="AD25" i="9"/>
  <c r="AD22" i="9"/>
  <c r="AC35" i="9"/>
  <c r="S21" i="9"/>
  <c r="S23" i="9"/>
  <c r="T19" i="9"/>
  <c r="T35" i="9"/>
  <c r="D35" i="9"/>
  <c r="D26" i="9"/>
  <c r="D23" i="9"/>
  <c r="D25" i="9"/>
  <c r="D29" i="9"/>
  <c r="D21" i="9"/>
  <c r="D13" i="9"/>
  <c r="D31" i="9"/>
  <c r="D16" i="9"/>
  <c r="D18" i="9"/>
  <c r="D28" i="9"/>
  <c r="D20" i="9"/>
  <c r="D24" i="9"/>
  <c r="D30" i="9"/>
  <c r="T22" i="9"/>
  <c r="AC14" i="9"/>
  <c r="F28" i="9"/>
  <c r="F23" i="9"/>
  <c r="F20" i="9"/>
  <c r="AD35" i="9"/>
  <c r="S25" i="9"/>
  <c r="AC29" i="9"/>
  <c r="T21" i="9"/>
  <c r="AC18" i="9"/>
  <c r="AD18" i="9"/>
  <c r="AC31" i="9"/>
  <c r="C13" i="7"/>
  <c r="D13" i="7"/>
  <c r="E13" i="7"/>
  <c r="F13" i="7"/>
  <c r="G13" i="7"/>
  <c r="H13" i="7"/>
  <c r="I13" i="7"/>
  <c r="J13" i="7"/>
  <c r="K13" i="7"/>
  <c r="L13" i="7"/>
  <c r="M13" i="7"/>
  <c r="N13" i="7"/>
  <c r="O13" i="7"/>
  <c r="C14" i="7"/>
  <c r="D14" i="7"/>
  <c r="E14" i="7"/>
  <c r="F14" i="7"/>
  <c r="G14" i="7"/>
  <c r="H14" i="7"/>
  <c r="I14" i="7"/>
  <c r="J14" i="7"/>
  <c r="K14" i="7"/>
  <c r="L14" i="7"/>
  <c r="M14" i="7"/>
  <c r="N14" i="7"/>
  <c r="O14" i="7"/>
  <c r="C15" i="7"/>
  <c r="D15" i="7"/>
  <c r="E15" i="7"/>
  <c r="F15" i="7"/>
  <c r="G15" i="7"/>
  <c r="H15" i="7"/>
  <c r="I15" i="7"/>
  <c r="J15" i="7"/>
  <c r="K15" i="7"/>
  <c r="L15" i="7"/>
  <c r="M15" i="7"/>
  <c r="N15" i="7"/>
  <c r="O15" i="7"/>
  <c r="C16" i="7"/>
  <c r="D16" i="7"/>
  <c r="E16" i="7"/>
  <c r="F16" i="7"/>
  <c r="G16" i="7"/>
  <c r="H16" i="7"/>
  <c r="I16" i="7"/>
  <c r="J16" i="7"/>
  <c r="K16" i="7"/>
  <c r="L16" i="7"/>
  <c r="M16" i="7"/>
  <c r="N16" i="7"/>
  <c r="O16" i="7"/>
  <c r="C17" i="7"/>
  <c r="D17" i="7"/>
  <c r="E17" i="7"/>
  <c r="F17" i="7"/>
  <c r="G17" i="7"/>
  <c r="H17" i="7"/>
  <c r="I17" i="7"/>
  <c r="J17" i="7"/>
  <c r="K17" i="7"/>
  <c r="L17" i="7"/>
  <c r="M17" i="7"/>
  <c r="N17" i="7"/>
  <c r="O17" i="7"/>
  <c r="C18" i="7"/>
  <c r="D18" i="7"/>
  <c r="E18" i="7"/>
  <c r="F18" i="7"/>
  <c r="G18" i="7"/>
  <c r="H18" i="7"/>
  <c r="I18" i="7"/>
  <c r="J18" i="7"/>
  <c r="K18" i="7"/>
  <c r="L18" i="7"/>
  <c r="M18" i="7"/>
  <c r="N18" i="7"/>
  <c r="O18" i="7"/>
  <c r="C19" i="7"/>
  <c r="D19" i="7"/>
  <c r="E19" i="7"/>
  <c r="F19" i="7"/>
  <c r="G19" i="7"/>
  <c r="H19" i="7"/>
  <c r="I19" i="7"/>
  <c r="J19" i="7"/>
  <c r="K19" i="7"/>
  <c r="L19" i="7"/>
  <c r="M19" i="7"/>
  <c r="N19" i="7"/>
  <c r="O19" i="7"/>
  <c r="C20" i="7"/>
  <c r="D20" i="7"/>
  <c r="E20" i="7"/>
  <c r="F20" i="7"/>
  <c r="G20" i="7"/>
  <c r="H20" i="7"/>
  <c r="I20" i="7"/>
  <c r="J20" i="7"/>
  <c r="K20" i="7"/>
  <c r="L20" i="7"/>
  <c r="M20" i="7"/>
  <c r="N20" i="7"/>
  <c r="O20" i="7"/>
  <c r="C21" i="7"/>
  <c r="D21" i="7"/>
  <c r="E21" i="7"/>
  <c r="F21" i="7"/>
  <c r="G21" i="7"/>
  <c r="H21" i="7"/>
  <c r="I21" i="7"/>
  <c r="J21" i="7"/>
  <c r="K21" i="7"/>
  <c r="L21" i="7"/>
  <c r="M21" i="7"/>
  <c r="N21" i="7"/>
  <c r="O21" i="7"/>
  <c r="C22" i="7"/>
  <c r="D22" i="7"/>
  <c r="E22" i="7"/>
  <c r="F22" i="7"/>
  <c r="G22" i="7"/>
  <c r="H22" i="7"/>
  <c r="I22" i="7"/>
  <c r="J22" i="7"/>
  <c r="K22" i="7"/>
  <c r="L22" i="7"/>
  <c r="M22" i="7"/>
  <c r="N22" i="7"/>
  <c r="O22" i="7"/>
  <c r="C23" i="7"/>
  <c r="D23" i="7"/>
  <c r="E23" i="7"/>
  <c r="F23" i="7"/>
  <c r="G23" i="7"/>
  <c r="H23" i="7"/>
  <c r="I23" i="7"/>
  <c r="J23" i="7"/>
  <c r="K23" i="7"/>
  <c r="L23" i="7"/>
  <c r="M23" i="7"/>
  <c r="N23" i="7"/>
  <c r="O23" i="7"/>
  <c r="C13" i="6" l="1"/>
  <c r="D13" i="6"/>
  <c r="E13" i="6"/>
  <c r="F13" i="6"/>
  <c r="G13" i="6"/>
  <c r="H13" i="6"/>
  <c r="I13" i="6"/>
  <c r="J13" i="6"/>
  <c r="K13" i="6"/>
  <c r="L13" i="6"/>
  <c r="M13" i="6"/>
  <c r="N13" i="6"/>
  <c r="Q13" i="6"/>
  <c r="C14" i="6"/>
  <c r="D14" i="6"/>
  <c r="E14" i="6"/>
  <c r="F14" i="6"/>
  <c r="G14" i="6"/>
  <c r="H14" i="6"/>
  <c r="I14" i="6"/>
  <c r="J14" i="6"/>
  <c r="K14" i="6"/>
  <c r="L14" i="6"/>
  <c r="M14" i="6"/>
  <c r="N14" i="6"/>
  <c r="Q14" i="6"/>
  <c r="C15" i="6"/>
  <c r="D15" i="6"/>
  <c r="E15" i="6"/>
  <c r="F15" i="6"/>
  <c r="G15" i="6"/>
  <c r="H15" i="6"/>
  <c r="I15" i="6"/>
  <c r="J15" i="6"/>
  <c r="K15" i="6"/>
  <c r="L15" i="6"/>
  <c r="M15" i="6"/>
  <c r="N15" i="6"/>
  <c r="Q15" i="6"/>
  <c r="C16" i="6"/>
  <c r="D16" i="6"/>
  <c r="E16" i="6"/>
  <c r="F16" i="6"/>
  <c r="G16" i="6"/>
  <c r="H16" i="6"/>
  <c r="I16" i="6"/>
  <c r="J16" i="6"/>
  <c r="K16" i="6"/>
  <c r="L16" i="6"/>
  <c r="M16" i="6"/>
  <c r="N16" i="6"/>
  <c r="Q16" i="6"/>
  <c r="C18" i="6"/>
  <c r="D18" i="6"/>
  <c r="E18" i="6"/>
  <c r="F18" i="6"/>
  <c r="G18" i="6"/>
  <c r="H18" i="6"/>
  <c r="I18" i="6"/>
  <c r="J18" i="6"/>
  <c r="K18" i="6"/>
  <c r="L18" i="6"/>
  <c r="M18" i="6"/>
  <c r="N18" i="6"/>
  <c r="Q18" i="6"/>
  <c r="C20" i="6"/>
  <c r="D20" i="6"/>
  <c r="E20" i="6"/>
  <c r="F20" i="6"/>
  <c r="G20" i="6"/>
  <c r="H20" i="6"/>
  <c r="I20" i="6"/>
  <c r="J20" i="6"/>
  <c r="K20" i="6"/>
  <c r="L20" i="6"/>
  <c r="M20" i="6"/>
  <c r="N20" i="6"/>
  <c r="Q20" i="6"/>
  <c r="C23" i="6"/>
  <c r="D23" i="6"/>
  <c r="E23" i="6"/>
  <c r="F23" i="6"/>
  <c r="G23" i="6"/>
  <c r="H23" i="6"/>
  <c r="I23" i="6"/>
  <c r="J23" i="6"/>
  <c r="K23" i="6"/>
  <c r="L23" i="6"/>
  <c r="M23" i="6"/>
  <c r="N23" i="6"/>
  <c r="Q23" i="6"/>
  <c r="C24" i="6"/>
  <c r="D24" i="6"/>
  <c r="E24" i="6"/>
  <c r="F24" i="6"/>
  <c r="G24" i="6"/>
  <c r="H24" i="6"/>
  <c r="I24" i="6"/>
  <c r="J24" i="6"/>
  <c r="K24" i="6"/>
  <c r="L24" i="6"/>
  <c r="M24" i="6"/>
  <c r="N24" i="6"/>
  <c r="Q24" i="6"/>
  <c r="C25" i="6"/>
  <c r="D25" i="6"/>
  <c r="E25" i="6"/>
  <c r="F25" i="6"/>
  <c r="G25" i="6"/>
  <c r="H25" i="6"/>
  <c r="I25" i="6"/>
  <c r="J25" i="6"/>
  <c r="K25" i="6"/>
  <c r="L25" i="6"/>
  <c r="M25" i="6"/>
  <c r="N25" i="6"/>
  <c r="Q25" i="6"/>
  <c r="C26" i="6"/>
  <c r="D26" i="6"/>
  <c r="E26" i="6"/>
  <c r="F26" i="6"/>
  <c r="G26" i="6"/>
  <c r="H26" i="6"/>
  <c r="I26" i="6"/>
  <c r="J26" i="6"/>
  <c r="K26" i="6"/>
  <c r="L26" i="6"/>
  <c r="M26" i="6"/>
  <c r="N26" i="6"/>
  <c r="Q26" i="6"/>
  <c r="C27" i="6"/>
  <c r="D27" i="6"/>
  <c r="E27" i="6"/>
  <c r="F27" i="6"/>
  <c r="G27" i="6"/>
  <c r="H27" i="6"/>
  <c r="I27" i="6"/>
  <c r="J27" i="6"/>
  <c r="K27" i="6"/>
  <c r="L27" i="6"/>
  <c r="M27" i="6"/>
  <c r="N27" i="6"/>
  <c r="Q27" i="6"/>
  <c r="C28" i="6"/>
  <c r="D28" i="6"/>
  <c r="E28" i="6"/>
  <c r="F28" i="6"/>
  <c r="G28" i="6"/>
  <c r="H28" i="6"/>
  <c r="I28" i="6"/>
  <c r="J28" i="6"/>
  <c r="K28" i="6"/>
  <c r="L28" i="6"/>
  <c r="M28" i="6"/>
  <c r="N28" i="6"/>
  <c r="Q28" i="6"/>
  <c r="C29" i="6"/>
  <c r="D29" i="6"/>
  <c r="E29" i="6"/>
  <c r="F29" i="6"/>
  <c r="G29" i="6"/>
  <c r="H29" i="6"/>
  <c r="I29" i="6"/>
  <c r="J29" i="6"/>
  <c r="K29" i="6"/>
  <c r="L29" i="6"/>
  <c r="M29" i="6"/>
  <c r="N29" i="6"/>
  <c r="Q29" i="6"/>
  <c r="L23" i="3" l="1"/>
  <c r="L22" i="3"/>
  <c r="L21" i="3"/>
  <c r="L20" i="3"/>
  <c r="L19" i="3"/>
  <c r="L17" i="3"/>
  <c r="L16" i="3"/>
  <c r="L15" i="3"/>
  <c r="L14" i="3"/>
  <c r="L13" i="3"/>
  <c r="J23" i="3" l="1"/>
  <c r="J22" i="3"/>
  <c r="J21" i="3"/>
  <c r="J20" i="3"/>
  <c r="J19" i="3"/>
  <c r="J17" i="3"/>
  <c r="J16" i="3"/>
  <c r="J15" i="3"/>
  <c r="J14" i="3"/>
  <c r="J13" i="3"/>
  <c r="H23" i="3"/>
  <c r="H22" i="3"/>
  <c r="H21" i="3"/>
  <c r="H20" i="3"/>
  <c r="H19" i="3"/>
  <c r="H17" i="3"/>
  <c r="H16" i="3"/>
  <c r="H15" i="3"/>
  <c r="H14" i="3"/>
  <c r="H13" i="3"/>
  <c r="F23" i="3"/>
  <c r="F22" i="3"/>
  <c r="F21" i="3"/>
  <c r="F20" i="3"/>
  <c r="F19" i="3"/>
  <c r="F17" i="3"/>
  <c r="F16" i="3"/>
  <c r="F15" i="3"/>
  <c r="F14" i="3"/>
  <c r="F13" i="3"/>
  <c r="O23" i="3" l="1"/>
  <c r="O22" i="3"/>
  <c r="O21" i="3"/>
  <c r="O20" i="3"/>
  <c r="O19" i="3"/>
  <c r="O17" i="3"/>
  <c r="O16" i="3"/>
  <c r="O15" i="3"/>
  <c r="O14" i="3"/>
  <c r="O13" i="3"/>
  <c r="C16" i="3" l="1"/>
  <c r="D16" i="3"/>
  <c r="E16" i="3"/>
  <c r="G16" i="3"/>
  <c r="I16" i="3"/>
  <c r="K16" i="3"/>
  <c r="M16" i="3"/>
  <c r="N16" i="3"/>
  <c r="N23" i="3" l="1"/>
  <c r="N22" i="3"/>
  <c r="N21" i="3"/>
  <c r="N20" i="3"/>
  <c r="N19" i="3"/>
  <c r="N17" i="3"/>
  <c r="N15" i="3"/>
  <c r="N14" i="3"/>
  <c r="N13" i="3"/>
  <c r="C15" i="3"/>
  <c r="D15" i="3"/>
  <c r="E15" i="3"/>
  <c r="G15" i="3"/>
  <c r="I15" i="3"/>
  <c r="K15" i="3"/>
  <c r="M15" i="3"/>
  <c r="K23" i="3" l="1"/>
  <c r="K22" i="3"/>
  <c r="K21" i="3"/>
  <c r="K20" i="3"/>
  <c r="K19" i="3"/>
  <c r="K17" i="3"/>
  <c r="K14" i="3"/>
  <c r="K13" i="3"/>
  <c r="D23" i="3" l="1"/>
  <c r="D22" i="3"/>
  <c r="D21" i="3"/>
  <c r="D20" i="3"/>
  <c r="D19" i="3"/>
  <c r="D17" i="3"/>
  <c r="D13" i="3"/>
  <c r="D14" i="3"/>
  <c r="M22" i="3" l="1"/>
  <c r="I22" i="3"/>
  <c r="G22" i="3"/>
  <c r="E22" i="3"/>
  <c r="C22" i="3"/>
  <c r="C19" i="3" l="1"/>
  <c r="E19" i="3"/>
  <c r="G19" i="3"/>
  <c r="I19" i="3"/>
  <c r="M19" i="3"/>
  <c r="M13" i="3" l="1"/>
  <c r="M14" i="3"/>
  <c r="C13" i="3"/>
  <c r="E13" i="3"/>
  <c r="G13" i="3"/>
  <c r="I13" i="3"/>
  <c r="I14" i="3"/>
  <c r="G14" i="3"/>
  <c r="E14" i="3"/>
  <c r="C14" i="3"/>
  <c r="M23" i="3"/>
  <c r="M21" i="3"/>
  <c r="M20" i="3"/>
  <c r="M17" i="3"/>
  <c r="C17" i="3" l="1"/>
  <c r="E17" i="3"/>
  <c r="G17" i="3"/>
  <c r="I17" i="3"/>
  <c r="C20" i="3"/>
  <c r="E20" i="3"/>
  <c r="G20" i="3"/>
  <c r="I20" i="3"/>
  <c r="C21" i="3"/>
  <c r="E21" i="3"/>
  <c r="G21" i="3"/>
  <c r="I21" i="3"/>
  <c r="C23" i="3"/>
  <c r="E23" i="3"/>
  <c r="G23" i="3"/>
  <c r="I23" i="3"/>
</calcChain>
</file>

<file path=xl/sharedStrings.xml><?xml version="1.0" encoding="utf-8"?>
<sst xmlns="http://schemas.openxmlformats.org/spreadsheetml/2006/main" count="133" uniqueCount="39">
  <si>
    <t xml:space="preserve">The table below shows the expected coefficients of variation (CV) for the  estimates for adults and childrens and for smaller samples for subgroups. CV of 30%  has been used as a threshold by NCHS for presentation criteria. Current NCHS presentation standards** moved away from CV and are based on exact confidence intervals but were established to be consistent with prior criteria. The current standards generally allow for lower prevalence estimates to be released.  </t>
  </si>
  <si>
    <t>CV were calculated assuming a design effect of 2.5 CV in RED are estimates that would not have met the CV critieria for presention.</t>
  </si>
  <si>
    <t xml:space="preserve">Table 1.  Sample Adults: Coefficients of Variation for estimation variables with varying expected prevalence by expected sample sizes of covariates </t>
  </si>
  <si>
    <t>SUBGROUP Prevalence:</t>
  </si>
  <si>
    <t>All Adults (100%)</t>
  </si>
  <si>
    <t>SUBGROUP Sample Size:</t>
  </si>
  <si>
    <t>Prevalence of estimation variable:</t>
  </si>
  <si>
    <t>Design Effect:</t>
  </si>
  <si>
    <t>Variables with prevalence .5%</t>
  </si>
  <si>
    <t>Variables with prevalence 1%</t>
  </si>
  <si>
    <t>Variables with prevalence 2%</t>
  </si>
  <si>
    <t>Variables with prevalence 3%</t>
  </si>
  <si>
    <t>Variables with prevalence 4%</t>
  </si>
  <si>
    <t>Variables with prevalence 5%</t>
  </si>
  <si>
    <t>Variables with prevalence 6%</t>
  </si>
  <si>
    <t>Variables with prevalence 7%</t>
  </si>
  <si>
    <t>Variables with prevalence 8%</t>
  </si>
  <si>
    <t>Variables with prevalence 9%</t>
  </si>
  <si>
    <t>Variables with prevalence 10%</t>
  </si>
  <si>
    <t>Variables with prevalence 20%</t>
  </si>
  <si>
    <t>Variables with prevalence 15%</t>
  </si>
  <si>
    <t>Variables with prevalence 25%</t>
  </si>
  <si>
    <t>Variables with prevalence 30%</t>
  </si>
  <si>
    <t>Variables with prevalence 40%</t>
  </si>
  <si>
    <t>Variables with prevalence 45%</t>
  </si>
  <si>
    <t>Variables with prevalence  20%</t>
  </si>
  <si>
    <t>prevalence of modality</t>
  </si>
  <si>
    <t>subgroup % at minimum prevalence (.14)</t>
  </si>
  <si>
    <t>required  subgroup size</t>
  </si>
  <si>
    <t>Chiropractor</t>
  </si>
  <si>
    <t>Acupuncture</t>
  </si>
  <si>
    <t>Meditation</t>
  </si>
  <si>
    <t>Massage</t>
  </si>
  <si>
    <t>Naturopathy</t>
  </si>
  <si>
    <t>Guided imagery or progressive relaxation</t>
  </si>
  <si>
    <t>Yoga</t>
  </si>
  <si>
    <t xml:space="preserve">The table below shows the expected coefficients of variation (CV) for the  estimates for adults and childrens and for smaller samples for subgroups. CV of 30%  has been used as a threshold by NCHS for presentation criteria.   Current NCHS presentation standards** moved away from CV and are based on exact confidence intervals but were established to be consistent with prior criteria.  The current standards generally allow for lower prevalence estimates to be released.  </t>
  </si>
  <si>
    <t xml:space="preserve">Table 1.  Sample Children: Coefficients of Variation for estimation variables with varying expected prevalence by expected sample sizes of covariates </t>
  </si>
  <si>
    <t xml:space="preserve">Table 1.  Sample Adolescents: Coefficients of Variation for estimation variables with varying expected prevalence by expected sample sizes of covariates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</si>
</sst>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4"/>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37">
    <xf numFmtId="0" fontId="0" fillId="0" borderId="0" xfId="0"/>
    <xf numFmtId="0" fontId="1" fillId="0" borderId="0" xfId="1" applyAlignment="1">
      <alignment wrapText="1"/>
    </xf>
    <xf numFmtId="0" fontId="1" fillId="0" borderId="0" xfId="1" applyFill="1" applyAlignment="1">
      <alignment wrapText="1"/>
    </xf>
    <xf numFmtId="2" fontId="1" fillId="0" borderId="0" xfId="1" applyNumberFormat="1" applyAlignment="1">
      <alignment wrapText="1"/>
    </xf>
    <xf numFmtId="0" fontId="1" fillId="0" borderId="0" xfId="1" applyFont="1" applyFill="1" applyBorder="1" applyAlignment="1">
      <alignment horizontal="left" vertical="top" wrapText="1"/>
    </xf>
    <xf numFmtId="0" fontId="1" fillId="0" borderId="0" xfId="1" applyFont="1" applyBorder="1" applyAlignment="1">
      <alignment wrapText="1"/>
    </xf>
    <xf numFmtId="0" fontId="3" fillId="0" borderId="0" xfId="0" applyFont="1" applyBorder="1" applyAlignment="1">
      <alignment vertical="center" wrapText="1"/>
    </xf>
    <xf numFmtId="3" fontId="1" fillId="0" borderId="0" xfId="1" applyNumberFormat="1" applyAlignment="1">
      <alignment wrapText="1"/>
    </xf>
    <xf numFmtId="0" fontId="4" fillId="0" borderId="0" xfId="1" applyFont="1" applyBorder="1" applyAlignment="1">
      <alignment wrapText="1"/>
    </xf>
    <xf numFmtId="164" fontId="1" fillId="0" borderId="0" xfId="1" applyNumberFormat="1" applyFont="1" applyBorder="1" applyAlignment="1">
      <alignment wrapText="1"/>
    </xf>
    <xf numFmtId="164" fontId="1" fillId="0" borderId="0" xfId="1" applyNumberFormat="1" applyAlignment="1">
      <alignment wrapText="1"/>
    </xf>
    <xf numFmtId="3" fontId="1" fillId="0" borderId="0" xfId="1" applyNumberFormat="1" applyFill="1" applyBorder="1" applyAlignment="1">
      <alignment horizontal="right" wrapText="1"/>
    </xf>
    <xf numFmtId="0" fontId="1" fillId="0" borderId="0" xfId="1" applyAlignment="1">
      <alignment horizontal="right" wrapText="1"/>
    </xf>
    <xf numFmtId="9" fontId="1" fillId="0" borderId="0" xfId="1" applyNumberFormat="1" applyAlignment="1">
      <alignment wrapText="1"/>
    </xf>
    <xf numFmtId="2" fontId="2" fillId="0" borderId="0" xfId="1" applyNumberFormat="1" applyFont="1" applyAlignment="1">
      <alignment wrapText="1"/>
    </xf>
    <xf numFmtId="9" fontId="1" fillId="0" borderId="0" xfId="1" applyNumberFormat="1" applyFill="1" applyAlignment="1">
      <alignment wrapText="1"/>
    </xf>
    <xf numFmtId="3" fontId="4" fillId="0" borderId="0" xfId="1" applyNumberFormat="1" applyFont="1" applyBorder="1" applyAlignment="1">
      <alignment wrapText="1"/>
    </xf>
    <xf numFmtId="0" fontId="3" fillId="0" borderId="0" xfId="0" applyFont="1" applyAlignment="1">
      <alignment vertical="center" wrapText="1"/>
    </xf>
    <xf numFmtId="0" fontId="4" fillId="0" borderId="0" xfId="1" applyFont="1" applyAlignment="1">
      <alignment wrapText="1"/>
    </xf>
    <xf numFmtId="3" fontId="1" fillId="0" borderId="0" xfId="1" applyNumberFormat="1" applyAlignment="1">
      <alignment horizontal="right" wrapText="1"/>
    </xf>
    <xf numFmtId="3" fontId="4" fillId="0" borderId="0" xfId="1" applyNumberFormat="1" applyFont="1" applyAlignment="1">
      <alignment wrapText="1"/>
    </xf>
    <xf numFmtId="9" fontId="1" fillId="0" borderId="0" xfId="1" applyNumberFormat="1" applyAlignment="1">
      <alignment horizontal="center" wrapText="1"/>
    </xf>
    <xf numFmtId="0" fontId="1" fillId="0" borderId="0" xfId="1" applyAlignment="1">
      <alignment horizontal="left" wrapText="1"/>
    </xf>
    <xf numFmtId="0" fontId="1" fillId="0" borderId="0" xfId="1" applyFill="1" applyAlignment="1">
      <alignment horizontal="left" wrapText="1"/>
    </xf>
    <xf numFmtId="0" fontId="5" fillId="0" borderId="0" xfId="1" applyFont="1" applyBorder="1" applyAlignment="1">
      <alignment wrapText="1"/>
    </xf>
    <xf numFmtId="0" fontId="5" fillId="0" borderId="0" xfId="1" applyFont="1" applyAlignment="1">
      <alignment horizontal="left" wrapText="1"/>
    </xf>
    <xf numFmtId="3" fontId="5" fillId="0" borderId="0" xfId="1" applyNumberFormat="1" applyFont="1" applyAlignment="1">
      <alignment horizontal="left" wrapText="1"/>
    </xf>
    <xf numFmtId="0" fontId="0" fillId="0" borderId="0" xfId="0" applyAlignment="1">
      <alignment horizontal="center"/>
    </xf>
    <xf numFmtId="164" fontId="0" fillId="0" borderId="0" xfId="0" applyNumberFormat="1" applyAlignment="1">
      <alignment horizontal="center"/>
    </xf>
    <xf numFmtId="9" fontId="0" fillId="0" borderId="0" xfId="0" applyNumberFormat="1" applyAlignment="1">
      <alignment horizontal="center"/>
    </xf>
    <xf numFmtId="0" fontId="1" fillId="0" borderId="0" xfId="1" applyAlignment="1">
      <alignment horizontal="left" vertical="top" wrapText="1"/>
    </xf>
    <xf numFmtId="0" fontId="1" fillId="0" borderId="0" xfId="1" applyAlignment="1">
      <alignment horizontal="left" wrapText="1"/>
    </xf>
    <xf numFmtId="0" fontId="1" fillId="0" borderId="0" xfId="1" applyFill="1" applyAlignment="1">
      <alignment horizontal="left" vertical="top" wrapText="1"/>
    </xf>
    <xf numFmtId="0" fontId="1" fillId="0" borderId="0" xfId="1" applyAlignment="1">
      <alignment horizontal="left" vertical="top" wrapText="1"/>
    </xf>
    <xf numFmtId="0" fontId="1" fillId="0" borderId="0" xfId="1" applyAlignment="1">
      <alignment horizontal="left" wrapText="1"/>
    </xf>
    <xf numFmtId="0" fontId="1" fillId="0" borderId="0" xfId="1" applyFill="1" applyAlignment="1">
      <alignment horizontal="left" vertical="top" wrapText="1"/>
    </xf>
    <xf numFmtId="0" fontId="1" fillId="0" borderId="0" xfId="1" applyFont="1" applyAlignment="1">
      <alignment horizontal="left" wrapText="1"/>
    </xf>
  </cellXfs>
  <cellStyles count="2">
    <cellStyle name="Normal" xfId="0" builtinId="0"/>
    <cellStyle name="Normal 2" xfId="1" xr:uid="{D0114D61-8C04-40E0-B8BF-5FEFA6F34F89}"/>
  </cellStyles>
  <dxfs count="127">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DBC3D-4838-4481-862C-304F89E3CEC7}">
  <dimension ref="A1:R30"/>
  <sheetViews>
    <sheetView zoomScaleNormal="100" workbookViewId="0">
      <selection activeCell="R21" sqref="R21"/>
    </sheetView>
  </sheetViews>
  <sheetFormatPr defaultColWidth="11.5703125" defaultRowHeight="15.75"/>
  <cols>
    <col min="1" max="1" width="35.28515625" style="1" customWidth="1"/>
    <col min="2" max="2" width="7.140625" style="1" customWidth="1"/>
    <col min="3" max="3" width="12.28515625" style="1" customWidth="1"/>
    <col min="4" max="4" width="10.140625" style="1" customWidth="1"/>
    <col min="5" max="6" width="9" style="1" customWidth="1"/>
    <col min="7" max="7" width="9.42578125" style="1" customWidth="1"/>
    <col min="8" max="8" width="7.5703125" style="1" customWidth="1"/>
    <col min="9" max="10" width="8" style="1" customWidth="1"/>
    <col min="11" max="12" width="6.7109375" style="1" customWidth="1"/>
    <col min="13" max="13" width="6.85546875" style="1" customWidth="1"/>
    <col min="14" max="17" width="7.7109375" style="1" customWidth="1"/>
    <col min="18" max="18" width="8.140625" style="1" customWidth="1"/>
    <col min="19" max="16384" width="11.5703125" style="1"/>
  </cols>
  <sheetData>
    <row r="1" spans="1:18">
      <c r="A1" s="33" t="s">
        <v>0</v>
      </c>
      <c r="B1" s="33"/>
      <c r="C1" s="33"/>
      <c r="D1" s="33"/>
      <c r="E1" s="33"/>
      <c r="F1" s="33"/>
      <c r="G1" s="33"/>
      <c r="H1" s="33"/>
      <c r="I1" s="33"/>
      <c r="J1" s="33"/>
      <c r="K1" s="33"/>
      <c r="L1" s="33"/>
      <c r="M1" s="33"/>
      <c r="N1" s="33"/>
      <c r="O1" s="33"/>
      <c r="P1" s="33"/>
      <c r="Q1" s="33"/>
    </row>
    <row r="2" spans="1:18">
      <c r="A2" s="33"/>
      <c r="B2" s="33"/>
      <c r="C2" s="33"/>
      <c r="D2" s="33"/>
      <c r="E2" s="33"/>
      <c r="F2" s="33"/>
      <c r="G2" s="33"/>
      <c r="H2" s="33"/>
      <c r="I2" s="33"/>
      <c r="J2" s="33"/>
      <c r="K2" s="33"/>
      <c r="L2" s="33"/>
      <c r="M2" s="33"/>
      <c r="N2" s="33"/>
      <c r="O2" s="33"/>
      <c r="P2" s="33"/>
      <c r="Q2" s="33"/>
    </row>
    <row r="3" spans="1:18">
      <c r="A3" s="33"/>
      <c r="B3" s="33"/>
      <c r="C3" s="33"/>
      <c r="D3" s="33"/>
      <c r="E3" s="33"/>
      <c r="F3" s="33"/>
      <c r="G3" s="33"/>
      <c r="H3" s="33"/>
      <c r="I3" s="33"/>
      <c r="J3" s="33"/>
      <c r="K3" s="33"/>
      <c r="L3" s="33"/>
      <c r="M3" s="33"/>
      <c r="N3" s="33"/>
      <c r="O3" s="33"/>
      <c r="P3" s="33"/>
      <c r="Q3" s="33"/>
    </row>
    <row r="4" spans="1:18">
      <c r="A4" s="30"/>
      <c r="B4" s="30"/>
      <c r="C4" s="30"/>
      <c r="D4" s="30"/>
      <c r="E4" s="30"/>
      <c r="F4" s="30"/>
      <c r="G4" s="30"/>
      <c r="H4" s="30"/>
      <c r="I4" s="30"/>
      <c r="J4" s="30"/>
      <c r="K4" s="30"/>
      <c r="L4" s="30"/>
      <c r="M4" s="30"/>
      <c r="N4" s="30"/>
      <c r="O4" s="30"/>
      <c r="P4" s="30"/>
      <c r="Q4" s="30"/>
    </row>
    <row r="5" spans="1:18">
      <c r="A5" s="33" t="s">
        <v>1</v>
      </c>
      <c r="B5" s="33"/>
      <c r="C5" s="33"/>
      <c r="D5" s="33"/>
      <c r="E5" s="33"/>
      <c r="F5" s="33"/>
      <c r="G5" s="33"/>
      <c r="H5" s="33"/>
      <c r="I5" s="33"/>
      <c r="J5" s="33"/>
      <c r="K5" s="33"/>
      <c r="L5" s="33"/>
      <c r="M5" s="33"/>
      <c r="N5" s="30"/>
      <c r="O5" s="30"/>
      <c r="P5" s="30"/>
      <c r="Q5" s="30"/>
    </row>
    <row r="7" spans="1:18">
      <c r="A7" s="34" t="s">
        <v>2</v>
      </c>
      <c r="B7" s="34"/>
      <c r="C7" s="34"/>
      <c r="D7" s="34"/>
      <c r="E7" s="34"/>
      <c r="F7" s="34"/>
      <c r="G7" s="34"/>
      <c r="H7" s="34"/>
      <c r="I7" s="34"/>
      <c r="J7" s="34"/>
      <c r="K7" s="34"/>
      <c r="L7" s="34"/>
      <c r="M7" s="34"/>
      <c r="N7" s="34"/>
      <c r="O7" s="34"/>
      <c r="P7" s="34"/>
      <c r="Q7" s="34"/>
    </row>
    <row r="9" spans="1:18" ht="32.25">
      <c r="A9" s="18" t="s">
        <v>3</v>
      </c>
      <c r="C9" s="21" t="s">
        <v>4</v>
      </c>
      <c r="D9" s="13">
        <v>0.9</v>
      </c>
      <c r="E9" s="13">
        <v>0.8</v>
      </c>
      <c r="F9" s="13">
        <v>0.7</v>
      </c>
      <c r="G9" s="13">
        <v>0.6</v>
      </c>
      <c r="H9" s="13">
        <v>0.5</v>
      </c>
      <c r="I9" s="13">
        <v>0.4</v>
      </c>
      <c r="J9" s="13">
        <v>0.3</v>
      </c>
      <c r="K9" s="13">
        <v>0.2</v>
      </c>
      <c r="L9" s="13">
        <v>0.15</v>
      </c>
      <c r="M9" s="13">
        <v>0.1</v>
      </c>
      <c r="N9" s="13">
        <v>0.05</v>
      </c>
      <c r="O9" s="13">
        <v>0.04</v>
      </c>
      <c r="P9" s="13">
        <v>0.03</v>
      </c>
      <c r="Q9" s="13">
        <v>0.02</v>
      </c>
      <c r="R9" s="13">
        <v>0.01</v>
      </c>
    </row>
    <row r="10" spans="1:18" s="7" customFormat="1" ht="18.75">
      <c r="A10" s="20" t="s">
        <v>5</v>
      </c>
      <c r="C10" s="19">
        <v>30000</v>
      </c>
      <c r="D10" s="19">
        <f>$C$10*D9</f>
        <v>27000</v>
      </c>
      <c r="E10" s="19">
        <f t="shared" ref="E10:R10" si="0">$C$10*E9</f>
        <v>24000</v>
      </c>
      <c r="F10" s="19">
        <f t="shared" si="0"/>
        <v>21000</v>
      </c>
      <c r="G10" s="19">
        <f t="shared" si="0"/>
        <v>18000</v>
      </c>
      <c r="H10" s="19">
        <f t="shared" si="0"/>
        <v>15000</v>
      </c>
      <c r="I10" s="19">
        <f t="shared" si="0"/>
        <v>12000</v>
      </c>
      <c r="J10" s="19">
        <f t="shared" si="0"/>
        <v>9000</v>
      </c>
      <c r="K10" s="19">
        <f t="shared" si="0"/>
        <v>6000</v>
      </c>
      <c r="L10" s="19">
        <f t="shared" si="0"/>
        <v>4500</v>
      </c>
      <c r="M10" s="19">
        <f t="shared" si="0"/>
        <v>3000</v>
      </c>
      <c r="N10" s="19">
        <f t="shared" si="0"/>
        <v>1500</v>
      </c>
      <c r="O10" s="19">
        <f t="shared" si="0"/>
        <v>1200</v>
      </c>
      <c r="P10" s="19">
        <f t="shared" si="0"/>
        <v>900</v>
      </c>
      <c r="Q10" s="19">
        <f t="shared" si="0"/>
        <v>600</v>
      </c>
      <c r="R10" s="19">
        <f t="shared" si="0"/>
        <v>300</v>
      </c>
    </row>
    <row r="11" spans="1:18" ht="48">
      <c r="A11" s="18" t="s">
        <v>6</v>
      </c>
      <c r="B11" s="12" t="s">
        <v>7</v>
      </c>
      <c r="C11" s="12">
        <v>2.5</v>
      </c>
      <c r="D11" s="12">
        <v>2.5</v>
      </c>
      <c r="E11" s="12">
        <v>2.5</v>
      </c>
      <c r="F11" s="12">
        <v>2.5</v>
      </c>
      <c r="G11" s="12">
        <v>2.5</v>
      </c>
      <c r="H11" s="1">
        <v>2.5</v>
      </c>
      <c r="I11" s="1">
        <v>2.5</v>
      </c>
      <c r="J11" s="1">
        <v>2.5</v>
      </c>
      <c r="K11" s="12">
        <v>2.5</v>
      </c>
      <c r="L11" s="12">
        <v>2.5</v>
      </c>
      <c r="M11" s="12">
        <v>2.5</v>
      </c>
      <c r="N11" s="12">
        <v>2.5</v>
      </c>
      <c r="O11" s="12">
        <v>2.5</v>
      </c>
      <c r="P11" s="12">
        <v>2.5</v>
      </c>
      <c r="Q11" s="12">
        <v>2.5</v>
      </c>
      <c r="R11" s="12">
        <v>2.5</v>
      </c>
    </row>
    <row r="12" spans="1:18">
      <c r="B12" s="3"/>
    </row>
    <row r="13" spans="1:18">
      <c r="A13" s="17" t="s">
        <v>8</v>
      </c>
      <c r="B13" s="10">
        <v>5.0000000000000001E-3</v>
      </c>
      <c r="C13" s="14">
        <f t="shared" ref="C13:L29" si="1">((SQRT($B13*(1-$B13)/(C$10/C$11)))/$B13)*100</f>
        <v>12.877629181387903</v>
      </c>
      <c r="D13" s="14">
        <f t="shared" si="1"/>
        <v>13.574213025411794</v>
      </c>
      <c r="E13" s="14">
        <f t="shared" si="1"/>
        <v>14.397627119309163</v>
      </c>
      <c r="F13" s="14">
        <f t="shared" si="1"/>
        <v>15.391710817994273</v>
      </c>
      <c r="G13" s="14">
        <f t="shared" si="1"/>
        <v>16.624947786050004</v>
      </c>
      <c r="H13" s="14">
        <f t="shared" si="1"/>
        <v>18.211717839530316</v>
      </c>
      <c r="I13" s="14">
        <f t="shared" si="1"/>
        <v>20.361319538117694</v>
      </c>
      <c r="J13" s="14">
        <f t="shared" si="1"/>
        <v>23.511226632776474</v>
      </c>
      <c r="K13" s="14">
        <f t="shared" si="1"/>
        <v>28.795254238618327</v>
      </c>
      <c r="L13" s="14">
        <f t="shared" si="1"/>
        <v>33.249895572100009</v>
      </c>
      <c r="M13" s="14">
        <f t="shared" ref="M13:R29" si="2">((SQRT($B13*(1-$B13)/(M$10/M$11)))/$B13)*100</f>
        <v>40.722639076235389</v>
      </c>
      <c r="N13" s="14">
        <f t="shared" si="2"/>
        <v>57.590508477236654</v>
      </c>
      <c r="O13" s="14">
        <f t="shared" si="2"/>
        <v>64.388145906939528</v>
      </c>
      <c r="P13" s="14">
        <f t="shared" si="2"/>
        <v>74.349026743984879</v>
      </c>
      <c r="Q13" s="14">
        <f t="shared" si="2"/>
        <v>91.058589197651571</v>
      </c>
      <c r="R13" s="14">
        <f t="shared" si="2"/>
        <v>128.77629181387906</v>
      </c>
    </row>
    <row r="14" spans="1:18">
      <c r="A14" s="17" t="s">
        <v>9</v>
      </c>
      <c r="B14" s="13">
        <v>0.01</v>
      </c>
      <c r="C14" s="14">
        <f t="shared" si="1"/>
        <v>9.0829510622924747</v>
      </c>
      <c r="D14" s="14">
        <f t="shared" si="1"/>
        <v>9.574271077563381</v>
      </c>
      <c r="E14" s="14">
        <f t="shared" si="1"/>
        <v>10.155048005794951</v>
      </c>
      <c r="F14" s="14">
        <f t="shared" si="1"/>
        <v>10.856202966836188</v>
      </c>
      <c r="G14" s="14">
        <f t="shared" si="1"/>
        <v>11.726039399558575</v>
      </c>
      <c r="H14" s="14">
        <f t="shared" si="1"/>
        <v>12.845232578665131</v>
      </c>
      <c r="I14" s="14">
        <f t="shared" si="1"/>
        <v>14.361406616345072</v>
      </c>
      <c r="J14" s="14">
        <f t="shared" si="1"/>
        <v>16.583123951777001</v>
      </c>
      <c r="K14" s="14">
        <f t="shared" si="1"/>
        <v>20.310096011589902</v>
      </c>
      <c r="L14" s="14">
        <f t="shared" si="1"/>
        <v>23.45207879911715</v>
      </c>
      <c r="M14" s="14">
        <f t="shared" si="2"/>
        <v>28.722813232690143</v>
      </c>
      <c r="N14" s="14">
        <f t="shared" si="2"/>
        <v>40.620192023179804</v>
      </c>
      <c r="O14" s="14">
        <f t="shared" si="2"/>
        <v>45.414755311462379</v>
      </c>
      <c r="P14" s="14">
        <f t="shared" si="2"/>
        <v>52.440442408507572</v>
      </c>
      <c r="Q14" s="14">
        <f t="shared" si="2"/>
        <v>64.22616289332565</v>
      </c>
      <c r="R14" s="14">
        <f t="shared" si="2"/>
        <v>90.829510622924758</v>
      </c>
    </row>
    <row r="15" spans="1:18">
      <c r="A15" s="17" t="s">
        <v>10</v>
      </c>
      <c r="B15" s="13">
        <v>0.02</v>
      </c>
      <c r="C15" s="14">
        <f t="shared" si="1"/>
        <v>6.3900965042269373</v>
      </c>
      <c r="D15" s="14">
        <f t="shared" si="1"/>
        <v>6.7357531405456337</v>
      </c>
      <c r="E15" s="14">
        <f t="shared" si="1"/>
        <v>7.1443450831176021</v>
      </c>
      <c r="F15" s="14">
        <f t="shared" si="1"/>
        <v>7.6376261582597333</v>
      </c>
      <c r="G15" s="14">
        <f t="shared" si="1"/>
        <v>8.2495791138430548</v>
      </c>
      <c r="H15" s="14">
        <f t="shared" si="1"/>
        <v>9.0369611411506394</v>
      </c>
      <c r="I15" s="14">
        <f t="shared" si="1"/>
        <v>10.103629710818449</v>
      </c>
      <c r="J15" s="14">
        <f t="shared" si="1"/>
        <v>11.666666666666666</v>
      </c>
      <c r="K15" s="14">
        <f t="shared" si="1"/>
        <v>14.288690166235204</v>
      </c>
      <c r="L15" s="14">
        <f t="shared" si="1"/>
        <v>16.49915822768611</v>
      </c>
      <c r="M15" s="14">
        <f t="shared" si="2"/>
        <v>20.207259421636898</v>
      </c>
      <c r="N15" s="14">
        <f t="shared" si="2"/>
        <v>28.577380332470408</v>
      </c>
      <c r="O15" s="14">
        <f t="shared" si="2"/>
        <v>31.950482521134692</v>
      </c>
      <c r="P15" s="14">
        <f t="shared" si="2"/>
        <v>36.893239368631093</v>
      </c>
      <c r="Q15" s="14">
        <f t="shared" si="2"/>
        <v>45.184805705753192</v>
      </c>
      <c r="R15" s="14">
        <f t="shared" si="2"/>
        <v>63.900965042269384</v>
      </c>
    </row>
    <row r="16" spans="1:18">
      <c r="A16" s="17" t="s">
        <v>11</v>
      </c>
      <c r="B16" s="13">
        <v>0.03</v>
      </c>
      <c r="C16" s="14">
        <f t="shared" si="1"/>
        <v>5.1908038341324794</v>
      </c>
      <c r="D16" s="14">
        <f t="shared" si="1"/>
        <v>5.4715876676645028</v>
      </c>
      <c r="E16" s="14">
        <f t="shared" si="1"/>
        <v>5.8034951154933827</v>
      </c>
      <c r="F16" s="14">
        <f t="shared" si="1"/>
        <v>6.2041972479978016</v>
      </c>
      <c r="G16" s="14">
        <f t="shared" si="1"/>
        <v>6.7012989343415663</v>
      </c>
      <c r="H16" s="14">
        <f t="shared" si="1"/>
        <v>7.340905181848413</v>
      </c>
      <c r="I16" s="14">
        <f t="shared" si="1"/>
        <v>8.2073815014967533</v>
      </c>
      <c r="J16" s="14">
        <f t="shared" si="1"/>
        <v>9.4770678384622116</v>
      </c>
      <c r="K16" s="14">
        <f t="shared" si="1"/>
        <v>11.606990230986765</v>
      </c>
      <c r="L16" s="14">
        <f t="shared" si="1"/>
        <v>13.402597868683133</v>
      </c>
      <c r="M16" s="14">
        <f t="shared" si="2"/>
        <v>16.414763002993507</v>
      </c>
      <c r="N16" s="14">
        <f t="shared" si="2"/>
        <v>23.213980461973531</v>
      </c>
      <c r="O16" s="14">
        <f t="shared" si="2"/>
        <v>25.954019170662395</v>
      </c>
      <c r="P16" s="14">
        <f t="shared" si="2"/>
        <v>29.969119909469281</v>
      </c>
      <c r="Q16" s="14">
        <f t="shared" si="2"/>
        <v>36.704525909242065</v>
      </c>
      <c r="R16" s="14">
        <f t="shared" si="2"/>
        <v>51.90803834132479</v>
      </c>
    </row>
    <row r="17" spans="1:18">
      <c r="A17" s="17" t="s">
        <v>12</v>
      </c>
      <c r="B17" s="13">
        <v>0.04</v>
      </c>
      <c r="C17" s="14">
        <f t="shared" si="1"/>
        <v>4.4721359549995796</v>
      </c>
      <c r="D17" s="14">
        <f t="shared" si="1"/>
        <v>4.7140452079103161</v>
      </c>
      <c r="E17" s="14">
        <f t="shared" si="1"/>
        <v>5</v>
      </c>
      <c r="F17" s="14">
        <f t="shared" si="1"/>
        <v>5.3452248382484875</v>
      </c>
      <c r="G17" s="14">
        <f t="shared" si="1"/>
        <v>5.7735026918962564</v>
      </c>
      <c r="H17" s="14">
        <f t="shared" si="1"/>
        <v>6.3245553203367582</v>
      </c>
      <c r="I17" s="14">
        <f t="shared" si="1"/>
        <v>7.0710678118654755</v>
      </c>
      <c r="J17" s="14">
        <f t="shared" si="1"/>
        <v>8.164965809277259</v>
      </c>
      <c r="K17" s="14">
        <f t="shared" si="1"/>
        <v>10</v>
      </c>
      <c r="L17" s="14">
        <f t="shared" si="1"/>
        <v>11.547005383792513</v>
      </c>
      <c r="M17" s="14">
        <f t="shared" si="2"/>
        <v>14.142135623730951</v>
      </c>
      <c r="N17" s="14">
        <f t="shared" si="2"/>
        <v>20</v>
      </c>
      <c r="O17" s="14">
        <f t="shared" si="2"/>
        <v>22.360679774997894</v>
      </c>
      <c r="P17" s="14">
        <f t="shared" si="2"/>
        <v>25.819888974716111</v>
      </c>
      <c r="Q17" s="14">
        <f t="shared" si="2"/>
        <v>31.622776601683793</v>
      </c>
      <c r="R17" s="14">
        <f t="shared" si="2"/>
        <v>44.721359549995789</v>
      </c>
    </row>
    <row r="18" spans="1:18">
      <c r="A18" s="1" t="s">
        <v>13</v>
      </c>
      <c r="B18" s="13">
        <v>0.05</v>
      </c>
      <c r="C18" s="14">
        <f t="shared" si="1"/>
        <v>3.9791121287711069</v>
      </c>
      <c r="D18" s="14">
        <f t="shared" si="1"/>
        <v>4.1943524640393051</v>
      </c>
      <c r="E18" s="14">
        <f t="shared" si="1"/>
        <v>4.4487826050130455</v>
      </c>
      <c r="F18" s="14">
        <f t="shared" si="1"/>
        <v>4.7559486560567095</v>
      </c>
      <c r="G18" s="14">
        <f t="shared" si="1"/>
        <v>5.1370116691408132</v>
      </c>
      <c r="H18" s="14">
        <f t="shared" si="1"/>
        <v>5.6273143387113773</v>
      </c>
      <c r="I18" s="14">
        <f t="shared" si="1"/>
        <v>6.2915286960589585</v>
      </c>
      <c r="J18" s="14">
        <f t="shared" si="1"/>
        <v>7.2648315725677888</v>
      </c>
      <c r="K18" s="14">
        <f t="shared" si="1"/>
        <v>8.8975652100260909</v>
      </c>
      <c r="L18" s="14">
        <f t="shared" si="1"/>
        <v>10.274023338281626</v>
      </c>
      <c r="M18" s="14">
        <f t="shared" si="2"/>
        <v>12.583057392117917</v>
      </c>
      <c r="N18" s="14">
        <f t="shared" si="2"/>
        <v>17.795130420052182</v>
      </c>
      <c r="O18" s="14">
        <f t="shared" si="2"/>
        <v>19.895560643855536</v>
      </c>
      <c r="P18" s="14">
        <f t="shared" si="2"/>
        <v>22.973414586817036</v>
      </c>
      <c r="Q18" s="14">
        <f t="shared" si="2"/>
        <v>28.136571693556888</v>
      </c>
      <c r="R18" s="14">
        <f t="shared" si="2"/>
        <v>39.791121287711071</v>
      </c>
    </row>
    <row r="19" spans="1:18">
      <c r="A19" s="1" t="s">
        <v>14</v>
      </c>
      <c r="B19" s="13">
        <v>0.06</v>
      </c>
      <c r="C19" s="14">
        <f t="shared" si="1"/>
        <v>3.6132472314464663</v>
      </c>
      <c r="D19" s="14">
        <f t="shared" si="1"/>
        <v>3.8086970002228022</v>
      </c>
      <c r="E19" s="14">
        <f t="shared" si="1"/>
        <v>4.0397332145136069</v>
      </c>
      <c r="F19" s="14">
        <f t="shared" si="1"/>
        <v>4.3186564636231077</v>
      </c>
      <c r="G19" s="14">
        <f t="shared" si="1"/>
        <v>4.6646821177074065</v>
      </c>
      <c r="H19" s="14">
        <f t="shared" si="1"/>
        <v>5.1099032389186307</v>
      </c>
      <c r="I19" s="14">
        <f t="shared" si="1"/>
        <v>5.7130455003342036</v>
      </c>
      <c r="J19" s="14">
        <f t="shared" si="1"/>
        <v>6.5968567150210653</v>
      </c>
      <c r="K19" s="14">
        <f t="shared" si="1"/>
        <v>8.0794664290272138</v>
      </c>
      <c r="L19" s="14">
        <f t="shared" si="1"/>
        <v>9.329364235414813</v>
      </c>
      <c r="M19" s="14">
        <f t="shared" si="2"/>
        <v>11.426091000668407</v>
      </c>
      <c r="N19" s="14">
        <f t="shared" si="2"/>
        <v>16.158932858054428</v>
      </c>
      <c r="O19" s="14">
        <f t="shared" si="2"/>
        <v>18.066236157232332</v>
      </c>
      <c r="P19" s="14">
        <f t="shared" si="2"/>
        <v>20.861092617242875</v>
      </c>
      <c r="Q19" s="14">
        <f t="shared" si="2"/>
        <v>25.549516194593153</v>
      </c>
      <c r="R19" s="14">
        <f t="shared" si="2"/>
        <v>36.132472314464664</v>
      </c>
    </row>
    <row r="20" spans="1:18">
      <c r="A20" s="1" t="s">
        <v>15</v>
      </c>
      <c r="B20" s="13">
        <v>7.0000000000000007E-2</v>
      </c>
      <c r="C20" s="14">
        <f t="shared" si="1"/>
        <v>3.3273756282434617</v>
      </c>
      <c r="D20" s="14">
        <f t="shared" si="1"/>
        <v>3.5073618720610087</v>
      </c>
      <c r="E20" s="14">
        <f t="shared" si="1"/>
        <v>3.7201190457142248</v>
      </c>
      <c r="F20" s="14">
        <f t="shared" si="1"/>
        <v>3.9769745448785874</v>
      </c>
      <c r="G20" s="14">
        <f t="shared" si="1"/>
        <v>4.2956234649211229</v>
      </c>
      <c r="H20" s="14">
        <f t="shared" si="1"/>
        <v>4.7056197405716009</v>
      </c>
      <c r="I20" s="14">
        <f t="shared" si="1"/>
        <v>5.2610428080915126</v>
      </c>
      <c r="J20" s="14">
        <f t="shared" si="1"/>
        <v>6.0749289629395582</v>
      </c>
      <c r="K20" s="14">
        <f t="shared" si="1"/>
        <v>7.4402380914284496</v>
      </c>
      <c r="L20" s="14">
        <f t="shared" si="1"/>
        <v>8.5912469298422458</v>
      </c>
      <c r="M20" s="14">
        <f t="shared" si="2"/>
        <v>10.522085616183025</v>
      </c>
      <c r="N20" s="14">
        <f t="shared" si="2"/>
        <v>14.880476182856899</v>
      </c>
      <c r="O20" s="14">
        <f t="shared" si="2"/>
        <v>16.636878141217306</v>
      </c>
      <c r="P20" s="14">
        <f t="shared" si="2"/>
        <v>19.210612146613627</v>
      </c>
      <c r="Q20" s="14">
        <f t="shared" si="2"/>
        <v>23.528098702858006</v>
      </c>
      <c r="R20" s="14">
        <f t="shared" si="2"/>
        <v>33.273756282434611</v>
      </c>
    </row>
    <row r="21" spans="1:18">
      <c r="A21" s="1" t="s">
        <v>16</v>
      </c>
      <c r="B21" s="13">
        <v>0.08</v>
      </c>
      <c r="C21" s="14">
        <f t="shared" si="1"/>
        <v>3.0956959368344519</v>
      </c>
      <c r="D21" s="14">
        <f t="shared" si="1"/>
        <v>3.2631500345752027</v>
      </c>
      <c r="E21" s="14">
        <f t="shared" si="1"/>
        <v>3.4610932762158644</v>
      </c>
      <c r="F21" s="14">
        <f t="shared" si="1"/>
        <v>3.7000643495047738</v>
      </c>
      <c r="G21" s="14">
        <f t="shared" si="1"/>
        <v>3.9965262694272661</v>
      </c>
      <c r="H21" s="14">
        <f t="shared" si="1"/>
        <v>4.377975178854566</v>
      </c>
      <c r="I21" s="14">
        <f t="shared" si="1"/>
        <v>4.894725051862804</v>
      </c>
      <c r="J21" s="14">
        <f t="shared" si="1"/>
        <v>5.65194165260439</v>
      </c>
      <c r="K21" s="14">
        <f t="shared" si="1"/>
        <v>6.9221865524317288</v>
      </c>
      <c r="L21" s="14">
        <f t="shared" si="1"/>
        <v>7.9930525388545322</v>
      </c>
      <c r="M21" s="14">
        <f t="shared" si="2"/>
        <v>9.7894501037256081</v>
      </c>
      <c r="N21" s="14">
        <f t="shared" si="2"/>
        <v>13.844373104863458</v>
      </c>
      <c r="O21" s="14">
        <f t="shared" si="2"/>
        <v>15.478479684172259</v>
      </c>
      <c r="P21" s="14">
        <f t="shared" si="2"/>
        <v>17.873008824606014</v>
      </c>
      <c r="Q21" s="14">
        <f t="shared" si="2"/>
        <v>21.88987589427283</v>
      </c>
      <c r="R21" s="14">
        <f t="shared" si="2"/>
        <v>30.956959368344517</v>
      </c>
    </row>
    <row r="22" spans="1:18">
      <c r="A22" s="1" t="s">
        <v>17</v>
      </c>
      <c r="B22" s="13">
        <v>0.09</v>
      </c>
      <c r="C22" s="14">
        <f t="shared" si="1"/>
        <v>2.9027445505806959</v>
      </c>
      <c r="D22" s="14">
        <f t="shared" si="1"/>
        <v>3.0597614151589454</v>
      </c>
      <c r="E22" s="14">
        <f t="shared" si="1"/>
        <v>3.2453670682077567</v>
      </c>
      <c r="F22" s="14">
        <f t="shared" si="1"/>
        <v>3.4694433324435545</v>
      </c>
      <c r="G22" s="14">
        <f t="shared" si="1"/>
        <v>3.7474271008977897</v>
      </c>
      <c r="H22" s="14">
        <f t="shared" si="1"/>
        <v>4.1051007115358145</v>
      </c>
      <c r="I22" s="14">
        <f t="shared" si="1"/>
        <v>4.5896421227384181</v>
      </c>
      <c r="J22" s="14">
        <f t="shared" si="1"/>
        <v>5.2996622300941425</v>
      </c>
      <c r="K22" s="14">
        <f t="shared" si="1"/>
        <v>6.4907341364155133</v>
      </c>
      <c r="L22" s="14">
        <f t="shared" si="1"/>
        <v>7.4948542017955795</v>
      </c>
      <c r="M22" s="14">
        <f t="shared" si="2"/>
        <v>9.1792842454768362</v>
      </c>
      <c r="N22" s="14">
        <f t="shared" si="2"/>
        <v>12.981468272831027</v>
      </c>
      <c r="O22" s="14">
        <f t="shared" si="2"/>
        <v>14.51372275290348</v>
      </c>
      <c r="P22" s="14">
        <f t="shared" si="2"/>
        <v>16.759003476664841</v>
      </c>
      <c r="Q22" s="14">
        <f t="shared" si="2"/>
        <v>20.525503557679073</v>
      </c>
      <c r="R22" s="14">
        <f t="shared" si="2"/>
        <v>29.027445505806959</v>
      </c>
    </row>
    <row r="23" spans="1:18">
      <c r="A23" s="1" t="s">
        <v>18</v>
      </c>
      <c r="B23" s="13">
        <v>0.1</v>
      </c>
      <c r="C23" s="14">
        <f t="shared" si="1"/>
        <v>2.7386127875258306</v>
      </c>
      <c r="D23" s="14">
        <f t="shared" si="1"/>
        <v>2.8867513459481287</v>
      </c>
      <c r="E23" s="14">
        <f t="shared" si="1"/>
        <v>3.0618621784789726</v>
      </c>
      <c r="F23" s="14">
        <f t="shared" si="1"/>
        <v>3.2732683535398857</v>
      </c>
      <c r="G23" s="14">
        <f t="shared" si="1"/>
        <v>3.5355339059327378</v>
      </c>
      <c r="H23" s="14">
        <f t="shared" si="1"/>
        <v>3.872983346207417</v>
      </c>
      <c r="I23" s="14">
        <f t="shared" si="1"/>
        <v>4.3301270189221936</v>
      </c>
      <c r="J23" s="14">
        <f t="shared" si="1"/>
        <v>5</v>
      </c>
      <c r="K23" s="14">
        <f t="shared" si="1"/>
        <v>6.1237243569579451</v>
      </c>
      <c r="L23" s="14">
        <f t="shared" si="1"/>
        <v>7.0710678118654755</v>
      </c>
      <c r="M23" s="14">
        <f t="shared" si="2"/>
        <v>8.6602540378443873</v>
      </c>
      <c r="N23" s="14">
        <f t="shared" si="2"/>
        <v>12.24744871391589</v>
      </c>
      <c r="O23" s="14">
        <f t="shared" si="2"/>
        <v>13.693063937629152</v>
      </c>
      <c r="P23" s="14">
        <f t="shared" si="2"/>
        <v>15.811388300841895</v>
      </c>
      <c r="Q23" s="14">
        <f t="shared" si="2"/>
        <v>19.364916731037081</v>
      </c>
      <c r="R23" s="14">
        <f t="shared" si="2"/>
        <v>27.386127875258303</v>
      </c>
    </row>
    <row r="24" spans="1:18">
      <c r="A24" s="17" t="s">
        <v>19</v>
      </c>
      <c r="B24" s="13">
        <v>0.15</v>
      </c>
      <c r="C24" s="14">
        <f t="shared" si="1"/>
        <v>2.1730674684008831</v>
      </c>
      <c r="D24" s="14">
        <f t="shared" si="1"/>
        <v>2.2906142364542559</v>
      </c>
      <c r="E24" s="14">
        <f t="shared" si="1"/>
        <v>2.4295632895188755</v>
      </c>
      <c r="F24" s="14">
        <f t="shared" si="1"/>
        <v>2.5973124082465984</v>
      </c>
      <c r="G24" s="14">
        <f t="shared" si="1"/>
        <v>2.8054180384339107</v>
      </c>
      <c r="H24" s="14">
        <f t="shared" si="1"/>
        <v>3.0731814857642958</v>
      </c>
      <c r="I24" s="14">
        <f t="shared" si="1"/>
        <v>3.4359213546813843</v>
      </c>
      <c r="J24" s="14">
        <f t="shared" si="1"/>
        <v>3.9674602380793615</v>
      </c>
      <c r="K24" s="14">
        <f t="shared" si="1"/>
        <v>4.8591265790377509</v>
      </c>
      <c r="L24" s="14">
        <f t="shared" si="1"/>
        <v>5.6108360768678214</v>
      </c>
      <c r="M24" s="14">
        <f t="shared" si="2"/>
        <v>6.8718427093627685</v>
      </c>
      <c r="N24" s="14">
        <f t="shared" si="2"/>
        <v>9.7182531580755018</v>
      </c>
      <c r="O24" s="14">
        <f t="shared" si="2"/>
        <v>10.865337342004416</v>
      </c>
      <c r="P24" s="14">
        <f t="shared" si="2"/>
        <v>12.546210878484684</v>
      </c>
      <c r="Q24" s="14">
        <f t="shared" si="2"/>
        <v>15.36590742882148</v>
      </c>
      <c r="R24" s="14">
        <f t="shared" si="2"/>
        <v>21.730674684008832</v>
      </c>
    </row>
    <row r="25" spans="1:18">
      <c r="A25" s="17" t="s">
        <v>20</v>
      </c>
      <c r="B25" s="13">
        <v>0.2</v>
      </c>
      <c r="C25" s="14">
        <f t="shared" si="1"/>
        <v>1.8257418583505536</v>
      </c>
      <c r="D25" s="14">
        <f t="shared" si="1"/>
        <v>1.9245008972987527</v>
      </c>
      <c r="E25" s="14">
        <f t="shared" si="1"/>
        <v>2.0412414523193152</v>
      </c>
      <c r="F25" s="14">
        <f t="shared" si="1"/>
        <v>2.1821789023599236</v>
      </c>
      <c r="G25" s="14">
        <f t="shared" si="1"/>
        <v>2.3570226039551589</v>
      </c>
      <c r="H25" s="14">
        <f t="shared" si="1"/>
        <v>2.5819888974716116</v>
      </c>
      <c r="I25" s="14">
        <f t="shared" si="1"/>
        <v>2.8867513459481287</v>
      </c>
      <c r="J25" s="14">
        <f t="shared" si="1"/>
        <v>3.3333333333333335</v>
      </c>
      <c r="K25" s="14">
        <f t="shared" si="1"/>
        <v>4.0824829046386304</v>
      </c>
      <c r="L25" s="14">
        <f t="shared" si="1"/>
        <v>4.7140452079103179</v>
      </c>
      <c r="M25" s="14">
        <f t="shared" si="2"/>
        <v>5.7735026918962573</v>
      </c>
      <c r="N25" s="14">
        <f t="shared" si="2"/>
        <v>8.1649658092772608</v>
      </c>
      <c r="O25" s="14">
        <f t="shared" si="2"/>
        <v>9.1287092917527701</v>
      </c>
      <c r="P25" s="14">
        <f t="shared" si="2"/>
        <v>10.540925533894598</v>
      </c>
      <c r="Q25" s="14">
        <f t="shared" si="2"/>
        <v>12.909944487358056</v>
      </c>
      <c r="R25" s="14">
        <f t="shared" si="2"/>
        <v>18.25741858350554</v>
      </c>
    </row>
    <row r="26" spans="1:18">
      <c r="A26" s="1" t="s">
        <v>21</v>
      </c>
      <c r="B26" s="13">
        <v>0.25</v>
      </c>
      <c r="C26" s="14">
        <f t="shared" si="1"/>
        <v>1.5811388300841895</v>
      </c>
      <c r="D26" s="14">
        <f t="shared" si="1"/>
        <v>1.6666666666666667</v>
      </c>
      <c r="E26" s="14">
        <f t="shared" si="1"/>
        <v>1.7677669529663689</v>
      </c>
      <c r="F26" s="14">
        <f t="shared" si="1"/>
        <v>1.8898223650461361</v>
      </c>
      <c r="G26" s="14">
        <f t="shared" si="1"/>
        <v>2.0412414523193152</v>
      </c>
      <c r="H26" s="14">
        <f t="shared" si="1"/>
        <v>2.2360679774997898</v>
      </c>
      <c r="I26" s="14">
        <f t="shared" si="1"/>
        <v>2.5</v>
      </c>
      <c r="J26" s="14">
        <f t="shared" si="1"/>
        <v>2.8867513459481291</v>
      </c>
      <c r="K26" s="14">
        <f t="shared" si="1"/>
        <v>3.5355339059327378</v>
      </c>
      <c r="L26" s="14">
        <f t="shared" si="1"/>
        <v>4.0824829046386304</v>
      </c>
      <c r="M26" s="14">
        <f t="shared" si="2"/>
        <v>5</v>
      </c>
      <c r="N26" s="14">
        <f t="shared" si="2"/>
        <v>7.0710678118654755</v>
      </c>
      <c r="O26" s="14">
        <f t="shared" si="2"/>
        <v>7.9056941504209481</v>
      </c>
      <c r="P26" s="14">
        <f t="shared" si="2"/>
        <v>9.1287092917527684</v>
      </c>
      <c r="Q26" s="14">
        <f t="shared" si="2"/>
        <v>11.180339887498949</v>
      </c>
      <c r="R26" s="14">
        <f t="shared" si="2"/>
        <v>15.811388300841896</v>
      </c>
    </row>
    <row r="27" spans="1:18">
      <c r="A27" s="1" t="s">
        <v>22</v>
      </c>
      <c r="B27" s="13">
        <v>0.3</v>
      </c>
      <c r="C27" s="14">
        <f t="shared" si="1"/>
        <v>1.3944333775567925</v>
      </c>
      <c r="D27" s="14">
        <f t="shared" si="1"/>
        <v>1.4698618394803282</v>
      </c>
      <c r="E27" s="14">
        <f t="shared" si="1"/>
        <v>1.5590239111558091</v>
      </c>
      <c r="F27" s="14">
        <f t="shared" si="1"/>
        <v>1.6666666666666667</v>
      </c>
      <c r="G27" s="14">
        <f t="shared" si="1"/>
        <v>1.800205749557739</v>
      </c>
      <c r="H27" s="14">
        <f t="shared" si="1"/>
        <v>1.9720265943665387</v>
      </c>
      <c r="I27" s="14">
        <f t="shared" si="1"/>
        <v>2.2047927592204921</v>
      </c>
      <c r="J27" s="14">
        <f t="shared" si="1"/>
        <v>2.5458753860865779</v>
      </c>
      <c r="K27" s="14">
        <f t="shared" si="1"/>
        <v>3.1180478223116181</v>
      </c>
      <c r="L27" s="14">
        <f t="shared" si="1"/>
        <v>3.6004114991154781</v>
      </c>
      <c r="M27" s="14">
        <f t="shared" si="2"/>
        <v>4.4095855184409842</v>
      </c>
      <c r="N27" s="14">
        <f t="shared" si="2"/>
        <v>6.2360956446232363</v>
      </c>
      <c r="O27" s="14">
        <f t="shared" si="2"/>
        <v>6.9721668877839633</v>
      </c>
      <c r="P27" s="14">
        <f t="shared" si="2"/>
        <v>8.0507648589941336</v>
      </c>
      <c r="Q27" s="14">
        <f t="shared" si="2"/>
        <v>9.8601329718326944</v>
      </c>
      <c r="R27" s="14">
        <f t="shared" si="2"/>
        <v>13.944333775567927</v>
      </c>
    </row>
    <row r="28" spans="1:18">
      <c r="A28" s="1" t="s">
        <v>23</v>
      </c>
      <c r="B28" s="13">
        <v>0.4</v>
      </c>
      <c r="C28" s="14">
        <f t="shared" si="1"/>
        <v>1.1180339887498947</v>
      </c>
      <c r="D28" s="14">
        <f t="shared" si="1"/>
        <v>1.178511301977579</v>
      </c>
      <c r="E28" s="14">
        <f t="shared" si="1"/>
        <v>1.25</v>
      </c>
      <c r="F28" s="14">
        <f t="shared" si="1"/>
        <v>1.3363062095621219</v>
      </c>
      <c r="G28" s="14">
        <f t="shared" si="1"/>
        <v>1.4433756729740643</v>
      </c>
      <c r="H28" s="14">
        <f t="shared" si="1"/>
        <v>1.5811388300841895</v>
      </c>
      <c r="I28" s="14">
        <f t="shared" si="1"/>
        <v>1.7677669529663689</v>
      </c>
      <c r="J28" s="14">
        <f t="shared" si="1"/>
        <v>2.0412414523193152</v>
      </c>
      <c r="K28" s="14">
        <f t="shared" si="1"/>
        <v>2.5</v>
      </c>
      <c r="L28" s="14">
        <f t="shared" si="1"/>
        <v>2.8867513459481287</v>
      </c>
      <c r="M28" s="14">
        <f t="shared" si="2"/>
        <v>3.5355339059327378</v>
      </c>
      <c r="N28" s="14">
        <f t="shared" si="2"/>
        <v>5</v>
      </c>
      <c r="O28" s="14">
        <f t="shared" si="2"/>
        <v>5.5901699437494745</v>
      </c>
      <c r="P28" s="14">
        <f t="shared" si="2"/>
        <v>6.4549722436790278</v>
      </c>
      <c r="Q28" s="14">
        <f t="shared" si="2"/>
        <v>7.9056941504209473</v>
      </c>
      <c r="R28" s="14">
        <f t="shared" si="2"/>
        <v>11.180339887498949</v>
      </c>
    </row>
    <row r="29" spans="1:18">
      <c r="A29" s="17" t="s">
        <v>24</v>
      </c>
      <c r="B29" s="13">
        <v>0.45</v>
      </c>
      <c r="C29" s="14">
        <f t="shared" si="1"/>
        <v>1.009216784699164</v>
      </c>
      <c r="D29" s="14">
        <f t="shared" si="1"/>
        <v>1.0638078975070424</v>
      </c>
      <c r="E29" s="14">
        <f t="shared" si="1"/>
        <v>1.1283386673105502</v>
      </c>
      <c r="F29" s="14">
        <f t="shared" si="1"/>
        <v>1.2062447740929099</v>
      </c>
      <c r="G29" s="14">
        <f t="shared" si="1"/>
        <v>1.3028932666176194</v>
      </c>
      <c r="H29" s="14">
        <f t="shared" si="1"/>
        <v>1.4272480642961254</v>
      </c>
      <c r="I29" s="14">
        <f t="shared" si="1"/>
        <v>1.5957118462605637</v>
      </c>
      <c r="J29" s="14">
        <f t="shared" si="1"/>
        <v>1.8425693279752222</v>
      </c>
      <c r="K29" s="14">
        <f t="shared" si="1"/>
        <v>2.2566773346211004</v>
      </c>
      <c r="L29" s="14">
        <f t="shared" si="1"/>
        <v>2.6057865332352388</v>
      </c>
      <c r="M29" s="14">
        <f t="shared" si="2"/>
        <v>3.1914236925211275</v>
      </c>
      <c r="N29" s="14">
        <f t="shared" si="2"/>
        <v>4.5133546692422009</v>
      </c>
      <c r="O29" s="14">
        <f t="shared" si="2"/>
        <v>5.0460839234958197</v>
      </c>
      <c r="P29" s="14">
        <f t="shared" si="2"/>
        <v>5.8267158231675085</v>
      </c>
      <c r="Q29" s="14">
        <f t="shared" si="2"/>
        <v>7.1362403214806278</v>
      </c>
      <c r="R29" s="14">
        <f t="shared" si="2"/>
        <v>10.092167846991639</v>
      </c>
    </row>
    <row r="30" spans="1:18" s="10" customFormat="1"/>
  </sheetData>
  <mergeCells count="3">
    <mergeCell ref="A5:M5"/>
    <mergeCell ref="A7:Q7"/>
    <mergeCell ref="A1:Q3"/>
  </mergeCells>
  <conditionalFormatting sqref="I29 M26:M27 M29 C15:E29 G15:G27 I15:I27 K15:K29 M15:M24">
    <cfRule type="cellIs" dxfId="126" priority="80" operator="greaterThanOrEqual">
      <formula>30</formula>
    </cfRule>
  </conditionalFormatting>
  <conditionalFormatting sqref="G29">
    <cfRule type="cellIs" dxfId="125" priority="79" operator="greaterThanOrEqual">
      <formula>30</formula>
    </cfRule>
  </conditionalFormatting>
  <conditionalFormatting sqref="I28 K28">
    <cfRule type="cellIs" dxfId="124" priority="78" operator="greaterThanOrEqual">
      <formula>30</formula>
    </cfRule>
  </conditionalFormatting>
  <conditionalFormatting sqref="G28">
    <cfRule type="cellIs" dxfId="123" priority="77" operator="greaterThanOrEqual">
      <formula>30</formula>
    </cfRule>
  </conditionalFormatting>
  <conditionalFormatting sqref="M28">
    <cfRule type="cellIs" dxfId="122" priority="74" operator="greaterThanOrEqual">
      <formula>30</formula>
    </cfRule>
  </conditionalFormatting>
  <conditionalFormatting sqref="M25">
    <cfRule type="cellIs" dxfId="121" priority="73" operator="greaterThanOrEqual">
      <formula>30</formula>
    </cfRule>
  </conditionalFormatting>
  <conditionalFormatting sqref="N15:P29">
    <cfRule type="cellIs" dxfId="120" priority="67" operator="greaterThanOrEqual">
      <formula>30</formula>
    </cfRule>
  </conditionalFormatting>
  <conditionalFormatting sqref="F15:F27">
    <cfRule type="cellIs" dxfId="119" priority="66" operator="greaterThanOrEqual">
      <formula>30</formula>
    </cfRule>
  </conditionalFormatting>
  <conditionalFormatting sqref="F29">
    <cfRule type="cellIs" dxfId="118" priority="65" operator="greaterThanOrEqual">
      <formula>30</formula>
    </cfRule>
  </conditionalFormatting>
  <conditionalFormatting sqref="F28">
    <cfRule type="cellIs" dxfId="117" priority="64" operator="greaterThanOrEqual">
      <formula>30</formula>
    </cfRule>
  </conditionalFormatting>
  <conditionalFormatting sqref="H29 H15:H27">
    <cfRule type="cellIs" dxfId="116" priority="63" operator="greaterThanOrEqual">
      <formula>30</formula>
    </cfRule>
  </conditionalFormatting>
  <conditionalFormatting sqref="H28">
    <cfRule type="cellIs" dxfId="115" priority="62" operator="greaterThanOrEqual">
      <formula>30</formula>
    </cfRule>
  </conditionalFormatting>
  <conditionalFormatting sqref="J15:J29">
    <cfRule type="cellIs" dxfId="114" priority="61" operator="greaterThanOrEqual">
      <formula>30</formula>
    </cfRule>
  </conditionalFormatting>
  <conditionalFormatting sqref="J28">
    <cfRule type="cellIs" dxfId="113" priority="60" operator="greaterThanOrEqual">
      <formula>30</formula>
    </cfRule>
  </conditionalFormatting>
  <conditionalFormatting sqref="L15:L29">
    <cfRule type="cellIs" dxfId="112" priority="59" operator="greaterThanOrEqual">
      <formula>30</formula>
    </cfRule>
  </conditionalFormatting>
  <conditionalFormatting sqref="L28">
    <cfRule type="cellIs" dxfId="111" priority="58" operator="greaterThanOrEqual">
      <formula>30</formula>
    </cfRule>
  </conditionalFormatting>
  <conditionalFormatting sqref="Q15:R29">
    <cfRule type="cellIs" dxfId="110" priority="57" operator="greaterThanOrEqual">
      <formula>30</formula>
    </cfRule>
  </conditionalFormatting>
  <conditionalFormatting sqref="C14:E14 G14 I14 K14 M14">
    <cfRule type="cellIs" dxfId="109" priority="32" operator="greaterThanOrEqual">
      <formula>30</formula>
    </cfRule>
  </conditionalFormatting>
  <conditionalFormatting sqref="N14:P14">
    <cfRule type="cellIs" dxfId="108" priority="30" operator="greaterThanOrEqual">
      <formula>30</formula>
    </cfRule>
  </conditionalFormatting>
  <conditionalFormatting sqref="F14">
    <cfRule type="cellIs" dxfId="107" priority="29" operator="greaterThanOrEqual">
      <formula>30</formula>
    </cfRule>
  </conditionalFormatting>
  <conditionalFormatting sqref="H14">
    <cfRule type="cellIs" dxfId="106" priority="28" operator="greaterThanOrEqual">
      <formula>30</formula>
    </cfRule>
  </conditionalFormatting>
  <conditionalFormatting sqref="J14">
    <cfRule type="cellIs" dxfId="105" priority="27" operator="greaterThanOrEqual">
      <formula>30</formula>
    </cfRule>
  </conditionalFormatting>
  <conditionalFormatting sqref="L14">
    <cfRule type="cellIs" dxfId="104" priority="26" operator="greaterThanOrEqual">
      <formula>30</formula>
    </cfRule>
  </conditionalFormatting>
  <conditionalFormatting sqref="Q14:R14">
    <cfRule type="cellIs" dxfId="103" priority="25" operator="greaterThanOrEqual">
      <formula>30</formula>
    </cfRule>
  </conditionalFormatting>
  <conditionalFormatting sqref="C13:E13 G13 I13 K13 M13">
    <cfRule type="cellIs" dxfId="102" priority="16" operator="greaterThanOrEqual">
      <formula>30</formula>
    </cfRule>
  </conditionalFormatting>
  <conditionalFormatting sqref="N13:P13">
    <cfRule type="cellIs" dxfId="101" priority="14" operator="greaterThanOrEqual">
      <formula>30</formula>
    </cfRule>
  </conditionalFormatting>
  <conditionalFormatting sqref="F13">
    <cfRule type="cellIs" dxfId="100" priority="13" operator="greaterThanOrEqual">
      <formula>30</formula>
    </cfRule>
  </conditionalFormatting>
  <conditionalFormatting sqref="H13">
    <cfRule type="cellIs" dxfId="99" priority="12" operator="greaterThanOrEqual">
      <formula>30</formula>
    </cfRule>
  </conditionalFormatting>
  <conditionalFormatting sqref="J13">
    <cfRule type="cellIs" dxfId="98" priority="11" operator="greaterThanOrEqual">
      <formula>30</formula>
    </cfRule>
  </conditionalFormatting>
  <conditionalFormatting sqref="L13">
    <cfRule type="cellIs" dxfId="97" priority="10" operator="greaterThanOrEqual">
      <formula>30</formula>
    </cfRule>
  </conditionalFormatting>
  <conditionalFormatting sqref="Q13:R13">
    <cfRule type="cellIs" dxfId="96" priority="9" operator="greaterThanOrEqual">
      <formula>30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9421-34C6-4502-BB4C-EFADDC6D2E25}">
  <dimension ref="A1:AF42"/>
  <sheetViews>
    <sheetView tabSelected="1" zoomScaleNormal="100" workbookViewId="0">
      <pane xSplit="2" ySplit="11" topLeftCell="C12" activePane="bottomRight" state="frozen"/>
      <selection pane="bottomRight" activeCell="B15" sqref="B15"/>
      <selection pane="bottomLeft" activeCell="A12" sqref="A12"/>
      <selection pane="topRight" activeCell="C1" sqref="C1"/>
    </sheetView>
  </sheetViews>
  <sheetFormatPr defaultColWidth="11.5703125" defaultRowHeight="15.75"/>
  <cols>
    <col min="1" max="1" width="35.28515625" style="1" customWidth="1"/>
    <col min="2" max="2" width="7.140625" style="1" customWidth="1"/>
    <col min="3" max="3" width="12.28515625" style="1" customWidth="1"/>
    <col min="4" max="4" width="10.140625" style="1" customWidth="1"/>
    <col min="5" max="6" width="9" style="1" customWidth="1"/>
    <col min="7" max="7" width="9.42578125" style="1" customWidth="1"/>
    <col min="8" max="8" width="7.5703125" style="1" customWidth="1"/>
    <col min="9" max="10" width="8" style="1" customWidth="1"/>
    <col min="11" max="16" width="6.7109375" style="1" customWidth="1"/>
    <col min="17" max="21" width="6.85546875" style="1" customWidth="1"/>
    <col min="22" max="25" width="7.7109375" style="1" customWidth="1"/>
    <col min="26" max="30" width="8.140625" style="1" customWidth="1"/>
    <col min="31" max="31" width="8.5703125" style="1" customWidth="1"/>
    <col min="32" max="16384" width="11.5703125" style="1"/>
  </cols>
  <sheetData>
    <row r="1" spans="1:32">
      <c r="A1" s="33" t="s">
        <v>0</v>
      </c>
      <c r="B1" s="33"/>
      <c r="C1" s="33"/>
      <c r="D1" s="33"/>
      <c r="E1" s="33"/>
      <c r="F1" s="33"/>
      <c r="G1" s="33"/>
      <c r="H1" s="33"/>
      <c r="I1" s="33"/>
      <c r="J1" s="33"/>
      <c r="K1" s="33"/>
      <c r="L1" s="33"/>
      <c r="M1" s="33"/>
      <c r="N1" s="33"/>
      <c r="O1" s="33"/>
      <c r="P1" s="33"/>
      <c r="Q1" s="33"/>
      <c r="R1" s="33"/>
      <c r="S1" s="33"/>
      <c r="T1" s="33"/>
      <c r="U1" s="33"/>
      <c r="V1" s="33"/>
      <c r="W1" s="33"/>
      <c r="X1" s="33"/>
      <c r="Y1" s="33"/>
    </row>
    <row r="2" spans="1:32">
      <c r="A2" s="33"/>
      <c r="B2" s="33"/>
      <c r="C2" s="33"/>
      <c r="D2" s="33"/>
      <c r="E2" s="33"/>
      <c r="F2" s="33"/>
      <c r="G2" s="33"/>
      <c r="H2" s="33"/>
      <c r="I2" s="33"/>
      <c r="J2" s="33"/>
      <c r="K2" s="33"/>
      <c r="L2" s="33"/>
      <c r="M2" s="33"/>
      <c r="N2" s="33"/>
      <c r="O2" s="33"/>
      <c r="P2" s="33"/>
      <c r="Q2" s="33"/>
      <c r="R2" s="33"/>
      <c r="S2" s="33"/>
      <c r="T2" s="33"/>
      <c r="U2" s="33"/>
      <c r="V2" s="33"/>
      <c r="W2" s="33"/>
      <c r="X2" s="33"/>
      <c r="Y2" s="33"/>
    </row>
    <row r="3" spans="1:32">
      <c r="A3" s="33"/>
      <c r="B3" s="33"/>
      <c r="C3" s="33"/>
      <c r="D3" s="33"/>
      <c r="E3" s="33"/>
      <c r="F3" s="33"/>
      <c r="G3" s="33"/>
      <c r="H3" s="33"/>
      <c r="I3" s="33"/>
      <c r="J3" s="33"/>
      <c r="K3" s="33"/>
      <c r="L3" s="33"/>
      <c r="M3" s="33"/>
      <c r="N3" s="33"/>
      <c r="O3" s="33"/>
      <c r="P3" s="33"/>
      <c r="Q3" s="33"/>
      <c r="R3" s="33"/>
      <c r="S3" s="33"/>
      <c r="T3" s="33"/>
      <c r="U3" s="33"/>
      <c r="V3" s="33"/>
      <c r="W3" s="33"/>
      <c r="X3" s="33"/>
      <c r="Y3" s="33"/>
    </row>
    <row r="4" spans="1:32">
      <c r="A4" s="30"/>
      <c r="B4" s="30"/>
      <c r="C4" s="30"/>
      <c r="D4" s="30"/>
      <c r="E4" s="30"/>
      <c r="F4" s="30"/>
      <c r="G4" s="30"/>
      <c r="H4" s="30"/>
      <c r="I4" s="30"/>
      <c r="J4" s="30"/>
      <c r="K4" s="30"/>
      <c r="L4" s="30"/>
      <c r="M4" s="30"/>
      <c r="N4" s="30"/>
      <c r="O4" s="30"/>
      <c r="P4" s="30"/>
      <c r="Q4" s="30"/>
      <c r="R4" s="30"/>
      <c r="S4" s="30"/>
      <c r="T4" s="30"/>
      <c r="U4" s="30"/>
      <c r="V4" s="30"/>
      <c r="W4" s="30"/>
      <c r="X4" s="30"/>
      <c r="Y4" s="30"/>
    </row>
    <row r="5" spans="1:32">
      <c r="A5" s="33" t="s">
        <v>1</v>
      </c>
      <c r="B5" s="33"/>
      <c r="C5" s="33"/>
      <c r="D5" s="33"/>
      <c r="E5" s="33"/>
      <c r="F5" s="33"/>
      <c r="G5" s="33"/>
      <c r="H5" s="33"/>
      <c r="I5" s="33"/>
      <c r="J5" s="33"/>
      <c r="K5" s="33"/>
      <c r="L5" s="33"/>
      <c r="M5" s="33"/>
      <c r="N5" s="33"/>
      <c r="O5" s="33"/>
      <c r="P5" s="33"/>
      <c r="Q5" s="33"/>
      <c r="R5" s="30"/>
      <c r="S5" s="30"/>
      <c r="T5" s="30"/>
      <c r="U5" s="30"/>
      <c r="V5" s="30"/>
      <c r="W5" s="30"/>
      <c r="X5" s="30"/>
      <c r="Y5" s="30"/>
    </row>
    <row r="7" spans="1:32">
      <c r="A7" s="34" t="s">
        <v>2</v>
      </c>
      <c r="B7" s="34"/>
      <c r="C7" s="34"/>
      <c r="D7" s="34"/>
      <c r="E7" s="34"/>
      <c r="F7" s="34"/>
      <c r="G7" s="34"/>
      <c r="H7" s="34"/>
      <c r="I7" s="34"/>
      <c r="J7" s="34"/>
      <c r="K7" s="34"/>
      <c r="L7" s="34"/>
      <c r="M7" s="34"/>
      <c r="N7" s="34"/>
      <c r="O7" s="34"/>
      <c r="P7" s="34"/>
      <c r="Q7" s="34"/>
      <c r="R7" s="34"/>
      <c r="S7" s="34"/>
      <c r="T7" s="34"/>
      <c r="U7" s="34"/>
      <c r="V7" s="34"/>
      <c r="W7" s="34"/>
      <c r="X7" s="34"/>
      <c r="Y7" s="34"/>
    </row>
    <row r="9" spans="1:32" ht="32.25">
      <c r="A9" s="18" t="s">
        <v>3</v>
      </c>
      <c r="C9" s="21" t="s">
        <v>4</v>
      </c>
      <c r="D9" s="13">
        <v>0.9</v>
      </c>
      <c r="E9" s="13">
        <v>0.8</v>
      </c>
      <c r="F9" s="13">
        <v>0.7</v>
      </c>
      <c r="G9" s="13">
        <v>0.6</v>
      </c>
      <c r="H9" s="13">
        <v>0.5</v>
      </c>
      <c r="I9" s="13">
        <v>0.4</v>
      </c>
      <c r="J9" s="13">
        <v>0.3</v>
      </c>
      <c r="K9" s="13">
        <v>0.2</v>
      </c>
      <c r="L9" s="13">
        <v>0.15</v>
      </c>
      <c r="M9" s="13">
        <v>0.14000000000000001</v>
      </c>
      <c r="N9" s="13">
        <v>0.13</v>
      </c>
      <c r="O9" s="13">
        <v>0.12</v>
      </c>
      <c r="P9" s="13">
        <v>0.11</v>
      </c>
      <c r="Q9" s="13">
        <v>0.1</v>
      </c>
      <c r="R9" s="13">
        <v>0.09</v>
      </c>
      <c r="S9" s="13">
        <v>0.08</v>
      </c>
      <c r="T9" s="13">
        <v>7.0000000000000007E-2</v>
      </c>
      <c r="U9" s="13">
        <v>0.06</v>
      </c>
      <c r="V9" s="13">
        <v>0.05</v>
      </c>
      <c r="W9" s="13">
        <v>0.04</v>
      </c>
      <c r="X9" s="13">
        <v>0.03</v>
      </c>
      <c r="Y9" s="13">
        <v>0.02</v>
      </c>
      <c r="Z9" s="13">
        <v>0.01</v>
      </c>
      <c r="AA9" s="10">
        <v>8.9999999999999993E-3</v>
      </c>
      <c r="AB9" s="10">
        <v>8.0000000000000002E-3</v>
      </c>
      <c r="AC9" s="10">
        <v>7.0000000000000001E-3</v>
      </c>
      <c r="AD9" s="10">
        <v>6.0000000000000001E-3</v>
      </c>
      <c r="AE9" s="10">
        <v>5.0000000000000001E-3</v>
      </c>
      <c r="AF9" s="10"/>
    </row>
    <row r="10" spans="1:32" s="7" customFormat="1" ht="18.75">
      <c r="A10" s="20" t="s">
        <v>5</v>
      </c>
      <c r="C10" s="19">
        <v>27000</v>
      </c>
      <c r="D10" s="19">
        <f t="shared" ref="D10:L10" si="0">$C$10*D9</f>
        <v>24300</v>
      </c>
      <c r="E10" s="19">
        <f t="shared" si="0"/>
        <v>21600</v>
      </c>
      <c r="F10" s="19">
        <f t="shared" si="0"/>
        <v>18900</v>
      </c>
      <c r="G10" s="19">
        <f t="shared" si="0"/>
        <v>16200</v>
      </c>
      <c r="H10" s="19">
        <f t="shared" si="0"/>
        <v>13500</v>
      </c>
      <c r="I10" s="19">
        <f t="shared" si="0"/>
        <v>10800</v>
      </c>
      <c r="J10" s="19">
        <f t="shared" si="0"/>
        <v>8100</v>
      </c>
      <c r="K10" s="19">
        <f t="shared" si="0"/>
        <v>5400</v>
      </c>
      <c r="L10" s="19">
        <f t="shared" si="0"/>
        <v>4050</v>
      </c>
      <c r="M10" s="19">
        <f t="shared" ref="M10:P10" si="1">$C$10*M9</f>
        <v>3780.0000000000005</v>
      </c>
      <c r="N10" s="19">
        <f t="shared" si="1"/>
        <v>3510</v>
      </c>
      <c r="O10" s="19">
        <f t="shared" si="1"/>
        <v>3240</v>
      </c>
      <c r="P10" s="19">
        <f t="shared" si="1"/>
        <v>2970</v>
      </c>
      <c r="Q10" s="19">
        <f t="shared" ref="Q10:Z10" si="2">$C$10*Q9</f>
        <v>2700</v>
      </c>
      <c r="R10" s="19">
        <f t="shared" ref="R10" si="3">$C$10*R9</f>
        <v>2430</v>
      </c>
      <c r="S10" s="19">
        <f t="shared" ref="S10" si="4">$C$10*S9</f>
        <v>2160</v>
      </c>
      <c r="T10" s="19">
        <f t="shared" ref="T10" si="5">$C$10*T9</f>
        <v>1890.0000000000002</v>
      </c>
      <c r="U10" s="19">
        <f t="shared" ref="U10" si="6">$C$10*U9</f>
        <v>1620</v>
      </c>
      <c r="V10" s="19">
        <f t="shared" si="2"/>
        <v>1350</v>
      </c>
      <c r="W10" s="19">
        <f t="shared" si="2"/>
        <v>1080</v>
      </c>
      <c r="X10" s="19">
        <f t="shared" si="2"/>
        <v>810</v>
      </c>
      <c r="Y10" s="19">
        <f t="shared" si="2"/>
        <v>540</v>
      </c>
      <c r="Z10" s="19">
        <f t="shared" si="2"/>
        <v>270</v>
      </c>
      <c r="AA10" s="19">
        <f t="shared" ref="AA10:AD10" si="7">$C$10*AA9</f>
        <v>242.99999999999997</v>
      </c>
      <c r="AB10" s="19">
        <f t="shared" si="7"/>
        <v>216</v>
      </c>
      <c r="AC10" s="19">
        <f t="shared" si="7"/>
        <v>189</v>
      </c>
      <c r="AD10" s="19">
        <f t="shared" si="7"/>
        <v>162</v>
      </c>
      <c r="AE10" s="19">
        <f>$C$10*AE9</f>
        <v>135</v>
      </c>
    </row>
    <row r="11" spans="1:32" ht="48">
      <c r="A11" s="18" t="s">
        <v>6</v>
      </c>
      <c r="B11" s="12" t="s">
        <v>7</v>
      </c>
      <c r="C11" s="12">
        <v>2.5</v>
      </c>
      <c r="D11" s="12">
        <v>2.5</v>
      </c>
      <c r="E11" s="12">
        <v>2.5</v>
      </c>
      <c r="F11" s="12">
        <v>2.5</v>
      </c>
      <c r="G11" s="12">
        <v>2.5</v>
      </c>
      <c r="H11" s="1">
        <v>2.5</v>
      </c>
      <c r="I11" s="1">
        <v>2.5</v>
      </c>
      <c r="J11" s="1">
        <v>2.5</v>
      </c>
      <c r="K11" s="12">
        <v>2.5</v>
      </c>
      <c r="L11" s="12">
        <v>2.5</v>
      </c>
      <c r="M11" s="12">
        <v>2.5</v>
      </c>
      <c r="N11" s="12">
        <v>2.5</v>
      </c>
      <c r="O11" s="12">
        <v>2.5</v>
      </c>
      <c r="P11" s="12">
        <v>2.5</v>
      </c>
      <c r="Q11" s="12">
        <v>2.5</v>
      </c>
      <c r="R11" s="12">
        <v>2.5</v>
      </c>
      <c r="S11" s="12">
        <v>2.5</v>
      </c>
      <c r="T11" s="12">
        <v>2.5</v>
      </c>
      <c r="U11" s="12">
        <v>2.5</v>
      </c>
      <c r="V11" s="12">
        <v>2.5</v>
      </c>
      <c r="W11" s="12">
        <v>2.5</v>
      </c>
      <c r="X11" s="12">
        <v>2.5</v>
      </c>
      <c r="Y11" s="12">
        <v>2.5</v>
      </c>
      <c r="Z11" s="12">
        <v>2.5</v>
      </c>
      <c r="AA11" s="12">
        <v>2.5</v>
      </c>
      <c r="AB11" s="12">
        <v>2.5</v>
      </c>
      <c r="AC11" s="12">
        <v>2.5</v>
      </c>
      <c r="AD11" s="12">
        <v>2.5</v>
      </c>
      <c r="AE11" s="12">
        <v>2.5</v>
      </c>
    </row>
    <row r="12" spans="1:32">
      <c r="B12" s="3"/>
    </row>
    <row r="13" spans="1:32">
      <c r="A13" s="17" t="s">
        <v>8</v>
      </c>
      <c r="B13" s="10">
        <v>8.9999999999999993E-3</v>
      </c>
      <c r="C13" s="14">
        <f t="shared" ref="C13:L22" si="8">((SQRT($B13*(1-$B13)/(C$10/C$11)))/$B13)*100</f>
        <v>10.097263614974509</v>
      </c>
      <c r="D13" s="14">
        <f t="shared" si="8"/>
        <v>10.643450386154967</v>
      </c>
      <c r="E13" s="14">
        <f t="shared" si="8"/>
        <v>11.289083914909133</v>
      </c>
      <c r="F13" s="14">
        <f t="shared" si="8"/>
        <v>12.068538348608755</v>
      </c>
      <c r="G13" s="14">
        <f t="shared" si="8"/>
        <v>13.035511274354123</v>
      </c>
      <c r="H13" s="14">
        <f t="shared" si="8"/>
        <v>14.279687147153334</v>
      </c>
      <c r="I13" s="14">
        <f t="shared" si="8"/>
        <v>15.965175579232449</v>
      </c>
      <c r="J13" s="14">
        <f t="shared" si="8"/>
        <v>18.434996836658989</v>
      </c>
      <c r="K13" s="14">
        <f t="shared" si="8"/>
        <v>22.578167829818266</v>
      </c>
      <c r="L13" s="14">
        <f t="shared" si="8"/>
        <v>26.071022548708246</v>
      </c>
      <c r="M13" s="14">
        <f t="shared" ref="M13:P28" si="9">((SQRT($B13*(1-$B13)/(M$10/M$11)))/$B13)*100</f>
        <v>26.986072136552224</v>
      </c>
      <c r="N13" s="14">
        <f t="shared" si="9"/>
        <v>28.004770542821134</v>
      </c>
      <c r="O13" s="14">
        <f t="shared" si="9"/>
        <v>29.148289330920736</v>
      </c>
      <c r="P13" s="14">
        <f t="shared" si="9"/>
        <v>30.44439529107094</v>
      </c>
      <c r="Q13" s="14">
        <f t="shared" ref="Q13:Z22" si="10">((SQRT($B13*(1-$B13)/(Q$10/Q$11)))/$B13)*100</f>
        <v>31.930351158464898</v>
      </c>
      <c r="R13" s="14">
        <f t="shared" si="10"/>
        <v>33.657545383248362</v>
      </c>
      <c r="S13" s="14">
        <f t="shared" si="10"/>
        <v>35.699217867883334</v>
      </c>
      <c r="T13" s="14">
        <f t="shared" si="10"/>
        <v>38.16406921069084</v>
      </c>
      <c r="U13" s="14">
        <f t="shared" si="10"/>
        <v>41.221906091763088</v>
      </c>
      <c r="V13" s="14">
        <f t="shared" si="10"/>
        <v>45.156335659636532</v>
      </c>
      <c r="W13" s="14">
        <f t="shared" si="10"/>
        <v>50.486318074872536</v>
      </c>
      <c r="X13" s="14">
        <f t="shared" si="10"/>
        <v>58.296578661841473</v>
      </c>
      <c r="Y13" s="14">
        <f t="shared" si="10"/>
        <v>71.398435735766668</v>
      </c>
      <c r="Z13" s="14">
        <f t="shared" si="10"/>
        <v>100.97263614974507</v>
      </c>
      <c r="AA13" s="14">
        <f t="shared" ref="AA13:AD28" si="11">((SQRT($B13*(1-$B13)/(AA$10/AA$11)))/$B13)*100</f>
        <v>106.43450386154969</v>
      </c>
      <c r="AB13" s="14">
        <f t="shared" si="11"/>
        <v>112.89083914909131</v>
      </c>
      <c r="AC13" s="14">
        <f t="shared" si="11"/>
        <v>120.68538348608753</v>
      </c>
      <c r="AD13" s="14">
        <f t="shared" si="11"/>
        <v>130.35511274354124</v>
      </c>
      <c r="AE13" s="14">
        <f t="shared" ref="AE13:AE42" si="12">((SQRT($B13*(1-$B13)/(AE$10/AE$11)))/$B13)*100</f>
        <v>142.79687147153334</v>
      </c>
    </row>
    <row r="14" spans="1:32">
      <c r="A14" s="17" t="s">
        <v>9</v>
      </c>
      <c r="B14" s="13">
        <v>0.01</v>
      </c>
      <c r="C14" s="14">
        <f t="shared" si="8"/>
        <v>9.574271077563381</v>
      </c>
      <c r="D14" s="14">
        <f t="shared" si="8"/>
        <v>10.092167846991639</v>
      </c>
      <c r="E14" s="14">
        <f t="shared" si="8"/>
        <v>10.704360482220942</v>
      </c>
      <c r="F14" s="14">
        <f t="shared" si="8"/>
        <v>11.443442705426586</v>
      </c>
      <c r="G14" s="14">
        <f t="shared" si="8"/>
        <v>12.360330811826103</v>
      </c>
      <c r="H14" s="14">
        <f t="shared" si="8"/>
        <v>13.540064007726601</v>
      </c>
      <c r="I14" s="14">
        <f t="shared" si="8"/>
        <v>15.138251770487459</v>
      </c>
      <c r="J14" s="14">
        <f t="shared" si="8"/>
        <v>17.480147469502523</v>
      </c>
      <c r="K14" s="14">
        <f t="shared" si="8"/>
        <v>21.408720964441883</v>
      </c>
      <c r="L14" s="14">
        <f t="shared" si="8"/>
        <v>24.720661623652205</v>
      </c>
      <c r="M14" s="14">
        <f t="shared" si="9"/>
        <v>25.588315785957942</v>
      </c>
      <c r="N14" s="14">
        <f t="shared" si="9"/>
        <v>26.554250227189712</v>
      </c>
      <c r="O14" s="14">
        <f t="shared" si="9"/>
        <v>27.638539919628336</v>
      </c>
      <c r="P14" s="14">
        <f t="shared" si="9"/>
        <v>28.867513459481287</v>
      </c>
      <c r="Q14" s="14">
        <f t="shared" si="10"/>
        <v>30.276503540974918</v>
      </c>
      <c r="R14" s="14">
        <f t="shared" si="10"/>
        <v>31.91423692521127</v>
      </c>
      <c r="S14" s="14">
        <f t="shared" si="10"/>
        <v>33.850160019316498</v>
      </c>
      <c r="T14" s="14">
        <f t="shared" si="10"/>
        <v>36.187343222787291</v>
      </c>
      <c r="U14" s="14">
        <f t="shared" si="10"/>
        <v>39.086797998528581</v>
      </c>
      <c r="V14" s="14">
        <f t="shared" si="10"/>
        <v>42.817441928883767</v>
      </c>
      <c r="W14" s="14">
        <f t="shared" si="10"/>
        <v>47.871355387816905</v>
      </c>
      <c r="X14" s="14">
        <f t="shared" si="10"/>
        <v>55.277079839256672</v>
      </c>
      <c r="Y14" s="14">
        <f t="shared" si="10"/>
        <v>67.700320038632995</v>
      </c>
      <c r="Z14" s="14">
        <f t="shared" si="10"/>
        <v>95.74271077563381</v>
      </c>
      <c r="AA14" s="14">
        <f t="shared" si="11"/>
        <v>100.9216784699164</v>
      </c>
      <c r="AB14" s="14">
        <f t="shared" si="11"/>
        <v>107.0436048222094</v>
      </c>
      <c r="AC14" s="14">
        <f t="shared" si="11"/>
        <v>114.43442705426588</v>
      </c>
      <c r="AD14" s="14">
        <f t="shared" si="11"/>
        <v>123.60330811826105</v>
      </c>
      <c r="AE14" s="14">
        <f t="shared" si="12"/>
        <v>135.40064007726599</v>
      </c>
    </row>
    <row r="15" spans="1:32">
      <c r="A15" s="17" t="s">
        <v>10</v>
      </c>
      <c r="B15" s="13">
        <v>0.02</v>
      </c>
      <c r="C15" s="14">
        <f t="shared" si="8"/>
        <v>6.7357531405456337</v>
      </c>
      <c r="D15" s="14">
        <f t="shared" si="8"/>
        <v>7.1001072269188201</v>
      </c>
      <c r="E15" s="14">
        <f t="shared" si="8"/>
        <v>7.5308009509588656</v>
      </c>
      <c r="F15" s="14">
        <f t="shared" si="8"/>
        <v>8.0507648589941319</v>
      </c>
      <c r="G15" s="14">
        <f t="shared" si="8"/>
        <v>8.6958199124991822</v>
      </c>
      <c r="H15" s="14">
        <f t="shared" si="8"/>
        <v>9.525793444156804</v>
      </c>
      <c r="I15" s="14">
        <f t="shared" si="8"/>
        <v>10.650160840378229</v>
      </c>
      <c r="J15" s="14">
        <f t="shared" si="8"/>
        <v>12.297746456210364</v>
      </c>
      <c r="K15" s="14">
        <f t="shared" si="8"/>
        <v>15.061601901917731</v>
      </c>
      <c r="L15" s="14">
        <f t="shared" si="8"/>
        <v>17.391639824998364</v>
      </c>
      <c r="M15" s="14">
        <f t="shared" si="9"/>
        <v>18.002057495577386</v>
      </c>
      <c r="N15" s="14">
        <f t="shared" si="9"/>
        <v>18.681617943926831</v>
      </c>
      <c r="O15" s="14">
        <f t="shared" si="9"/>
        <v>19.444444444444446</v>
      </c>
      <c r="P15" s="14">
        <f t="shared" si="9"/>
        <v>20.309059861498081</v>
      </c>
      <c r="Q15" s="14">
        <f t="shared" si="10"/>
        <v>21.300321680756458</v>
      </c>
      <c r="R15" s="14">
        <f t="shared" si="10"/>
        <v>22.45251046848545</v>
      </c>
      <c r="S15" s="14">
        <f t="shared" si="10"/>
        <v>23.814483610392006</v>
      </c>
      <c r="T15" s="14">
        <f t="shared" si="10"/>
        <v>25.458753860865773</v>
      </c>
      <c r="U15" s="14">
        <f t="shared" si="10"/>
        <v>27.498597046143512</v>
      </c>
      <c r="V15" s="14">
        <f t="shared" si="10"/>
        <v>30.123203803835462</v>
      </c>
      <c r="W15" s="14">
        <f t="shared" si="10"/>
        <v>33.678765702728171</v>
      </c>
      <c r="X15" s="14">
        <f t="shared" si="10"/>
        <v>38.888888888888893</v>
      </c>
      <c r="Y15" s="14">
        <f t="shared" si="10"/>
        <v>47.628967220784013</v>
      </c>
      <c r="Z15" s="14">
        <f t="shared" si="10"/>
        <v>67.357531405456342</v>
      </c>
      <c r="AA15" s="14">
        <f t="shared" si="11"/>
        <v>71.001072269188199</v>
      </c>
      <c r="AB15" s="14">
        <f t="shared" si="11"/>
        <v>75.308009509588658</v>
      </c>
      <c r="AC15" s="14">
        <f t="shared" si="11"/>
        <v>80.507648589941326</v>
      </c>
      <c r="AD15" s="14">
        <f t="shared" si="11"/>
        <v>86.958199124991822</v>
      </c>
      <c r="AE15" s="14">
        <f t="shared" si="12"/>
        <v>95.257934441568025</v>
      </c>
    </row>
    <row r="16" spans="1:32">
      <c r="A16" s="17" t="s">
        <v>11</v>
      </c>
      <c r="B16" s="13">
        <v>0.03</v>
      </c>
      <c r="C16" s="14">
        <f t="shared" si="8"/>
        <v>5.4715876676645028</v>
      </c>
      <c r="D16" s="14">
        <f t="shared" si="8"/>
        <v>5.7675598157027546</v>
      </c>
      <c r="E16" s="14">
        <f t="shared" si="8"/>
        <v>6.1174209848736778</v>
      </c>
      <c r="F16" s="14">
        <f t="shared" si="8"/>
        <v>6.5397981188738612</v>
      </c>
      <c r="G16" s="14">
        <f t="shared" si="8"/>
        <v>7.063789304726166</v>
      </c>
      <c r="H16" s="14">
        <f t="shared" si="8"/>
        <v>7.7379934873245109</v>
      </c>
      <c r="I16" s="14">
        <f t="shared" si="8"/>
        <v>8.6513397235541323</v>
      </c>
      <c r="J16" s="14">
        <f t="shared" si="8"/>
        <v>9.9897066364897622</v>
      </c>
      <c r="K16" s="14">
        <f t="shared" si="8"/>
        <v>12.234841969747356</v>
      </c>
      <c r="L16" s="14">
        <f t="shared" si="8"/>
        <v>14.127578609452332</v>
      </c>
      <c r="M16" s="14">
        <f t="shared" si="9"/>
        <v>14.623433152927204</v>
      </c>
      <c r="N16" s="14">
        <f t="shared" si="9"/>
        <v>15.175453764585217</v>
      </c>
      <c r="O16" s="14">
        <f t="shared" si="9"/>
        <v>15.795113064103687</v>
      </c>
      <c r="P16" s="14">
        <f t="shared" si="9"/>
        <v>16.497457546526338</v>
      </c>
      <c r="Q16" s="14">
        <f t="shared" si="10"/>
        <v>17.302679447108265</v>
      </c>
      <c r="R16" s="14">
        <f t="shared" si="10"/>
        <v>18.238625558881676</v>
      </c>
      <c r="S16" s="14">
        <f t="shared" si="10"/>
        <v>19.344983718311276</v>
      </c>
      <c r="T16" s="14">
        <f t="shared" si="10"/>
        <v>20.680657493326006</v>
      </c>
      <c r="U16" s="14">
        <f t="shared" si="10"/>
        <v>22.337663114471887</v>
      </c>
      <c r="V16" s="14">
        <f t="shared" si="10"/>
        <v>24.469683939494711</v>
      </c>
      <c r="W16" s="14">
        <f t="shared" si="10"/>
        <v>27.357938338322512</v>
      </c>
      <c r="X16" s="14">
        <f t="shared" si="10"/>
        <v>31.590226128207373</v>
      </c>
      <c r="Y16" s="14">
        <f t="shared" si="10"/>
        <v>38.689967436622553</v>
      </c>
      <c r="Z16" s="14">
        <f t="shared" si="10"/>
        <v>54.715876676645024</v>
      </c>
      <c r="AA16" s="14">
        <f t="shared" si="11"/>
        <v>57.675598157027544</v>
      </c>
      <c r="AB16" s="14">
        <f t="shared" si="11"/>
        <v>61.17420984873678</v>
      </c>
      <c r="AC16" s="14">
        <f t="shared" si="11"/>
        <v>65.397981188738612</v>
      </c>
      <c r="AD16" s="14">
        <f t="shared" si="11"/>
        <v>70.63789304726167</v>
      </c>
      <c r="AE16" s="14">
        <f t="shared" si="12"/>
        <v>77.379934873245105</v>
      </c>
    </row>
    <row r="17" spans="1:31">
      <c r="A17" s="17" t="s">
        <v>12</v>
      </c>
      <c r="B17" s="13">
        <v>0.04</v>
      </c>
      <c r="C17" s="14">
        <f t="shared" si="8"/>
        <v>4.7140452079103161</v>
      </c>
      <c r="D17" s="14">
        <f t="shared" si="8"/>
        <v>4.9690399499995319</v>
      </c>
      <c r="E17" s="14">
        <f t="shared" si="8"/>
        <v>5.2704627669472979</v>
      </c>
      <c r="F17" s="14">
        <f t="shared" si="8"/>
        <v>5.6343616981901103</v>
      </c>
      <c r="G17" s="14">
        <f t="shared" si="8"/>
        <v>6.0858061945018456</v>
      </c>
      <c r="H17" s="14">
        <f t="shared" si="8"/>
        <v>6.666666666666667</v>
      </c>
      <c r="I17" s="14">
        <f t="shared" si="8"/>
        <v>7.4535599249992979</v>
      </c>
      <c r="J17" s="14">
        <f t="shared" si="8"/>
        <v>8.6066296582387043</v>
      </c>
      <c r="K17" s="14">
        <f t="shared" si="8"/>
        <v>10.540925533894596</v>
      </c>
      <c r="L17" s="14">
        <f t="shared" si="8"/>
        <v>12.171612389003691</v>
      </c>
      <c r="M17" s="14">
        <f t="shared" si="9"/>
        <v>12.598815766974239</v>
      </c>
      <c r="N17" s="14">
        <f t="shared" si="9"/>
        <v>13.074409009212268</v>
      </c>
      <c r="O17" s="14">
        <f t="shared" si="9"/>
        <v>13.608276348795432</v>
      </c>
      <c r="P17" s="14">
        <f t="shared" si="9"/>
        <v>14.213381090374028</v>
      </c>
      <c r="Q17" s="14">
        <f t="shared" si="10"/>
        <v>14.907119849998596</v>
      </c>
      <c r="R17" s="14">
        <f t="shared" si="10"/>
        <v>15.713484026367722</v>
      </c>
      <c r="S17" s="14">
        <f t="shared" si="10"/>
        <v>16.666666666666664</v>
      </c>
      <c r="T17" s="14">
        <f t="shared" si="10"/>
        <v>17.817416127494955</v>
      </c>
      <c r="U17" s="14">
        <f t="shared" si="10"/>
        <v>19.245008972987524</v>
      </c>
      <c r="V17" s="14">
        <f t="shared" si="10"/>
        <v>21.081851067789191</v>
      </c>
      <c r="W17" s="14">
        <f t="shared" si="10"/>
        <v>23.570226039551585</v>
      </c>
      <c r="X17" s="14">
        <f t="shared" si="10"/>
        <v>27.216552697590863</v>
      </c>
      <c r="Y17" s="14">
        <f t="shared" si="10"/>
        <v>33.333333333333329</v>
      </c>
      <c r="Z17" s="14">
        <f t="shared" si="10"/>
        <v>47.14045207910317</v>
      </c>
      <c r="AA17" s="14">
        <f t="shared" si="11"/>
        <v>49.690399499995323</v>
      </c>
      <c r="AB17" s="14">
        <f t="shared" si="11"/>
        <v>52.704627669472984</v>
      </c>
      <c r="AC17" s="14">
        <f t="shared" si="11"/>
        <v>56.343616981901114</v>
      </c>
      <c r="AD17" s="14">
        <f t="shared" si="11"/>
        <v>60.858061945018463</v>
      </c>
      <c r="AE17" s="14">
        <f t="shared" si="12"/>
        <v>66.666666666666657</v>
      </c>
    </row>
    <row r="18" spans="1:31">
      <c r="A18" s="1" t="s">
        <v>13</v>
      </c>
      <c r="B18" s="13">
        <v>0.05</v>
      </c>
      <c r="C18" s="14">
        <f t="shared" si="8"/>
        <v>4.1943524640393051</v>
      </c>
      <c r="D18" s="14">
        <f t="shared" si="8"/>
        <v>4.4212356986345638</v>
      </c>
      <c r="E18" s="14">
        <f t="shared" si="8"/>
        <v>4.6894286155928135</v>
      </c>
      <c r="F18" s="14">
        <f t="shared" si="8"/>
        <v>5.0132100626519867</v>
      </c>
      <c r="G18" s="14">
        <f t="shared" si="8"/>
        <v>5.4148857471160907</v>
      </c>
      <c r="H18" s="14">
        <f t="shared" si="8"/>
        <v>5.9317101400173948</v>
      </c>
      <c r="I18" s="14">
        <f t="shared" si="8"/>
        <v>6.6318535479518452</v>
      </c>
      <c r="J18" s="14">
        <f t="shared" si="8"/>
        <v>7.6578048622723456</v>
      </c>
      <c r="K18" s="14">
        <f t="shared" si="8"/>
        <v>9.3788572311856271</v>
      </c>
      <c r="L18" s="14">
        <f t="shared" si="8"/>
        <v>10.829771494232181</v>
      </c>
      <c r="M18" s="14">
        <f t="shared" si="9"/>
        <v>11.209878485575819</v>
      </c>
      <c r="N18" s="14">
        <f t="shared" si="9"/>
        <v>11.633040674201881</v>
      </c>
      <c r="O18" s="14">
        <f t="shared" si="9"/>
        <v>12.108052620946314</v>
      </c>
      <c r="P18" s="14">
        <f t="shared" si="9"/>
        <v>12.646448510655468</v>
      </c>
      <c r="Q18" s="14">
        <f t="shared" si="10"/>
        <v>13.26370709590369</v>
      </c>
      <c r="R18" s="14">
        <f t="shared" si="10"/>
        <v>13.981174880131016</v>
      </c>
      <c r="S18" s="14">
        <f t="shared" si="10"/>
        <v>14.829275350043488</v>
      </c>
      <c r="T18" s="14">
        <f t="shared" si="10"/>
        <v>15.853162186855696</v>
      </c>
      <c r="U18" s="14">
        <f t="shared" si="10"/>
        <v>17.123372230469379</v>
      </c>
      <c r="V18" s="14">
        <f t="shared" si="10"/>
        <v>18.757714462371254</v>
      </c>
      <c r="W18" s="14">
        <f t="shared" si="10"/>
        <v>20.971762320196525</v>
      </c>
      <c r="X18" s="14">
        <f t="shared" si="10"/>
        <v>24.216105241892627</v>
      </c>
      <c r="Y18" s="14">
        <f t="shared" si="10"/>
        <v>29.658550700086977</v>
      </c>
      <c r="Z18" s="14">
        <f t="shared" si="10"/>
        <v>41.943524640393051</v>
      </c>
      <c r="AA18" s="14">
        <f t="shared" si="11"/>
        <v>44.212356986345632</v>
      </c>
      <c r="AB18" s="14">
        <f t="shared" si="11"/>
        <v>46.894286155928135</v>
      </c>
      <c r="AC18" s="14">
        <f t="shared" si="11"/>
        <v>50.132100626519858</v>
      </c>
      <c r="AD18" s="14">
        <f t="shared" si="11"/>
        <v>54.148857471160902</v>
      </c>
      <c r="AE18" s="14">
        <f t="shared" si="12"/>
        <v>59.317101400173954</v>
      </c>
    </row>
    <row r="19" spans="1:31">
      <c r="A19" s="1" t="s">
        <v>14</v>
      </c>
      <c r="B19" s="13">
        <v>0.06</v>
      </c>
      <c r="C19" s="14">
        <f t="shared" si="8"/>
        <v>3.8086970002228022</v>
      </c>
      <c r="D19" s="14">
        <f t="shared" si="8"/>
        <v>4.0147191460516289</v>
      </c>
      <c r="E19" s="14">
        <f t="shared" si="8"/>
        <v>4.2582526990988585</v>
      </c>
      <c r="F19" s="14">
        <f t="shared" si="8"/>
        <v>4.5522636189523764</v>
      </c>
      <c r="G19" s="14">
        <f t="shared" si="8"/>
        <v>4.9170066842043534</v>
      </c>
      <c r="H19" s="14">
        <f t="shared" si="8"/>
        <v>5.3863109526848101</v>
      </c>
      <c r="I19" s="14">
        <f t="shared" si="8"/>
        <v>6.0220787190774434</v>
      </c>
      <c r="J19" s="14">
        <f t="shared" si="8"/>
        <v>6.9536975390809577</v>
      </c>
      <c r="K19" s="14">
        <f t="shared" si="8"/>
        <v>8.516505398197717</v>
      </c>
      <c r="L19" s="14">
        <f t="shared" si="8"/>
        <v>9.8340133684087068</v>
      </c>
      <c r="M19" s="14">
        <f t="shared" si="9"/>
        <v>10.179170903476715</v>
      </c>
      <c r="N19" s="14">
        <f t="shared" si="9"/>
        <v>10.56342486693015</v>
      </c>
      <c r="O19" s="14">
        <f t="shared" si="9"/>
        <v>10.994761191701775</v>
      </c>
      <c r="P19" s="14">
        <f t="shared" si="9"/>
        <v>11.48365353626472</v>
      </c>
      <c r="Q19" s="14">
        <f t="shared" si="10"/>
        <v>12.044157438154887</v>
      </c>
      <c r="R19" s="14">
        <f t="shared" si="10"/>
        <v>12.695656667409342</v>
      </c>
      <c r="S19" s="14">
        <f t="shared" si="10"/>
        <v>13.465777381712025</v>
      </c>
      <c r="T19" s="14">
        <f t="shared" si="10"/>
        <v>14.395521545410359</v>
      </c>
      <c r="U19" s="14">
        <f t="shared" si="10"/>
        <v>15.548940392358023</v>
      </c>
      <c r="V19" s="14">
        <f t="shared" si="10"/>
        <v>17.033010796395434</v>
      </c>
      <c r="W19" s="14">
        <f t="shared" si="10"/>
        <v>19.043485001114011</v>
      </c>
      <c r="X19" s="14">
        <f t="shared" si="10"/>
        <v>21.98952238340355</v>
      </c>
      <c r="Y19" s="14">
        <f t="shared" si="10"/>
        <v>26.93155476342405</v>
      </c>
      <c r="Z19" s="14">
        <f t="shared" si="10"/>
        <v>38.086970002228021</v>
      </c>
      <c r="AA19" s="14">
        <f t="shared" si="11"/>
        <v>40.147191460516297</v>
      </c>
      <c r="AB19" s="14">
        <f t="shared" si="11"/>
        <v>42.582526990988583</v>
      </c>
      <c r="AC19" s="14">
        <f t="shared" si="11"/>
        <v>45.522636189523766</v>
      </c>
      <c r="AD19" s="14">
        <f t="shared" si="11"/>
        <v>49.170066842043539</v>
      </c>
      <c r="AE19" s="14">
        <f t="shared" si="12"/>
        <v>53.863109526848099</v>
      </c>
    </row>
    <row r="20" spans="1:31">
      <c r="A20" s="1" t="s">
        <v>15</v>
      </c>
      <c r="B20" s="13">
        <v>7.0000000000000007E-2</v>
      </c>
      <c r="C20" s="14">
        <f t="shared" si="8"/>
        <v>3.5073618720610087</v>
      </c>
      <c r="D20" s="14">
        <f t="shared" si="8"/>
        <v>3.6970840313816242</v>
      </c>
      <c r="E20" s="14">
        <f t="shared" si="8"/>
        <v>3.9213497838096676</v>
      </c>
      <c r="F20" s="14">
        <f t="shared" si="8"/>
        <v>4.1920992527759537</v>
      </c>
      <c r="G20" s="14">
        <f t="shared" si="8"/>
        <v>4.5279847065383843</v>
      </c>
      <c r="H20" s="14">
        <f t="shared" si="8"/>
        <v>4.9601587276189667</v>
      </c>
      <c r="I20" s="14">
        <f t="shared" si="8"/>
        <v>5.5456260470724352</v>
      </c>
      <c r="J20" s="14">
        <f t="shared" si="8"/>
        <v>6.4035373822045427</v>
      </c>
      <c r="K20" s="14">
        <f t="shared" si="8"/>
        <v>7.8426995676193352</v>
      </c>
      <c r="L20" s="14">
        <f t="shared" si="8"/>
        <v>9.0559694130767685</v>
      </c>
      <c r="M20" s="14">
        <f t="shared" si="9"/>
        <v>9.3738188976331074</v>
      </c>
      <c r="N20" s="14">
        <f t="shared" si="9"/>
        <v>9.7276715933256419</v>
      </c>
      <c r="O20" s="14">
        <f t="shared" si="9"/>
        <v>10.124881604899265</v>
      </c>
      <c r="P20" s="14">
        <f t="shared" si="9"/>
        <v>10.575093939658968</v>
      </c>
      <c r="Q20" s="14">
        <f t="shared" si="10"/>
        <v>11.09125209414487</v>
      </c>
      <c r="R20" s="14">
        <f t="shared" si="10"/>
        <v>11.691206240203361</v>
      </c>
      <c r="S20" s="14">
        <f t="shared" si="10"/>
        <v>12.400396819047414</v>
      </c>
      <c r="T20" s="14">
        <f t="shared" si="10"/>
        <v>13.256581816261956</v>
      </c>
      <c r="U20" s="14">
        <f t="shared" si="10"/>
        <v>14.318744883070408</v>
      </c>
      <c r="V20" s="14">
        <f t="shared" si="10"/>
        <v>15.68539913523867</v>
      </c>
      <c r="W20" s="14">
        <f t="shared" si="10"/>
        <v>17.536809360305043</v>
      </c>
      <c r="X20" s="14">
        <f t="shared" si="10"/>
        <v>20.24976320979853</v>
      </c>
      <c r="Y20" s="14">
        <f t="shared" si="10"/>
        <v>24.800793638094827</v>
      </c>
      <c r="Z20" s="14">
        <f t="shared" si="10"/>
        <v>35.073618720610085</v>
      </c>
      <c r="AA20" s="14">
        <f t="shared" si="11"/>
        <v>36.97084031381624</v>
      </c>
      <c r="AB20" s="14">
        <f t="shared" si="11"/>
        <v>39.213497838096671</v>
      </c>
      <c r="AC20" s="14">
        <f t="shared" si="11"/>
        <v>41.920992527759545</v>
      </c>
      <c r="AD20" s="14">
        <f t="shared" si="11"/>
        <v>45.279847065383848</v>
      </c>
      <c r="AE20" s="14">
        <f t="shared" si="12"/>
        <v>49.601587276189655</v>
      </c>
    </row>
    <row r="21" spans="1:31">
      <c r="A21" s="1" t="s">
        <v>16</v>
      </c>
      <c r="B21" s="13">
        <v>0.08</v>
      </c>
      <c r="C21" s="14">
        <f t="shared" si="8"/>
        <v>3.2631500345752027</v>
      </c>
      <c r="D21" s="14">
        <f t="shared" si="8"/>
        <v>3.4396621520382795</v>
      </c>
      <c r="E21" s="14">
        <f t="shared" si="8"/>
        <v>3.6483126490454718</v>
      </c>
      <c r="F21" s="14">
        <f t="shared" si="8"/>
        <v>3.9002102778747978</v>
      </c>
      <c r="G21" s="14">
        <f t="shared" si="8"/>
        <v>4.2127085800286386</v>
      </c>
      <c r="H21" s="14">
        <f t="shared" si="8"/>
        <v>4.6147910349544858</v>
      </c>
      <c r="I21" s="14">
        <f t="shared" si="8"/>
        <v>5.1594932280574195</v>
      </c>
      <c r="J21" s="14">
        <f t="shared" si="8"/>
        <v>5.9576696082020053</v>
      </c>
      <c r="K21" s="14">
        <f t="shared" si="8"/>
        <v>7.2966252980909436</v>
      </c>
      <c r="L21" s="14">
        <f t="shared" si="8"/>
        <v>8.4254171600572771</v>
      </c>
      <c r="M21" s="14">
        <f t="shared" si="9"/>
        <v>8.7211353078713927</v>
      </c>
      <c r="N21" s="14">
        <f t="shared" si="9"/>
        <v>9.0503498224561412</v>
      </c>
      <c r="O21" s="14">
        <f t="shared" si="9"/>
        <v>9.4199027543406508</v>
      </c>
      <c r="P21" s="14">
        <f t="shared" si="9"/>
        <v>9.8387675448374523</v>
      </c>
      <c r="Q21" s="14">
        <f t="shared" si="10"/>
        <v>10.318986456114839</v>
      </c>
      <c r="R21" s="14">
        <f t="shared" si="10"/>
        <v>10.877166781917341</v>
      </c>
      <c r="S21" s="14">
        <f t="shared" si="10"/>
        <v>11.536977587386216</v>
      </c>
      <c r="T21" s="14">
        <f t="shared" si="10"/>
        <v>12.33354783168258</v>
      </c>
      <c r="U21" s="14">
        <f t="shared" si="10"/>
        <v>13.321754231424221</v>
      </c>
      <c r="V21" s="14">
        <f t="shared" si="10"/>
        <v>14.593250596181887</v>
      </c>
      <c r="W21" s="14">
        <f t="shared" si="10"/>
        <v>16.315750172876015</v>
      </c>
      <c r="X21" s="14">
        <f t="shared" si="10"/>
        <v>18.839805508681302</v>
      </c>
      <c r="Y21" s="14">
        <f t="shared" si="10"/>
        <v>23.073955174772433</v>
      </c>
      <c r="Z21" s="14">
        <f t="shared" si="10"/>
        <v>32.631500345752031</v>
      </c>
      <c r="AA21" s="14">
        <f t="shared" si="11"/>
        <v>34.396621520382794</v>
      </c>
      <c r="AB21" s="14">
        <f t="shared" si="11"/>
        <v>36.483126490454715</v>
      </c>
      <c r="AC21" s="14">
        <f t="shared" si="11"/>
        <v>39.002102778747982</v>
      </c>
      <c r="AD21" s="14">
        <f t="shared" si="11"/>
        <v>42.127085800286395</v>
      </c>
      <c r="AE21" s="14">
        <f t="shared" si="12"/>
        <v>46.147910349544865</v>
      </c>
    </row>
    <row r="22" spans="1:31">
      <c r="A22" s="1" t="s">
        <v>17</v>
      </c>
      <c r="B22" s="13">
        <v>0.09</v>
      </c>
      <c r="C22" s="14">
        <f t="shared" si="8"/>
        <v>3.0597614151589454</v>
      </c>
      <c r="D22" s="14">
        <f t="shared" si="8"/>
        <v>3.2252717228674408</v>
      </c>
      <c r="E22" s="14">
        <f t="shared" si="8"/>
        <v>3.4209172596131792</v>
      </c>
      <c r="F22" s="14">
        <f t="shared" si="8"/>
        <v>3.6571143811354632</v>
      </c>
      <c r="G22" s="14">
        <f t="shared" si="8"/>
        <v>3.9501350014262115</v>
      </c>
      <c r="H22" s="14">
        <f t="shared" si="8"/>
        <v>4.3271560909436753</v>
      </c>
      <c r="I22" s="14">
        <f t="shared" si="8"/>
        <v>4.8379075843011607</v>
      </c>
      <c r="J22" s="14">
        <f t="shared" si="8"/>
        <v>5.5863344922216136</v>
      </c>
      <c r="K22" s="14">
        <f t="shared" si="8"/>
        <v>6.8418345192263583</v>
      </c>
      <c r="L22" s="14">
        <f t="shared" si="8"/>
        <v>7.9002700028524231</v>
      </c>
      <c r="M22" s="14">
        <f t="shared" si="9"/>
        <v>8.1775563577109693</v>
      </c>
      <c r="N22" s="14">
        <f t="shared" si="9"/>
        <v>8.4862512869552589</v>
      </c>
      <c r="O22" s="14">
        <f t="shared" si="9"/>
        <v>8.8327703834902387</v>
      </c>
      <c r="P22" s="14">
        <f t="shared" si="9"/>
        <v>9.2255277837173448</v>
      </c>
      <c r="Q22" s="14">
        <f t="shared" si="10"/>
        <v>9.6758151686023215</v>
      </c>
      <c r="R22" s="14">
        <f t="shared" si="10"/>
        <v>10.199204717196485</v>
      </c>
      <c r="S22" s="14">
        <f t="shared" si="10"/>
        <v>10.817890227359188</v>
      </c>
      <c r="T22" s="14">
        <f t="shared" si="10"/>
        <v>11.564811108145182</v>
      </c>
      <c r="U22" s="14">
        <f t="shared" si="10"/>
        <v>12.4914236696593</v>
      </c>
      <c r="V22" s="14">
        <f t="shared" si="10"/>
        <v>13.683669038452717</v>
      </c>
      <c r="W22" s="14">
        <f t="shared" si="10"/>
        <v>15.298807075794727</v>
      </c>
      <c r="X22" s="14">
        <f t="shared" si="10"/>
        <v>17.665540766980477</v>
      </c>
      <c r="Y22" s="14">
        <f t="shared" si="10"/>
        <v>21.635780454718375</v>
      </c>
      <c r="Z22" s="14">
        <f t="shared" si="10"/>
        <v>30.597614151589454</v>
      </c>
      <c r="AA22" s="14">
        <f t="shared" si="11"/>
        <v>32.252717228674406</v>
      </c>
      <c r="AB22" s="14">
        <f t="shared" si="11"/>
        <v>34.209172596131786</v>
      </c>
      <c r="AC22" s="14">
        <f t="shared" si="11"/>
        <v>36.571143811354631</v>
      </c>
      <c r="AD22" s="14">
        <f t="shared" si="11"/>
        <v>39.501350014262115</v>
      </c>
      <c r="AE22" s="14">
        <f t="shared" si="12"/>
        <v>43.271560909436751</v>
      </c>
    </row>
    <row r="23" spans="1:31">
      <c r="A23" s="1" t="s">
        <v>18</v>
      </c>
      <c r="B23" s="13">
        <v>0.1</v>
      </c>
      <c r="C23" s="14">
        <f t="shared" ref="C23:L32" si="13">((SQRT($B23*(1-$B23)/(C$10/C$11)))/$B23)*100</f>
        <v>2.8867513459481287</v>
      </c>
      <c r="D23" s="14">
        <f t="shared" si="13"/>
        <v>3.0429030972509228</v>
      </c>
      <c r="E23" s="14">
        <f t="shared" si="13"/>
        <v>3.2274861218395139</v>
      </c>
      <c r="F23" s="14">
        <f t="shared" si="13"/>
        <v>3.4503277967117709</v>
      </c>
      <c r="G23" s="14">
        <f t="shared" si="13"/>
        <v>3.7267799624996498</v>
      </c>
      <c r="H23" s="14">
        <f t="shared" si="13"/>
        <v>4.0824829046386304</v>
      </c>
      <c r="I23" s="14">
        <f t="shared" si="13"/>
        <v>4.5643546458763851</v>
      </c>
      <c r="J23" s="14">
        <f t="shared" si="13"/>
        <v>5.2704627669472988</v>
      </c>
      <c r="K23" s="14">
        <f t="shared" si="13"/>
        <v>6.4549722436790278</v>
      </c>
      <c r="L23" s="14">
        <f t="shared" si="13"/>
        <v>7.4535599249992996</v>
      </c>
      <c r="M23" s="14">
        <f t="shared" si="9"/>
        <v>7.7151674981045941</v>
      </c>
      <c r="N23" s="14">
        <f t="shared" si="9"/>
        <v>8.0064076902543562</v>
      </c>
      <c r="O23" s="14">
        <f t="shared" si="9"/>
        <v>8.3333333333333339</v>
      </c>
      <c r="P23" s="14">
        <f t="shared" si="9"/>
        <v>8.7038827977848925</v>
      </c>
      <c r="Q23" s="14">
        <f t="shared" ref="Q23:Z32" si="14">((SQRT($B23*(1-$B23)/(Q$10/Q$11)))/$B23)*100</f>
        <v>9.1287092917527701</v>
      </c>
      <c r="R23" s="14">
        <f t="shared" si="14"/>
        <v>9.6225044864937619</v>
      </c>
      <c r="S23" s="14">
        <f t="shared" si="14"/>
        <v>10.206207261596575</v>
      </c>
      <c r="T23" s="14">
        <f t="shared" si="14"/>
        <v>10.910894511799619</v>
      </c>
      <c r="U23" s="14">
        <f t="shared" si="14"/>
        <v>11.785113019775793</v>
      </c>
      <c r="V23" s="14">
        <f t="shared" si="14"/>
        <v>12.909944487358056</v>
      </c>
      <c r="W23" s="14">
        <f t="shared" si="14"/>
        <v>14.433756729740644</v>
      </c>
      <c r="X23" s="14">
        <f t="shared" si="14"/>
        <v>16.666666666666668</v>
      </c>
      <c r="Y23" s="14">
        <f t="shared" si="14"/>
        <v>20.412414523193149</v>
      </c>
      <c r="Z23" s="14">
        <f t="shared" si="14"/>
        <v>28.867513459481287</v>
      </c>
      <c r="AA23" s="14">
        <f t="shared" si="11"/>
        <v>30.429030972509231</v>
      </c>
      <c r="AB23" s="14">
        <f t="shared" si="11"/>
        <v>32.274861218395131</v>
      </c>
      <c r="AC23" s="14">
        <f t="shared" si="11"/>
        <v>34.503277967117718</v>
      </c>
      <c r="AD23" s="14">
        <f t="shared" si="11"/>
        <v>37.267799624996492</v>
      </c>
      <c r="AE23" s="14">
        <f t="shared" si="12"/>
        <v>40.824829046386299</v>
      </c>
    </row>
    <row r="24" spans="1:31">
      <c r="B24" s="13">
        <v>0.11</v>
      </c>
      <c r="C24" s="14">
        <f t="shared" si="13"/>
        <v>2.7370755363311572</v>
      </c>
      <c r="D24" s="14">
        <f t="shared" si="13"/>
        <v>2.8851309409111345</v>
      </c>
      <c r="E24" s="14">
        <f t="shared" si="13"/>
        <v>3.0601434793940814</v>
      </c>
      <c r="F24" s="14">
        <f t="shared" si="13"/>
        <v>3.2714309869322786</v>
      </c>
      <c r="G24" s="14">
        <f t="shared" si="13"/>
        <v>3.533549323174102</v>
      </c>
      <c r="H24" s="14">
        <f t="shared" si="13"/>
        <v>3.8708093447191354</v>
      </c>
      <c r="I24" s="14">
        <f t="shared" si="13"/>
        <v>4.3276964113667011</v>
      </c>
      <c r="J24" s="14">
        <f t="shared" si="13"/>
        <v>4.9971933761470853</v>
      </c>
      <c r="K24" s="14">
        <f t="shared" si="13"/>
        <v>6.1202869587881628</v>
      </c>
      <c r="L24" s="14">
        <f t="shared" si="13"/>
        <v>7.0670986463482039</v>
      </c>
      <c r="M24" s="14">
        <f t="shared" si="9"/>
        <v>7.3151420704797996</v>
      </c>
      <c r="N24" s="14">
        <f t="shared" si="9"/>
        <v>7.5912816854308351</v>
      </c>
      <c r="O24" s="14">
        <f t="shared" si="9"/>
        <v>7.9012564884656635</v>
      </c>
      <c r="P24" s="14">
        <f t="shared" si="9"/>
        <v>8.2525932517011071</v>
      </c>
      <c r="Q24" s="14">
        <f t="shared" si="14"/>
        <v>8.6553928227334023</v>
      </c>
      <c r="R24" s="14">
        <f t="shared" si="14"/>
        <v>9.1235851211038579</v>
      </c>
      <c r="S24" s="14">
        <f t="shared" si="14"/>
        <v>9.6770233617978381</v>
      </c>
      <c r="T24" s="14">
        <f t="shared" si="14"/>
        <v>10.345173126758537</v>
      </c>
      <c r="U24" s="14">
        <f t="shared" si="14"/>
        <v>11.174064085776559</v>
      </c>
      <c r="V24" s="14">
        <f t="shared" si="14"/>
        <v>12.240573917576326</v>
      </c>
      <c r="W24" s="14">
        <f t="shared" si="14"/>
        <v>13.685377681655787</v>
      </c>
      <c r="X24" s="14">
        <f t="shared" si="14"/>
        <v>15.802512976931327</v>
      </c>
      <c r="Y24" s="14">
        <f t="shared" si="14"/>
        <v>19.354046723595676</v>
      </c>
      <c r="Z24" s="14">
        <f t="shared" si="14"/>
        <v>27.370755363311574</v>
      </c>
      <c r="AA24" s="14">
        <f t="shared" si="11"/>
        <v>28.851309409111348</v>
      </c>
      <c r="AB24" s="14">
        <f t="shared" si="11"/>
        <v>30.601434793940811</v>
      </c>
      <c r="AC24" s="14">
        <f t="shared" si="11"/>
        <v>32.71430986932279</v>
      </c>
      <c r="AD24" s="14">
        <f t="shared" si="11"/>
        <v>35.335493231741019</v>
      </c>
      <c r="AE24" s="14">
        <f t="shared" si="12"/>
        <v>38.708093447191352</v>
      </c>
    </row>
    <row r="25" spans="1:31">
      <c r="B25" s="13">
        <v>0.12</v>
      </c>
      <c r="C25" s="14">
        <f t="shared" si="13"/>
        <v>2.6057865332352383</v>
      </c>
      <c r="D25" s="14">
        <f t="shared" si="13"/>
        <v>2.7467401804058014</v>
      </c>
      <c r="E25" s="14">
        <f t="shared" si="13"/>
        <v>2.9133579115837542</v>
      </c>
      <c r="F25" s="14">
        <f t="shared" si="13"/>
        <v>3.1145106143410453</v>
      </c>
      <c r="G25" s="14">
        <f t="shared" si="13"/>
        <v>3.3640559489972133</v>
      </c>
      <c r="H25" s="14">
        <f t="shared" si="13"/>
        <v>3.6851386559504444</v>
      </c>
      <c r="I25" s="14">
        <f t="shared" si="13"/>
        <v>4.1201102706087021</v>
      </c>
      <c r="J25" s="14">
        <f t="shared" si="13"/>
        <v>4.7574935476537519</v>
      </c>
      <c r="K25" s="14">
        <f t="shared" si="13"/>
        <v>5.8267158231675085</v>
      </c>
      <c r="L25" s="14">
        <f t="shared" si="13"/>
        <v>6.7281118979944265</v>
      </c>
      <c r="M25" s="14">
        <f t="shared" si="9"/>
        <v>6.9642574503112078</v>
      </c>
      <c r="N25" s="14">
        <f t="shared" si="9"/>
        <v>7.2271515065332332</v>
      </c>
      <c r="O25" s="14">
        <f t="shared" si="9"/>
        <v>7.5222577820703327</v>
      </c>
      <c r="P25" s="14">
        <f t="shared" si="9"/>
        <v>7.8567420131838608</v>
      </c>
      <c r="Q25" s="14">
        <f t="shared" si="14"/>
        <v>8.2402205412174041</v>
      </c>
      <c r="R25" s="14">
        <f t="shared" si="14"/>
        <v>8.6859551107841284</v>
      </c>
      <c r="S25" s="14">
        <f t="shared" si="14"/>
        <v>9.212846639876112</v>
      </c>
      <c r="T25" s="14">
        <f t="shared" si="14"/>
        <v>9.8489473380879815</v>
      </c>
      <c r="U25" s="14">
        <f t="shared" si="14"/>
        <v>10.638078975070425</v>
      </c>
      <c r="V25" s="14">
        <f t="shared" si="14"/>
        <v>11.653431646335017</v>
      </c>
      <c r="W25" s="14">
        <f t="shared" si="14"/>
        <v>13.028932666176193</v>
      </c>
      <c r="X25" s="14">
        <f t="shared" si="14"/>
        <v>15.044515564140665</v>
      </c>
      <c r="Y25" s="14">
        <f t="shared" si="14"/>
        <v>18.425693279752224</v>
      </c>
      <c r="Z25" s="14">
        <f t="shared" si="14"/>
        <v>26.057865332352385</v>
      </c>
      <c r="AA25" s="14">
        <f t="shared" si="11"/>
        <v>27.46740180405801</v>
      </c>
      <c r="AB25" s="14">
        <f t="shared" si="11"/>
        <v>29.133579115837545</v>
      </c>
      <c r="AC25" s="14">
        <f t="shared" si="11"/>
        <v>31.145106143410455</v>
      </c>
      <c r="AD25" s="14">
        <f t="shared" si="11"/>
        <v>33.640559489972134</v>
      </c>
      <c r="AE25" s="14">
        <f t="shared" si="12"/>
        <v>36.851386559504448</v>
      </c>
    </row>
    <row r="26" spans="1:31">
      <c r="B26" s="13">
        <v>0.13</v>
      </c>
      <c r="C26" s="14">
        <f t="shared" si="13"/>
        <v>2.4892933126855898</v>
      </c>
      <c r="D26" s="14">
        <f t="shared" si="13"/>
        <v>2.62394554410406</v>
      </c>
      <c r="E26" s="14">
        <f t="shared" si="13"/>
        <v>2.7831145315503085</v>
      </c>
      <c r="F26" s="14">
        <f t="shared" si="13"/>
        <v>2.9752745843466029</v>
      </c>
      <c r="G26" s="14">
        <f t="shared" si="13"/>
        <v>3.2136638479522599</v>
      </c>
      <c r="H26" s="14">
        <f t="shared" si="13"/>
        <v>3.5203923635246106</v>
      </c>
      <c r="I26" s="14">
        <f t="shared" si="13"/>
        <v>3.9359183161560898</v>
      </c>
      <c r="J26" s="14">
        <f t="shared" si="13"/>
        <v>4.5448069986821942</v>
      </c>
      <c r="K26" s="14">
        <f t="shared" si="13"/>
        <v>5.566229063100617</v>
      </c>
      <c r="L26" s="14">
        <f t="shared" si="13"/>
        <v>6.4273276959045198</v>
      </c>
      <c r="M26" s="14">
        <f t="shared" si="9"/>
        <v>6.6529162223264358</v>
      </c>
      <c r="N26" s="14">
        <f t="shared" si="9"/>
        <v>6.904057445044236</v>
      </c>
      <c r="O26" s="14">
        <f t="shared" si="9"/>
        <v>7.1859708208548003</v>
      </c>
      <c r="P26" s="14">
        <f t="shared" si="9"/>
        <v>7.5055017375626738</v>
      </c>
      <c r="Q26" s="14">
        <f t="shared" si="14"/>
        <v>7.8718366323121796</v>
      </c>
      <c r="R26" s="14">
        <f t="shared" si="14"/>
        <v>8.2976443756186313</v>
      </c>
      <c r="S26" s="14">
        <f t="shared" si="14"/>
        <v>8.8009809088115265</v>
      </c>
      <c r="T26" s="14">
        <f t="shared" si="14"/>
        <v>9.4086443509460231</v>
      </c>
      <c r="U26" s="14">
        <f t="shared" si="14"/>
        <v>10.162497393670183</v>
      </c>
      <c r="V26" s="14">
        <f t="shared" si="14"/>
        <v>11.132458126201234</v>
      </c>
      <c r="W26" s="14">
        <f t="shared" si="14"/>
        <v>12.446466563427947</v>
      </c>
      <c r="X26" s="14">
        <f t="shared" si="14"/>
        <v>14.371941641709601</v>
      </c>
      <c r="Y26" s="14">
        <f t="shared" si="14"/>
        <v>17.601961817623053</v>
      </c>
      <c r="Z26" s="14">
        <f t="shared" si="14"/>
        <v>24.892933126855894</v>
      </c>
      <c r="AA26" s="14">
        <f t="shared" si="11"/>
        <v>26.239455441040604</v>
      </c>
      <c r="AB26" s="14">
        <f t="shared" si="11"/>
        <v>27.831145315503093</v>
      </c>
      <c r="AC26" s="14">
        <f t="shared" si="11"/>
        <v>29.752745843466034</v>
      </c>
      <c r="AD26" s="14">
        <f t="shared" si="11"/>
        <v>32.136638479522603</v>
      </c>
      <c r="AE26" s="14">
        <f t="shared" si="12"/>
        <v>35.203923635246106</v>
      </c>
    </row>
    <row r="27" spans="1:31">
      <c r="B27" s="13">
        <v>0.14000000000000001</v>
      </c>
      <c r="C27" s="14">
        <f t="shared" si="13"/>
        <v>2.3849173335423361</v>
      </c>
      <c r="D27" s="14">
        <f t="shared" si="13"/>
        <v>2.513923601736423</v>
      </c>
      <c r="E27" s="14">
        <f t="shared" si="13"/>
        <v>2.6664186392591018</v>
      </c>
      <c r="F27" s="14">
        <f t="shared" si="13"/>
        <v>2.8505214279472968</v>
      </c>
      <c r="G27" s="14">
        <f t="shared" si="13"/>
        <v>3.0789150382969557</v>
      </c>
      <c r="H27" s="14">
        <f t="shared" si="13"/>
        <v>3.3727824382342502</v>
      </c>
      <c r="I27" s="14">
        <f t="shared" si="13"/>
        <v>3.7708854026046348</v>
      </c>
      <c r="J27" s="14">
        <f t="shared" si="13"/>
        <v>4.3542434045540324</v>
      </c>
      <c r="K27" s="14">
        <f t="shared" si="13"/>
        <v>5.3328372785182037</v>
      </c>
      <c r="L27" s="14">
        <f t="shared" si="13"/>
        <v>6.1578300765939114</v>
      </c>
      <c r="M27" s="14">
        <f t="shared" si="9"/>
        <v>6.3739596842099244</v>
      </c>
      <c r="N27" s="14">
        <f t="shared" si="9"/>
        <v>6.6145705644844206</v>
      </c>
      <c r="O27" s="14">
        <f t="shared" si="9"/>
        <v>6.884663322578362</v>
      </c>
      <c r="P27" s="14">
        <f t="shared" si="9"/>
        <v>7.1907963194316453</v>
      </c>
      <c r="Q27" s="14">
        <f t="shared" si="14"/>
        <v>7.5417708052092696</v>
      </c>
      <c r="R27" s="14">
        <f t="shared" si="14"/>
        <v>7.9497244451411211</v>
      </c>
      <c r="S27" s="14">
        <f t="shared" si="14"/>
        <v>8.4319560955856243</v>
      </c>
      <c r="T27" s="14">
        <f t="shared" si="14"/>
        <v>9.0141402314290033</v>
      </c>
      <c r="U27" s="14">
        <f t="shared" si="14"/>
        <v>9.7363842431629344</v>
      </c>
      <c r="V27" s="14">
        <f t="shared" si="14"/>
        <v>10.665674557036407</v>
      </c>
      <c r="W27" s="14">
        <f t="shared" si="14"/>
        <v>11.924586667711681</v>
      </c>
      <c r="X27" s="14">
        <f t="shared" si="14"/>
        <v>13.769326645156724</v>
      </c>
      <c r="Y27" s="14">
        <f t="shared" si="14"/>
        <v>16.863912191171249</v>
      </c>
      <c r="Z27" s="14">
        <f t="shared" si="14"/>
        <v>23.849173335423362</v>
      </c>
      <c r="AA27" s="14">
        <f t="shared" si="11"/>
        <v>25.13923601736423</v>
      </c>
      <c r="AB27" s="14">
        <f t="shared" si="11"/>
        <v>26.664186392591017</v>
      </c>
      <c r="AC27" s="14">
        <f t="shared" si="11"/>
        <v>28.505214279472966</v>
      </c>
      <c r="AD27" s="14">
        <f t="shared" si="11"/>
        <v>30.789150382969559</v>
      </c>
      <c r="AE27" s="14">
        <f t="shared" si="12"/>
        <v>33.727824382342497</v>
      </c>
    </row>
    <row r="28" spans="1:31">
      <c r="A28" s="17" t="s">
        <v>20</v>
      </c>
      <c r="B28" s="13">
        <v>0.15</v>
      </c>
      <c r="C28" s="14">
        <f t="shared" si="13"/>
        <v>2.2906142364542559</v>
      </c>
      <c r="D28" s="14">
        <f t="shared" si="13"/>
        <v>2.4145194093343147</v>
      </c>
      <c r="E28" s="14">
        <f t="shared" si="13"/>
        <v>2.5609845714702466</v>
      </c>
      <c r="F28" s="14">
        <f t="shared" si="13"/>
        <v>2.737807668358784</v>
      </c>
      <c r="G28" s="14">
        <f t="shared" si="13"/>
        <v>2.95717026345765</v>
      </c>
      <c r="H28" s="14">
        <f t="shared" si="13"/>
        <v>3.2394177193585003</v>
      </c>
      <c r="I28" s="14">
        <f t="shared" si="13"/>
        <v>3.6217791140014723</v>
      </c>
      <c r="J28" s="14">
        <f t="shared" si="13"/>
        <v>4.1820702928282278</v>
      </c>
      <c r="K28" s="14">
        <f t="shared" si="13"/>
        <v>5.1219691429404932</v>
      </c>
      <c r="L28" s="14">
        <f t="shared" si="13"/>
        <v>5.9143405269153</v>
      </c>
      <c r="M28" s="14">
        <f t="shared" si="9"/>
        <v>6.1219240557704415</v>
      </c>
      <c r="N28" s="14">
        <f t="shared" si="9"/>
        <v>6.3530208321873953</v>
      </c>
      <c r="O28" s="14">
        <f t="shared" si="9"/>
        <v>6.6124337301322678</v>
      </c>
      <c r="P28" s="14">
        <f t="shared" si="9"/>
        <v>6.9064617834229018</v>
      </c>
      <c r="Q28" s="14">
        <f t="shared" si="14"/>
        <v>7.2435582280029447</v>
      </c>
      <c r="R28" s="14">
        <f t="shared" si="14"/>
        <v>7.6353807881808535</v>
      </c>
      <c r="S28" s="14">
        <f t="shared" si="14"/>
        <v>8.0985442983962503</v>
      </c>
      <c r="T28" s="14">
        <f t="shared" si="14"/>
        <v>8.6577080274886633</v>
      </c>
      <c r="U28" s="14">
        <f t="shared" si="14"/>
        <v>9.351393461446369</v>
      </c>
      <c r="V28" s="14">
        <f t="shared" si="14"/>
        <v>10.243938285880986</v>
      </c>
      <c r="W28" s="14">
        <f t="shared" si="14"/>
        <v>11.45307118227128</v>
      </c>
      <c r="X28" s="14">
        <f t="shared" si="14"/>
        <v>13.224867460264536</v>
      </c>
      <c r="Y28" s="14">
        <f t="shared" si="14"/>
        <v>16.197088596792501</v>
      </c>
      <c r="Z28" s="14">
        <f t="shared" si="14"/>
        <v>22.906142364542561</v>
      </c>
      <c r="AA28" s="14">
        <f t="shared" si="11"/>
        <v>24.145194093343147</v>
      </c>
      <c r="AB28" s="14">
        <f t="shared" si="11"/>
        <v>25.609845714702466</v>
      </c>
      <c r="AC28" s="14">
        <f t="shared" si="11"/>
        <v>27.378076683587842</v>
      </c>
      <c r="AD28" s="14">
        <f t="shared" si="11"/>
        <v>29.571702634576507</v>
      </c>
      <c r="AE28" s="14">
        <f t="shared" si="12"/>
        <v>32.394177193585001</v>
      </c>
    </row>
    <row r="29" spans="1:31">
      <c r="A29" s="17"/>
      <c r="B29" s="13">
        <v>0.16</v>
      </c>
      <c r="C29" s="14">
        <f t="shared" si="13"/>
        <v>2.2047927592204921</v>
      </c>
      <c r="D29" s="14">
        <f t="shared" si="13"/>
        <v>2.3240556292613213</v>
      </c>
      <c r="E29" s="14">
        <f t="shared" si="13"/>
        <v>2.4650332429581732</v>
      </c>
      <c r="F29" s="14">
        <f t="shared" si="13"/>
        <v>2.6352313834736489</v>
      </c>
      <c r="G29" s="14">
        <f t="shared" si="13"/>
        <v>2.8463752127665547</v>
      </c>
      <c r="H29" s="14">
        <f t="shared" si="13"/>
        <v>3.1180478223116181</v>
      </c>
      <c r="I29" s="14">
        <f t="shared" si="13"/>
        <v>3.4860834438919812</v>
      </c>
      <c r="J29" s="14">
        <f t="shared" si="13"/>
        <v>4.0253824294970659</v>
      </c>
      <c r="K29" s="14">
        <f t="shared" si="13"/>
        <v>4.9300664859163463</v>
      </c>
      <c r="L29" s="14">
        <f t="shared" si="13"/>
        <v>5.6927504255331094</v>
      </c>
      <c r="M29" s="14">
        <f t="shared" ref="M29:P42" si="15">((SQRT($B29*(1-$B29)/(M$10/M$11)))/$B29)*100</f>
        <v>5.8925565098878963</v>
      </c>
      <c r="N29" s="14">
        <f t="shared" si="15"/>
        <v>6.1149948808778563</v>
      </c>
      <c r="O29" s="14">
        <f t="shared" si="15"/>
        <v>6.3646884652164433</v>
      </c>
      <c r="P29" s="14">
        <f t="shared" si="15"/>
        <v>6.6477002934788798</v>
      </c>
      <c r="Q29" s="14">
        <f t="shared" si="14"/>
        <v>6.9721668877839624</v>
      </c>
      <c r="R29" s="14">
        <f t="shared" si="14"/>
        <v>7.3493091974016407</v>
      </c>
      <c r="S29" s="14">
        <f t="shared" si="14"/>
        <v>7.7951195557790438</v>
      </c>
      <c r="T29" s="14">
        <f t="shared" si="14"/>
        <v>8.3333333333333321</v>
      </c>
      <c r="U29" s="14">
        <f t="shared" si="14"/>
        <v>9.001028747788693</v>
      </c>
      <c r="V29" s="14">
        <f t="shared" si="14"/>
        <v>9.8601329718326927</v>
      </c>
      <c r="W29" s="14">
        <f t="shared" si="14"/>
        <v>11.023963796102461</v>
      </c>
      <c r="X29" s="14">
        <f t="shared" si="14"/>
        <v>12.729376930432887</v>
      </c>
      <c r="Y29" s="14">
        <f t="shared" si="14"/>
        <v>15.590239111558088</v>
      </c>
      <c r="Z29" s="14">
        <f t="shared" si="14"/>
        <v>22.047927592204921</v>
      </c>
      <c r="AA29" s="14">
        <f t="shared" ref="AA29:AD42" si="16">((SQRT($B29*(1-$B29)/(AA$10/AA$11)))/$B29)*100</f>
        <v>23.240556292613213</v>
      </c>
      <c r="AB29" s="14">
        <f t="shared" si="16"/>
        <v>24.650332429581731</v>
      </c>
      <c r="AC29" s="14">
        <f t="shared" si="16"/>
        <v>26.352313834736496</v>
      </c>
      <c r="AD29" s="14">
        <f t="shared" si="16"/>
        <v>28.463752127665554</v>
      </c>
      <c r="AE29" s="14">
        <f t="shared" si="12"/>
        <v>31.180478223116175</v>
      </c>
    </row>
    <row r="30" spans="1:31">
      <c r="A30" s="17"/>
      <c r="B30" s="13">
        <v>0.17</v>
      </c>
      <c r="C30" s="14">
        <f t="shared" si="13"/>
        <v>2.1261931162892966</v>
      </c>
      <c r="D30" s="14">
        <f t="shared" si="13"/>
        <v>2.2412043309484773</v>
      </c>
      <c r="E30" s="14">
        <f t="shared" si="13"/>
        <v>2.3771561706574915</v>
      </c>
      <c r="F30" s="14">
        <f t="shared" si="13"/>
        <v>2.5412868415588168</v>
      </c>
      <c r="G30" s="14">
        <f t="shared" si="13"/>
        <v>2.744903510069765</v>
      </c>
      <c r="H30" s="14">
        <f t="shared" si="13"/>
        <v>3.0068911412806387</v>
      </c>
      <c r="I30" s="14">
        <f t="shared" si="13"/>
        <v>3.3618064964227159</v>
      </c>
      <c r="J30" s="14">
        <f t="shared" si="13"/>
        <v>3.881879771346175</v>
      </c>
      <c r="K30" s="14">
        <f t="shared" si="13"/>
        <v>4.754312341314983</v>
      </c>
      <c r="L30" s="14">
        <f t="shared" si="13"/>
        <v>5.4898070201395299</v>
      </c>
      <c r="M30" s="14">
        <f t="shared" si="15"/>
        <v>5.682490128051251</v>
      </c>
      <c r="N30" s="14">
        <f t="shared" si="15"/>
        <v>5.896998694092022</v>
      </c>
      <c r="O30" s="14">
        <f t="shared" si="15"/>
        <v>6.1377908401937731</v>
      </c>
      <c r="P30" s="14">
        <f t="shared" si="15"/>
        <v>6.4107134532437122</v>
      </c>
      <c r="Q30" s="14">
        <f t="shared" si="14"/>
        <v>6.7236129928454318</v>
      </c>
      <c r="R30" s="14">
        <f t="shared" si="14"/>
        <v>7.0873103876309891</v>
      </c>
      <c r="S30" s="14">
        <f t="shared" si="14"/>
        <v>7.5172278532015966</v>
      </c>
      <c r="T30" s="14">
        <f t="shared" si="14"/>
        <v>8.0362546071413057</v>
      </c>
      <c r="U30" s="14">
        <f t="shared" si="14"/>
        <v>8.6801470492113886</v>
      </c>
      <c r="V30" s="14">
        <f t="shared" si="14"/>
        <v>9.5086246826299661</v>
      </c>
      <c r="W30" s="14">
        <f t="shared" si="14"/>
        <v>10.630965581446484</v>
      </c>
      <c r="X30" s="14">
        <f t="shared" si="14"/>
        <v>12.275581680387546</v>
      </c>
      <c r="Y30" s="14">
        <f t="shared" si="14"/>
        <v>15.034455706403193</v>
      </c>
      <c r="Z30" s="14">
        <f t="shared" si="14"/>
        <v>21.261931162892967</v>
      </c>
      <c r="AA30" s="14">
        <f t="shared" si="16"/>
        <v>22.412043309484776</v>
      </c>
      <c r="AB30" s="14">
        <f t="shared" si="16"/>
        <v>23.771561706574911</v>
      </c>
      <c r="AC30" s="14">
        <f t="shared" si="16"/>
        <v>25.412868415588168</v>
      </c>
      <c r="AD30" s="14">
        <f t="shared" si="16"/>
        <v>27.44903510069765</v>
      </c>
      <c r="AE30" s="14">
        <f t="shared" si="12"/>
        <v>30.068911412806386</v>
      </c>
    </row>
    <row r="31" spans="1:31">
      <c r="A31" s="17"/>
      <c r="B31" s="13">
        <v>0.18</v>
      </c>
      <c r="C31" s="14">
        <f t="shared" si="13"/>
        <v>2.0538030567424848</v>
      </c>
      <c r="D31" s="14">
        <f t="shared" si="13"/>
        <v>2.1648985082407632</v>
      </c>
      <c r="E31" s="14">
        <f t="shared" si="13"/>
        <v>2.2962216236365269</v>
      </c>
      <c r="F31" s="14">
        <f t="shared" si="13"/>
        <v>2.4547641713570467</v>
      </c>
      <c r="G31" s="14">
        <f t="shared" si="13"/>
        <v>2.6514483450511763</v>
      </c>
      <c r="H31" s="14">
        <f t="shared" si="13"/>
        <v>2.9045161372885415</v>
      </c>
      <c r="I31" s="14">
        <f t="shared" si="13"/>
        <v>3.2473477623611449</v>
      </c>
      <c r="J31" s="14">
        <f t="shared" si="13"/>
        <v>3.7497142095030722</v>
      </c>
      <c r="K31" s="14">
        <f t="shared" si="13"/>
        <v>4.5924432472730539</v>
      </c>
      <c r="L31" s="14">
        <f t="shared" si="13"/>
        <v>5.3028966901023527</v>
      </c>
      <c r="M31" s="14">
        <f t="shared" si="15"/>
        <v>5.4890195558852986</v>
      </c>
      <c r="N31" s="14">
        <f t="shared" si="15"/>
        <v>5.6962247929151593</v>
      </c>
      <c r="O31" s="14">
        <f t="shared" si="15"/>
        <v>5.9288187383637485</v>
      </c>
      <c r="P31" s="14">
        <f t="shared" si="15"/>
        <v>6.1924492113634759</v>
      </c>
      <c r="Q31" s="14">
        <f t="shared" si="14"/>
        <v>6.4946955247222897</v>
      </c>
      <c r="R31" s="14">
        <f t="shared" si="14"/>
        <v>6.8460101891416159</v>
      </c>
      <c r="S31" s="14">
        <f t="shared" si="14"/>
        <v>7.2612903432213534</v>
      </c>
      <c r="T31" s="14">
        <f t="shared" si="14"/>
        <v>7.7626459000641326</v>
      </c>
      <c r="U31" s="14">
        <f t="shared" si="14"/>
        <v>8.3846158686457564</v>
      </c>
      <c r="V31" s="14">
        <f t="shared" si="14"/>
        <v>9.1848864945461077</v>
      </c>
      <c r="W31" s="14">
        <f t="shared" si="14"/>
        <v>10.269015283712424</v>
      </c>
      <c r="X31" s="14">
        <f t="shared" si="14"/>
        <v>11.857637476727497</v>
      </c>
      <c r="Y31" s="14">
        <f t="shared" si="14"/>
        <v>14.522580686442707</v>
      </c>
      <c r="Z31" s="14">
        <f t="shared" si="14"/>
        <v>20.538030567424848</v>
      </c>
      <c r="AA31" s="14">
        <f t="shared" si="16"/>
        <v>21.648985082407634</v>
      </c>
      <c r="AB31" s="14">
        <f t="shared" si="16"/>
        <v>22.962216236365272</v>
      </c>
      <c r="AC31" s="14">
        <f t="shared" si="16"/>
        <v>24.547641713570467</v>
      </c>
      <c r="AD31" s="14">
        <f t="shared" si="16"/>
        <v>26.514483450511765</v>
      </c>
      <c r="AE31" s="14">
        <f t="shared" si="12"/>
        <v>29.045161372885413</v>
      </c>
    </row>
    <row r="32" spans="1:31">
      <c r="A32" s="17"/>
      <c r="B32" s="13">
        <v>0.19</v>
      </c>
      <c r="C32" s="14">
        <f t="shared" si="13"/>
        <v>1.9867985355975657</v>
      </c>
      <c r="D32" s="14">
        <f t="shared" si="13"/>
        <v>2.0942695414584778</v>
      </c>
      <c r="E32" s="14">
        <f t="shared" si="13"/>
        <v>2.2213082915965963</v>
      </c>
      <c r="F32" s="14">
        <f t="shared" si="13"/>
        <v>2.3746784507298879</v>
      </c>
      <c r="G32" s="14">
        <f t="shared" si="13"/>
        <v>2.5649458802128855</v>
      </c>
      <c r="H32" s="14">
        <f t="shared" si="13"/>
        <v>2.809757434745082</v>
      </c>
      <c r="I32" s="14">
        <f t="shared" si="13"/>
        <v>3.1414043121877162</v>
      </c>
      <c r="J32" s="14">
        <f t="shared" si="13"/>
        <v>3.6273812505500582</v>
      </c>
      <c r="K32" s="14">
        <f t="shared" si="13"/>
        <v>4.4426165831931925</v>
      </c>
      <c r="L32" s="14">
        <f t="shared" si="13"/>
        <v>5.129891760425771</v>
      </c>
      <c r="M32" s="14">
        <f t="shared" si="15"/>
        <v>5.3099424405359148</v>
      </c>
      <c r="N32" s="14">
        <f t="shared" si="15"/>
        <v>5.5103876877798381</v>
      </c>
      <c r="O32" s="14">
        <f t="shared" si="15"/>
        <v>5.7353933467640452</v>
      </c>
      <c r="P32" s="14">
        <f t="shared" si="15"/>
        <v>5.9904229787315373</v>
      </c>
      <c r="Q32" s="14">
        <f t="shared" si="14"/>
        <v>6.2828086243754324</v>
      </c>
      <c r="R32" s="14">
        <f t="shared" si="14"/>
        <v>6.622661785325219</v>
      </c>
      <c r="S32" s="14">
        <f t="shared" si="14"/>
        <v>7.024393586862705</v>
      </c>
      <c r="T32" s="14">
        <f t="shared" si="14"/>
        <v>7.5093926148263819</v>
      </c>
      <c r="U32" s="14">
        <f t="shared" si="14"/>
        <v>8.1110710565381279</v>
      </c>
      <c r="V32" s="14">
        <f t="shared" si="14"/>
        <v>8.8852331663863851</v>
      </c>
      <c r="W32" s="14">
        <f t="shared" si="14"/>
        <v>9.9339926779878276</v>
      </c>
      <c r="X32" s="14">
        <f t="shared" si="14"/>
        <v>11.47078669352809</v>
      </c>
      <c r="Y32" s="14">
        <f t="shared" si="14"/>
        <v>14.04878717372541</v>
      </c>
      <c r="Z32" s="14">
        <f t="shared" si="14"/>
        <v>19.867985355975655</v>
      </c>
      <c r="AA32" s="14">
        <f t="shared" si="16"/>
        <v>20.942695414584776</v>
      </c>
      <c r="AB32" s="14">
        <f t="shared" si="16"/>
        <v>22.213082915965963</v>
      </c>
      <c r="AC32" s="14">
        <f t="shared" si="16"/>
        <v>23.746784507298884</v>
      </c>
      <c r="AD32" s="14">
        <f t="shared" si="16"/>
        <v>25.649458802128855</v>
      </c>
      <c r="AE32" s="14">
        <f t="shared" si="12"/>
        <v>28.09757434745082</v>
      </c>
    </row>
    <row r="33" spans="1:31">
      <c r="A33" s="17" t="s">
        <v>25</v>
      </c>
      <c r="B33" s="13">
        <v>0.2</v>
      </c>
      <c r="C33" s="14">
        <f t="shared" ref="C33:L42" si="17">((SQRT($B33*(1-$B33)/(C$10/C$11)))/$B33)*100</f>
        <v>1.9245008972987527</v>
      </c>
      <c r="D33" s="14">
        <f t="shared" si="17"/>
        <v>2.0286020648339487</v>
      </c>
      <c r="E33" s="14">
        <f t="shared" si="17"/>
        <v>2.1516574145596761</v>
      </c>
      <c r="F33" s="14">
        <f t="shared" si="17"/>
        <v>2.3002185311411809</v>
      </c>
      <c r="G33" s="14">
        <f t="shared" si="17"/>
        <v>2.4845199749997664</v>
      </c>
      <c r="H33" s="14">
        <f t="shared" si="17"/>
        <v>2.7216552697590868</v>
      </c>
      <c r="I33" s="14">
        <f t="shared" si="17"/>
        <v>3.0429030972509228</v>
      </c>
      <c r="J33" s="14">
        <f t="shared" si="17"/>
        <v>3.513641844631533</v>
      </c>
      <c r="K33" s="14">
        <f t="shared" si="17"/>
        <v>4.3033148291193521</v>
      </c>
      <c r="L33" s="14">
        <f t="shared" si="17"/>
        <v>4.9690399499995328</v>
      </c>
      <c r="M33" s="14">
        <f t="shared" si="15"/>
        <v>5.1434449987363973</v>
      </c>
      <c r="N33" s="14">
        <f t="shared" si="15"/>
        <v>5.3376051268362383</v>
      </c>
      <c r="O33" s="14">
        <f t="shared" si="15"/>
        <v>5.5555555555555562</v>
      </c>
      <c r="P33" s="14">
        <f t="shared" si="15"/>
        <v>5.8025885318565953</v>
      </c>
      <c r="Q33" s="14">
        <f t="shared" ref="Q33:Z42" si="18">((SQRT($B33*(1-$B33)/(Q$10/Q$11)))/$B33)*100</f>
        <v>6.0858061945018456</v>
      </c>
      <c r="R33" s="14">
        <f t="shared" si="18"/>
        <v>6.4150029909958413</v>
      </c>
      <c r="S33" s="14">
        <f t="shared" si="18"/>
        <v>6.8041381743977167</v>
      </c>
      <c r="T33" s="14">
        <f t="shared" si="18"/>
        <v>7.273929674533079</v>
      </c>
      <c r="U33" s="14">
        <f t="shared" si="18"/>
        <v>7.8567420131838608</v>
      </c>
      <c r="V33" s="14">
        <f t="shared" si="18"/>
        <v>8.6066296582387043</v>
      </c>
      <c r="W33" s="14">
        <f t="shared" si="18"/>
        <v>9.6225044864937637</v>
      </c>
      <c r="X33" s="14">
        <f t="shared" si="18"/>
        <v>11.111111111111112</v>
      </c>
      <c r="Y33" s="14">
        <f t="shared" si="18"/>
        <v>13.608276348795433</v>
      </c>
      <c r="Z33" s="14">
        <f t="shared" si="18"/>
        <v>19.245008972987527</v>
      </c>
      <c r="AA33" s="14">
        <f t="shared" si="16"/>
        <v>20.286020648339488</v>
      </c>
      <c r="AB33" s="14">
        <f t="shared" si="16"/>
        <v>21.51657414559676</v>
      </c>
      <c r="AC33" s="14">
        <f t="shared" si="16"/>
        <v>23.002185311411811</v>
      </c>
      <c r="AD33" s="14">
        <f t="shared" si="16"/>
        <v>24.845199749997665</v>
      </c>
      <c r="AE33" s="14">
        <f t="shared" si="12"/>
        <v>27.216552697590867</v>
      </c>
    </row>
    <row r="34" spans="1:31">
      <c r="A34" s="17"/>
      <c r="B34" s="13">
        <v>0.21</v>
      </c>
      <c r="C34" s="14">
        <f t="shared" si="17"/>
        <v>1.8663453994134678</v>
      </c>
      <c r="D34" s="14">
        <f t="shared" si="17"/>
        <v>1.9673007875744133</v>
      </c>
      <c r="E34" s="14">
        <f t="shared" si="17"/>
        <v>2.0866375912912547</v>
      </c>
      <c r="F34" s="14">
        <f t="shared" si="17"/>
        <v>2.2307094162786023</v>
      </c>
      <c r="G34" s="14">
        <f t="shared" si="17"/>
        <v>2.409441550066397</v>
      </c>
      <c r="H34" s="14">
        <f t="shared" si="17"/>
        <v>2.6394109759231572</v>
      </c>
      <c r="I34" s="14">
        <f t="shared" si="17"/>
        <v>2.9509511813616203</v>
      </c>
      <c r="J34" s="14">
        <f t="shared" si="17"/>
        <v>3.4074649178491514</v>
      </c>
      <c r="K34" s="14">
        <f t="shared" si="17"/>
        <v>4.1732751825825094</v>
      </c>
      <c r="L34" s="14">
        <f t="shared" si="17"/>
        <v>4.8188831001327941</v>
      </c>
      <c r="M34" s="14">
        <f t="shared" si="15"/>
        <v>4.9880178928478305</v>
      </c>
      <c r="N34" s="14">
        <f t="shared" si="15"/>
        <v>5.1763107963935209</v>
      </c>
      <c r="O34" s="14">
        <f t="shared" si="15"/>
        <v>5.3876750937609259</v>
      </c>
      <c r="P34" s="14">
        <f t="shared" si="15"/>
        <v>5.6272431082367795</v>
      </c>
      <c r="Q34" s="14">
        <f t="shared" si="18"/>
        <v>5.9019023627232405</v>
      </c>
      <c r="R34" s="14">
        <f t="shared" si="18"/>
        <v>6.2211513313782261</v>
      </c>
      <c r="S34" s="14">
        <f t="shared" si="18"/>
        <v>6.598527439807893</v>
      </c>
      <c r="T34" s="14">
        <f t="shared" si="18"/>
        <v>7.0541225534250698</v>
      </c>
      <c r="U34" s="14">
        <f t="shared" si="18"/>
        <v>7.6193231872564384</v>
      </c>
      <c r="V34" s="14">
        <f t="shared" si="18"/>
        <v>8.3465503651650188</v>
      </c>
      <c r="W34" s="14">
        <f t="shared" si="18"/>
        <v>9.3317269970673387</v>
      </c>
      <c r="X34" s="14">
        <f t="shared" si="18"/>
        <v>10.775350187521852</v>
      </c>
      <c r="Y34" s="14">
        <f t="shared" si="18"/>
        <v>13.197054879615786</v>
      </c>
      <c r="Z34" s="14">
        <f t="shared" si="18"/>
        <v>18.663453994134677</v>
      </c>
      <c r="AA34" s="14">
        <f t="shared" si="16"/>
        <v>19.673007875744137</v>
      </c>
      <c r="AB34" s="14">
        <f t="shared" si="16"/>
        <v>20.866375912912552</v>
      </c>
      <c r="AC34" s="14">
        <f t="shared" si="16"/>
        <v>22.307094162786026</v>
      </c>
      <c r="AD34" s="14">
        <f t="shared" si="16"/>
        <v>24.094415500663967</v>
      </c>
      <c r="AE34" s="14">
        <f t="shared" si="12"/>
        <v>26.394109759231572</v>
      </c>
    </row>
    <row r="35" spans="1:31">
      <c r="A35" s="17"/>
      <c r="B35" s="13">
        <v>0.22</v>
      </c>
      <c r="C35" s="14">
        <f t="shared" si="17"/>
        <v>1.8118576883486968</v>
      </c>
      <c r="D35" s="14">
        <f t="shared" si="17"/>
        <v>1.9098656970898016</v>
      </c>
      <c r="E35" s="14">
        <f t="shared" si="17"/>
        <v>2.0257184783516569</v>
      </c>
      <c r="F35" s="14">
        <f t="shared" si="17"/>
        <v>2.1655841451568421</v>
      </c>
      <c r="G35" s="14">
        <f t="shared" si="17"/>
        <v>2.3390982175574568</v>
      </c>
      <c r="H35" s="14">
        <f t="shared" si="17"/>
        <v>2.5623537159526912</v>
      </c>
      <c r="I35" s="14">
        <f t="shared" si="17"/>
        <v>2.8647985456347023</v>
      </c>
      <c r="J35" s="14">
        <f t="shared" si="17"/>
        <v>3.3079844229924884</v>
      </c>
      <c r="K35" s="14">
        <f t="shared" si="17"/>
        <v>4.0514369567033137</v>
      </c>
      <c r="L35" s="14">
        <f t="shared" si="17"/>
        <v>4.6781964351149137</v>
      </c>
      <c r="M35" s="14">
        <f t="shared" si="15"/>
        <v>4.8423933595664703</v>
      </c>
      <c r="N35" s="14">
        <f t="shared" si="15"/>
        <v>5.0251890762960603</v>
      </c>
      <c r="O35" s="14">
        <f t="shared" si="15"/>
        <v>5.2303826205070649</v>
      </c>
      <c r="P35" s="14">
        <f t="shared" si="15"/>
        <v>5.4629564779757409</v>
      </c>
      <c r="Q35" s="14">
        <f t="shared" si="18"/>
        <v>5.7295970912694045</v>
      </c>
      <c r="R35" s="14">
        <f t="shared" si="18"/>
        <v>6.0395256278289882</v>
      </c>
      <c r="S35" s="14">
        <f t="shared" si="18"/>
        <v>6.4058842898817279</v>
      </c>
      <c r="T35" s="14">
        <f t="shared" si="18"/>
        <v>6.8481783634443172</v>
      </c>
      <c r="U35" s="14">
        <f t="shared" si="18"/>
        <v>7.3968780383216224</v>
      </c>
      <c r="V35" s="14">
        <f t="shared" si="18"/>
        <v>8.1028739134066274</v>
      </c>
      <c r="W35" s="14">
        <f t="shared" si="18"/>
        <v>9.0592884417434831</v>
      </c>
      <c r="X35" s="14">
        <f t="shared" si="18"/>
        <v>10.46076524101413</v>
      </c>
      <c r="Y35" s="14">
        <f t="shared" si="18"/>
        <v>12.811768579763456</v>
      </c>
      <c r="Z35" s="14">
        <f t="shared" si="18"/>
        <v>18.118576883486966</v>
      </c>
      <c r="AA35" s="14">
        <f t="shared" si="16"/>
        <v>19.098656970898016</v>
      </c>
      <c r="AB35" s="14">
        <f t="shared" si="16"/>
        <v>20.257184783516571</v>
      </c>
      <c r="AC35" s="14">
        <f t="shared" si="16"/>
        <v>21.655841451568417</v>
      </c>
      <c r="AD35" s="14">
        <f t="shared" si="16"/>
        <v>23.390982175574567</v>
      </c>
      <c r="AE35" s="14">
        <f t="shared" si="12"/>
        <v>25.623537159526911</v>
      </c>
    </row>
    <row r="36" spans="1:31">
      <c r="A36" s="17"/>
      <c r="B36" s="13">
        <v>0.23</v>
      </c>
      <c r="C36" s="14">
        <f t="shared" si="17"/>
        <v>1.760635955955741</v>
      </c>
      <c r="D36" s="14">
        <f t="shared" si="17"/>
        <v>1.8558732504026798</v>
      </c>
      <c r="E36" s="14">
        <f t="shared" si="17"/>
        <v>1.9684508405736816</v>
      </c>
      <c r="F36" s="14">
        <f t="shared" si="17"/>
        <v>2.104362465181111</v>
      </c>
      <c r="G36" s="14">
        <f t="shared" si="17"/>
        <v>2.2729712453835202</v>
      </c>
      <c r="H36" s="14">
        <f t="shared" si="17"/>
        <v>2.4899152473143285</v>
      </c>
      <c r="I36" s="14">
        <f t="shared" si="17"/>
        <v>2.7838098756040193</v>
      </c>
      <c r="J36" s="14">
        <f t="shared" si="17"/>
        <v>3.214466762105439</v>
      </c>
      <c r="K36" s="14">
        <f t="shared" si="17"/>
        <v>3.9369016811473632</v>
      </c>
      <c r="L36" s="14">
        <f t="shared" si="17"/>
        <v>4.5459424907670405</v>
      </c>
      <c r="M36" s="14">
        <f t="shared" si="15"/>
        <v>4.7054975214439985</v>
      </c>
      <c r="N36" s="14">
        <f t="shared" si="15"/>
        <v>4.8831255512492167</v>
      </c>
      <c r="O36" s="14">
        <f t="shared" si="15"/>
        <v>5.0825182155799062</v>
      </c>
      <c r="P36" s="14">
        <f t="shared" si="15"/>
        <v>5.3085171439217174</v>
      </c>
      <c r="Q36" s="14">
        <f t="shared" si="18"/>
        <v>5.5676197512080385</v>
      </c>
      <c r="R36" s="14">
        <f t="shared" si="18"/>
        <v>5.8687865198524714</v>
      </c>
      <c r="S36" s="14">
        <f t="shared" si="18"/>
        <v>6.2247881182858213</v>
      </c>
      <c r="T36" s="14">
        <f t="shared" si="18"/>
        <v>6.6545784125390863</v>
      </c>
      <c r="U36" s="14">
        <f t="shared" si="18"/>
        <v>7.1877661914814057</v>
      </c>
      <c r="V36" s="14">
        <f t="shared" si="18"/>
        <v>7.8738033622947263</v>
      </c>
      <c r="W36" s="14">
        <f t="shared" si="18"/>
        <v>8.8031797797787075</v>
      </c>
      <c r="X36" s="14">
        <f t="shared" si="18"/>
        <v>10.165036431159812</v>
      </c>
      <c r="Y36" s="14">
        <f t="shared" si="18"/>
        <v>12.449576236571643</v>
      </c>
      <c r="Z36" s="14">
        <f t="shared" si="18"/>
        <v>17.606359559557415</v>
      </c>
      <c r="AA36" s="14">
        <f t="shared" si="16"/>
        <v>18.5587325040268</v>
      </c>
      <c r="AB36" s="14">
        <f t="shared" si="16"/>
        <v>19.684508405736814</v>
      </c>
      <c r="AC36" s="14">
        <f t="shared" si="16"/>
        <v>21.043624651811115</v>
      </c>
      <c r="AD36" s="14">
        <f t="shared" si="16"/>
        <v>22.729712453835202</v>
      </c>
      <c r="AE36" s="14">
        <f t="shared" si="12"/>
        <v>24.899152473143285</v>
      </c>
    </row>
    <row r="37" spans="1:31">
      <c r="A37" s="17"/>
      <c r="B37" s="13">
        <v>0.24</v>
      </c>
      <c r="C37" s="14">
        <f t="shared" si="17"/>
        <v>1.712337223046938</v>
      </c>
      <c r="D37" s="14">
        <f t="shared" si="17"/>
        <v>1.804961915705364</v>
      </c>
      <c r="E37" s="14">
        <f t="shared" si="17"/>
        <v>1.9144512155680866</v>
      </c>
      <c r="F37" s="14">
        <f t="shared" si="17"/>
        <v>2.0466344378139092</v>
      </c>
      <c r="G37" s="14">
        <f t="shared" si="17"/>
        <v>2.2106178493172823</v>
      </c>
      <c r="H37" s="14">
        <f t="shared" si="17"/>
        <v>2.4216105241892629</v>
      </c>
      <c r="I37" s="14">
        <f t="shared" si="17"/>
        <v>2.7074428735580454</v>
      </c>
      <c r="J37" s="14">
        <f t="shared" si="17"/>
        <v>3.1262857437285434</v>
      </c>
      <c r="K37" s="14">
        <f t="shared" si="17"/>
        <v>3.8289024311361732</v>
      </c>
      <c r="L37" s="14">
        <f t="shared" si="17"/>
        <v>4.4212356986345647</v>
      </c>
      <c r="M37" s="14">
        <f t="shared" si="15"/>
        <v>4.5764137280439661</v>
      </c>
      <c r="N37" s="14">
        <f t="shared" si="15"/>
        <v>4.749168968139502</v>
      </c>
      <c r="O37" s="14">
        <f t="shared" si="15"/>
        <v>4.9430917833478301</v>
      </c>
      <c r="P37" s="14">
        <f t="shared" si="15"/>
        <v>5.1628909849143625</v>
      </c>
      <c r="Q37" s="14">
        <f t="shared" si="18"/>
        <v>5.4148857471160907</v>
      </c>
      <c r="R37" s="14">
        <f t="shared" si="18"/>
        <v>5.7077907434897934</v>
      </c>
      <c r="S37" s="14">
        <f t="shared" si="18"/>
        <v>6.0540263104731578</v>
      </c>
      <c r="T37" s="14">
        <f t="shared" si="18"/>
        <v>6.4720263612301947</v>
      </c>
      <c r="U37" s="14">
        <f t="shared" si="18"/>
        <v>6.9905874400655099</v>
      </c>
      <c r="V37" s="14">
        <f t="shared" si="18"/>
        <v>7.6578048622723465</v>
      </c>
      <c r="W37" s="14">
        <f t="shared" si="18"/>
        <v>8.5616861152346893</v>
      </c>
      <c r="X37" s="14">
        <f t="shared" si="18"/>
        <v>9.8861835666956601</v>
      </c>
      <c r="Y37" s="14">
        <f t="shared" si="18"/>
        <v>12.108052620946316</v>
      </c>
      <c r="Z37" s="14">
        <f t="shared" si="18"/>
        <v>17.123372230469379</v>
      </c>
      <c r="AA37" s="14">
        <f t="shared" si="16"/>
        <v>18.049619157053641</v>
      </c>
      <c r="AB37" s="14">
        <f t="shared" si="16"/>
        <v>19.144512155680861</v>
      </c>
      <c r="AC37" s="14">
        <f t="shared" si="16"/>
        <v>20.466344378139091</v>
      </c>
      <c r="AD37" s="14">
        <f t="shared" si="16"/>
        <v>22.10617849317282</v>
      </c>
      <c r="AE37" s="14">
        <f t="shared" si="12"/>
        <v>24.216105241892631</v>
      </c>
    </row>
    <row r="38" spans="1:31">
      <c r="A38" s="1" t="s">
        <v>21</v>
      </c>
      <c r="B38" s="13">
        <v>0.25</v>
      </c>
      <c r="C38" s="14">
        <f t="shared" si="17"/>
        <v>1.6666666666666667</v>
      </c>
      <c r="D38" s="14">
        <f t="shared" si="17"/>
        <v>1.7568209223157665</v>
      </c>
      <c r="E38" s="14">
        <f t="shared" si="17"/>
        <v>1.8633899812498249</v>
      </c>
      <c r="F38" s="14">
        <f t="shared" si="17"/>
        <v>1.9920476822239894</v>
      </c>
      <c r="G38" s="14">
        <f t="shared" si="17"/>
        <v>2.1516574145596761</v>
      </c>
      <c r="H38" s="14">
        <f t="shared" si="17"/>
        <v>2.3570226039551585</v>
      </c>
      <c r="I38" s="14">
        <f t="shared" si="17"/>
        <v>2.6352313834736494</v>
      </c>
      <c r="J38" s="14">
        <f t="shared" si="17"/>
        <v>3.0429030972509228</v>
      </c>
      <c r="K38" s="14">
        <f t="shared" si="17"/>
        <v>3.7267799624996498</v>
      </c>
      <c r="L38" s="14">
        <f t="shared" si="17"/>
        <v>4.3033148291193521</v>
      </c>
      <c r="M38" s="14">
        <f t="shared" si="15"/>
        <v>4.4543540318737396</v>
      </c>
      <c r="N38" s="14">
        <f t="shared" si="15"/>
        <v>4.6225016352102433</v>
      </c>
      <c r="O38" s="14">
        <f t="shared" si="15"/>
        <v>4.8112522432468818</v>
      </c>
      <c r="P38" s="14">
        <f t="shared" si="15"/>
        <v>5.0251890762960603</v>
      </c>
      <c r="Q38" s="14">
        <f t="shared" si="18"/>
        <v>5.2704627669472988</v>
      </c>
      <c r="R38" s="14">
        <f t="shared" si="18"/>
        <v>5.5555555555555554</v>
      </c>
      <c r="S38" s="14">
        <f t="shared" si="18"/>
        <v>5.8925565098878963</v>
      </c>
      <c r="T38" s="14">
        <f t="shared" si="18"/>
        <v>6.2994078834871212</v>
      </c>
      <c r="U38" s="14">
        <f t="shared" si="18"/>
        <v>6.8041381743977167</v>
      </c>
      <c r="V38" s="14">
        <f t="shared" si="18"/>
        <v>7.4535599249992996</v>
      </c>
      <c r="W38" s="14">
        <f t="shared" si="18"/>
        <v>8.3333333333333321</v>
      </c>
      <c r="X38" s="14">
        <f t="shared" si="18"/>
        <v>9.6225044864937637</v>
      </c>
      <c r="Y38" s="14">
        <f t="shared" si="18"/>
        <v>11.785113019775793</v>
      </c>
      <c r="Z38" s="14">
        <f t="shared" si="18"/>
        <v>16.666666666666664</v>
      </c>
      <c r="AA38" s="14">
        <f t="shared" si="16"/>
        <v>17.568209223157663</v>
      </c>
      <c r="AB38" s="14">
        <f t="shared" si="16"/>
        <v>18.633899812498246</v>
      </c>
      <c r="AC38" s="14">
        <f t="shared" si="16"/>
        <v>19.920476822239898</v>
      </c>
      <c r="AD38" s="14">
        <f t="shared" si="16"/>
        <v>21.516574145596763</v>
      </c>
      <c r="AE38" s="14">
        <f t="shared" si="12"/>
        <v>23.570226039551585</v>
      </c>
    </row>
    <row r="39" spans="1:31">
      <c r="A39" s="1" t="s">
        <v>22</v>
      </c>
      <c r="B39" s="13">
        <v>0.3</v>
      </c>
      <c r="C39" s="14">
        <f t="shared" si="17"/>
        <v>1.4698618394803282</v>
      </c>
      <c r="D39" s="14">
        <f t="shared" si="17"/>
        <v>1.5493704195075473</v>
      </c>
      <c r="E39" s="14">
        <f t="shared" si="17"/>
        <v>1.643355495305449</v>
      </c>
      <c r="F39" s="14">
        <f t="shared" si="17"/>
        <v>1.756820922315766</v>
      </c>
      <c r="G39" s="14">
        <f t="shared" si="17"/>
        <v>1.8975834751777036</v>
      </c>
      <c r="H39" s="14">
        <f t="shared" si="17"/>
        <v>2.0786985482077451</v>
      </c>
      <c r="I39" s="14">
        <f t="shared" si="17"/>
        <v>2.3240556292613213</v>
      </c>
      <c r="J39" s="14">
        <f t="shared" si="17"/>
        <v>2.6835882863313776</v>
      </c>
      <c r="K39" s="14">
        <f t="shared" si="17"/>
        <v>3.286710990610898</v>
      </c>
      <c r="L39" s="14">
        <f t="shared" si="17"/>
        <v>3.7951669503554073</v>
      </c>
      <c r="M39" s="14">
        <f t="shared" si="15"/>
        <v>3.9283710065919304</v>
      </c>
      <c r="N39" s="14">
        <f t="shared" si="15"/>
        <v>4.0766632539185714</v>
      </c>
      <c r="O39" s="14">
        <f t="shared" si="15"/>
        <v>4.2431256434776294</v>
      </c>
      <c r="P39" s="14">
        <f t="shared" si="15"/>
        <v>4.4318001956525865</v>
      </c>
      <c r="Q39" s="14">
        <f t="shared" si="18"/>
        <v>4.6481112585226425</v>
      </c>
      <c r="R39" s="14">
        <f t="shared" si="18"/>
        <v>4.8995394649344268</v>
      </c>
      <c r="S39" s="14">
        <f t="shared" si="18"/>
        <v>5.1967463705193628</v>
      </c>
      <c r="T39" s="14">
        <f t="shared" si="18"/>
        <v>5.5555555555555562</v>
      </c>
      <c r="U39" s="14">
        <f t="shared" si="18"/>
        <v>6.0006858318591298</v>
      </c>
      <c r="V39" s="14">
        <f t="shared" si="18"/>
        <v>6.573421981221796</v>
      </c>
      <c r="W39" s="14">
        <f t="shared" si="18"/>
        <v>7.3493091974016407</v>
      </c>
      <c r="X39" s="14">
        <f t="shared" si="18"/>
        <v>8.4862512869552589</v>
      </c>
      <c r="Y39" s="14">
        <f t="shared" si="18"/>
        <v>10.393492741038726</v>
      </c>
      <c r="Z39" s="14">
        <f t="shared" si="18"/>
        <v>14.698618394803281</v>
      </c>
      <c r="AA39" s="14">
        <f t="shared" si="16"/>
        <v>15.493704195075475</v>
      </c>
      <c r="AB39" s="14">
        <f t="shared" si="16"/>
        <v>16.43355495305449</v>
      </c>
      <c r="AC39" s="14">
        <f t="shared" si="16"/>
        <v>17.568209223157663</v>
      </c>
      <c r="AD39" s="14">
        <f t="shared" si="16"/>
        <v>18.975834751777036</v>
      </c>
      <c r="AE39" s="14">
        <f t="shared" si="12"/>
        <v>20.786985482077451</v>
      </c>
    </row>
    <row r="40" spans="1:31">
      <c r="A40" s="1" t="s">
        <v>23</v>
      </c>
      <c r="B40" s="13">
        <v>0.4</v>
      </c>
      <c r="C40" s="14">
        <f t="shared" si="17"/>
        <v>1.178511301977579</v>
      </c>
      <c r="D40" s="14">
        <f t="shared" si="17"/>
        <v>1.2422599874998832</v>
      </c>
      <c r="E40" s="14">
        <f t="shared" si="17"/>
        <v>1.3176156917368245</v>
      </c>
      <c r="F40" s="14">
        <f t="shared" si="17"/>
        <v>1.4085904245475278</v>
      </c>
      <c r="G40" s="14">
        <f t="shared" si="17"/>
        <v>1.5214515486254614</v>
      </c>
      <c r="H40" s="14">
        <f t="shared" si="17"/>
        <v>1.6666666666666663</v>
      </c>
      <c r="I40" s="14">
        <f t="shared" si="17"/>
        <v>1.8633899812498245</v>
      </c>
      <c r="J40" s="14">
        <f t="shared" si="17"/>
        <v>2.1516574145596761</v>
      </c>
      <c r="K40" s="14">
        <f t="shared" si="17"/>
        <v>2.6352313834736489</v>
      </c>
      <c r="L40" s="14">
        <f t="shared" si="17"/>
        <v>3.0429030972509228</v>
      </c>
      <c r="M40" s="14">
        <f t="shared" si="15"/>
        <v>3.1497039417435597</v>
      </c>
      <c r="N40" s="14">
        <f t="shared" si="15"/>
        <v>3.2686022523030669</v>
      </c>
      <c r="O40" s="14">
        <f t="shared" si="15"/>
        <v>3.4020690871988584</v>
      </c>
      <c r="P40" s="14">
        <f t="shared" si="15"/>
        <v>3.5533452725935071</v>
      </c>
      <c r="Q40" s="14">
        <f t="shared" si="18"/>
        <v>3.7267799624996489</v>
      </c>
      <c r="R40" s="14">
        <f t="shared" si="18"/>
        <v>3.9283710065919304</v>
      </c>
      <c r="S40" s="14">
        <f t="shared" si="18"/>
        <v>4.1666666666666661</v>
      </c>
      <c r="T40" s="14">
        <f t="shared" si="18"/>
        <v>4.4543540318737387</v>
      </c>
      <c r="U40" s="14">
        <f t="shared" si="18"/>
        <v>4.8112522432468809</v>
      </c>
      <c r="V40" s="14">
        <f t="shared" si="18"/>
        <v>5.2704627669472979</v>
      </c>
      <c r="W40" s="14">
        <f t="shared" si="18"/>
        <v>5.8925565098878963</v>
      </c>
      <c r="X40" s="14">
        <f t="shared" si="18"/>
        <v>6.8041381743977167</v>
      </c>
      <c r="Y40" s="14">
        <f t="shared" si="18"/>
        <v>8.3333333333333321</v>
      </c>
      <c r="Z40" s="14">
        <f t="shared" si="18"/>
        <v>11.785113019775793</v>
      </c>
      <c r="AA40" s="14">
        <f t="shared" si="16"/>
        <v>12.422599874998832</v>
      </c>
      <c r="AB40" s="14">
        <f t="shared" si="16"/>
        <v>13.176156917368246</v>
      </c>
      <c r="AC40" s="14">
        <f t="shared" si="16"/>
        <v>14.085904245475275</v>
      </c>
      <c r="AD40" s="14">
        <f t="shared" si="16"/>
        <v>15.214515486254612</v>
      </c>
      <c r="AE40" s="14">
        <f t="shared" si="12"/>
        <v>16.666666666666664</v>
      </c>
    </row>
    <row r="41" spans="1:31">
      <c r="A41" s="17" t="s">
        <v>24</v>
      </c>
      <c r="B41" s="13">
        <v>0.45</v>
      </c>
      <c r="C41" s="14">
        <f t="shared" si="17"/>
        <v>1.0638078975070424</v>
      </c>
      <c r="D41" s="14">
        <f t="shared" si="17"/>
        <v>1.121351982999071</v>
      </c>
      <c r="E41" s="14">
        <f t="shared" si="17"/>
        <v>1.189373386913438</v>
      </c>
      <c r="F41" s="14">
        <f t="shared" si="17"/>
        <v>1.2714936339362874</v>
      </c>
      <c r="G41" s="14">
        <f t="shared" si="17"/>
        <v>1.3733700902029005</v>
      </c>
      <c r="H41" s="14">
        <f t="shared" si="17"/>
        <v>1.5044515564140668</v>
      </c>
      <c r="I41" s="14">
        <f t="shared" si="17"/>
        <v>1.6820279744986066</v>
      </c>
      <c r="J41" s="14">
        <f t="shared" si="17"/>
        <v>1.9422386077225031</v>
      </c>
      <c r="K41" s="14">
        <f t="shared" si="17"/>
        <v>2.3787467738268759</v>
      </c>
      <c r="L41" s="14">
        <f t="shared" si="17"/>
        <v>2.7467401804058009</v>
      </c>
      <c r="M41" s="14">
        <f t="shared" si="15"/>
        <v>2.8431461984397721</v>
      </c>
      <c r="N41" s="14">
        <f t="shared" si="15"/>
        <v>2.9504722474655241</v>
      </c>
      <c r="O41" s="14">
        <f t="shared" si="15"/>
        <v>3.0709488799587037</v>
      </c>
      <c r="P41" s="14">
        <f t="shared" si="15"/>
        <v>3.2075014954979211</v>
      </c>
      <c r="Q41" s="14">
        <f t="shared" si="18"/>
        <v>3.3640559489972133</v>
      </c>
      <c r="R41" s="14">
        <f t="shared" si="18"/>
        <v>3.5460263250234747</v>
      </c>
      <c r="S41" s="14">
        <f t="shared" si="18"/>
        <v>3.7611288910351668</v>
      </c>
      <c r="T41" s="14">
        <f t="shared" si="18"/>
        <v>4.0208159136430321</v>
      </c>
      <c r="U41" s="14">
        <f t="shared" si="18"/>
        <v>4.3429775553920642</v>
      </c>
      <c r="V41" s="14">
        <f t="shared" si="18"/>
        <v>4.7574935476537519</v>
      </c>
      <c r="W41" s="14">
        <f t="shared" si="18"/>
        <v>5.3190394875352123</v>
      </c>
      <c r="X41" s="14">
        <f t="shared" si="18"/>
        <v>6.1418977599174074</v>
      </c>
      <c r="Y41" s="14">
        <f t="shared" si="18"/>
        <v>7.5222577820703336</v>
      </c>
      <c r="Z41" s="14">
        <f t="shared" si="18"/>
        <v>10.638078975070425</v>
      </c>
      <c r="AA41" s="14">
        <f t="shared" si="16"/>
        <v>11.213519829990711</v>
      </c>
      <c r="AB41" s="14">
        <f t="shared" si="16"/>
        <v>11.89373386913438</v>
      </c>
      <c r="AC41" s="14">
        <f t="shared" si="16"/>
        <v>12.714936339362875</v>
      </c>
      <c r="AD41" s="14">
        <f t="shared" si="16"/>
        <v>13.733700902029005</v>
      </c>
      <c r="AE41" s="14">
        <f t="shared" si="12"/>
        <v>15.044515564140667</v>
      </c>
    </row>
    <row r="42" spans="1:31" s="10" customFormat="1">
      <c r="A42" s="17" t="s">
        <v>24</v>
      </c>
      <c r="B42" s="13">
        <v>0.5</v>
      </c>
      <c r="C42" s="14">
        <f t="shared" si="17"/>
        <v>0.96225044864937626</v>
      </c>
      <c r="D42" s="14">
        <f t="shared" si="17"/>
        <v>1.0143010324169743</v>
      </c>
      <c r="E42" s="14">
        <f t="shared" si="17"/>
        <v>1.075828707279838</v>
      </c>
      <c r="F42" s="14">
        <f t="shared" si="17"/>
        <v>1.1501092655705905</v>
      </c>
      <c r="G42" s="14">
        <f t="shared" si="17"/>
        <v>1.2422599874998832</v>
      </c>
      <c r="H42" s="14">
        <f t="shared" si="17"/>
        <v>1.3608276348795434</v>
      </c>
      <c r="I42" s="14">
        <f t="shared" si="17"/>
        <v>1.5214515486254614</v>
      </c>
      <c r="J42" s="14">
        <f t="shared" si="17"/>
        <v>1.7568209223157665</v>
      </c>
      <c r="K42" s="14">
        <f t="shared" si="17"/>
        <v>2.1516574145596761</v>
      </c>
      <c r="L42" s="14">
        <f t="shared" si="17"/>
        <v>2.4845199749997664</v>
      </c>
      <c r="M42" s="14">
        <f t="shared" si="15"/>
        <v>2.5717224993681982</v>
      </c>
      <c r="N42" s="14">
        <f t="shared" si="15"/>
        <v>2.6688025634181192</v>
      </c>
      <c r="O42" s="14">
        <f t="shared" si="15"/>
        <v>2.7777777777777777</v>
      </c>
      <c r="P42" s="14">
        <f t="shared" si="15"/>
        <v>2.9012942659282972</v>
      </c>
      <c r="Q42" s="14">
        <f t="shared" si="18"/>
        <v>3.0429030972509228</v>
      </c>
      <c r="R42" s="14">
        <f t="shared" si="18"/>
        <v>3.2075014954979211</v>
      </c>
      <c r="S42" s="14">
        <f t="shared" si="18"/>
        <v>3.4020690871988584</v>
      </c>
      <c r="T42" s="14">
        <f t="shared" si="18"/>
        <v>3.6369648372665395</v>
      </c>
      <c r="U42" s="14">
        <f t="shared" si="18"/>
        <v>3.9283710065919304</v>
      </c>
      <c r="V42" s="14">
        <f t="shared" si="18"/>
        <v>4.3033148291193521</v>
      </c>
      <c r="W42" s="14">
        <f t="shared" si="18"/>
        <v>4.8112522432468818</v>
      </c>
      <c r="X42" s="14">
        <f t="shared" si="18"/>
        <v>5.5555555555555554</v>
      </c>
      <c r="Y42" s="14">
        <f t="shared" si="18"/>
        <v>6.8041381743977167</v>
      </c>
      <c r="Z42" s="14">
        <f t="shared" si="18"/>
        <v>9.6225044864937637</v>
      </c>
      <c r="AA42" s="14">
        <f t="shared" si="16"/>
        <v>10.143010324169744</v>
      </c>
      <c r="AB42" s="14">
        <f t="shared" si="16"/>
        <v>10.75828707279838</v>
      </c>
      <c r="AC42" s="14">
        <f t="shared" si="16"/>
        <v>11.501092655705904</v>
      </c>
      <c r="AD42" s="14">
        <f t="shared" si="16"/>
        <v>12.422599874998832</v>
      </c>
      <c r="AE42" s="14">
        <f t="shared" si="12"/>
        <v>13.608276348795433</v>
      </c>
    </row>
  </sheetData>
  <mergeCells count="3">
    <mergeCell ref="A1:Y3"/>
    <mergeCell ref="A5:Q5"/>
    <mergeCell ref="A7:Y7"/>
  </mergeCells>
  <conditionalFormatting sqref="G15:G39 I15:I39 I41:I42 C15:E42 K15:K42 Q38:U39 Q15:U32 Q41:U42">
    <cfRule type="cellIs" dxfId="95" priority="31" operator="greaterThanOrEqual">
      <formula>30</formula>
    </cfRule>
  </conditionalFormatting>
  <conditionalFormatting sqref="G41:G42">
    <cfRule type="cellIs" dxfId="94" priority="30" operator="greaterThanOrEqual">
      <formula>30</formula>
    </cfRule>
  </conditionalFormatting>
  <conditionalFormatting sqref="I40 K40">
    <cfRule type="cellIs" dxfId="93" priority="29" operator="greaterThanOrEqual">
      <formula>30</formula>
    </cfRule>
  </conditionalFormatting>
  <conditionalFormatting sqref="G40">
    <cfRule type="cellIs" dxfId="92" priority="28" operator="greaterThanOrEqual">
      <formula>30</formula>
    </cfRule>
  </conditionalFormatting>
  <conditionalFormatting sqref="Q40:U40">
    <cfRule type="cellIs" dxfId="91" priority="27" operator="greaterThanOrEqual">
      <formula>30</formula>
    </cfRule>
  </conditionalFormatting>
  <conditionalFormatting sqref="Q33:U37">
    <cfRule type="cellIs" dxfId="90" priority="26" operator="greaterThanOrEqual">
      <formula>30</formula>
    </cfRule>
  </conditionalFormatting>
  <conditionalFormatting sqref="V15:X42">
    <cfRule type="cellIs" dxfId="89" priority="25" operator="greaterThanOrEqual">
      <formula>30</formula>
    </cfRule>
  </conditionalFormatting>
  <conditionalFormatting sqref="F15:F39">
    <cfRule type="cellIs" dxfId="88" priority="24" operator="greaterThanOrEqual">
      <formula>30</formula>
    </cfRule>
  </conditionalFormatting>
  <conditionalFormatting sqref="F41:F42">
    <cfRule type="cellIs" dxfId="87" priority="23" operator="greaterThanOrEqual">
      <formula>30</formula>
    </cfRule>
  </conditionalFormatting>
  <conditionalFormatting sqref="F40">
    <cfRule type="cellIs" dxfId="86" priority="22" operator="greaterThanOrEqual">
      <formula>30</formula>
    </cfRule>
  </conditionalFormatting>
  <conditionalFormatting sqref="H15:H39 H41:H42">
    <cfRule type="cellIs" dxfId="85" priority="21" operator="greaterThanOrEqual">
      <formula>30</formula>
    </cfRule>
  </conditionalFormatting>
  <conditionalFormatting sqref="H40">
    <cfRule type="cellIs" dxfId="84" priority="20" operator="greaterThanOrEqual">
      <formula>30</formula>
    </cfRule>
  </conditionalFormatting>
  <conditionalFormatting sqref="J15:J42">
    <cfRule type="cellIs" dxfId="83" priority="19" operator="greaterThanOrEqual">
      <formula>30</formula>
    </cfRule>
  </conditionalFormatting>
  <conditionalFormatting sqref="J40">
    <cfRule type="cellIs" dxfId="82" priority="18" operator="greaterThanOrEqual">
      <formula>30</formula>
    </cfRule>
  </conditionalFormatting>
  <conditionalFormatting sqref="L15:P42">
    <cfRule type="cellIs" dxfId="81" priority="17" operator="greaterThanOrEqual">
      <formula>30</formula>
    </cfRule>
  </conditionalFormatting>
  <conditionalFormatting sqref="L40:P40">
    <cfRule type="cellIs" dxfId="80" priority="16" operator="greaterThanOrEqual">
      <formula>30</formula>
    </cfRule>
  </conditionalFormatting>
  <conditionalFormatting sqref="Y15:AE42">
    <cfRule type="cellIs" dxfId="79" priority="15" operator="greaterThanOrEqual">
      <formula>30</formula>
    </cfRule>
  </conditionalFormatting>
  <conditionalFormatting sqref="C14:E14 G14 I14 K14 Q14:U14">
    <cfRule type="cellIs" dxfId="78" priority="14" operator="greaterThanOrEqual">
      <formula>30</formula>
    </cfRule>
  </conditionalFormatting>
  <conditionalFormatting sqref="V14:X14">
    <cfRule type="cellIs" dxfId="77" priority="13" operator="greaterThanOrEqual">
      <formula>30</formula>
    </cfRule>
  </conditionalFormatting>
  <conditionalFormatting sqref="F14">
    <cfRule type="cellIs" dxfId="76" priority="12" operator="greaterThanOrEqual">
      <formula>30</formula>
    </cfRule>
  </conditionalFormatting>
  <conditionalFormatting sqref="H14">
    <cfRule type="cellIs" dxfId="75" priority="11" operator="greaterThanOrEqual">
      <formula>30</formula>
    </cfRule>
  </conditionalFormatting>
  <conditionalFormatting sqref="J14">
    <cfRule type="cellIs" dxfId="74" priority="10" operator="greaterThanOrEqual">
      <formula>30</formula>
    </cfRule>
  </conditionalFormatting>
  <conditionalFormatting sqref="L14:P14">
    <cfRule type="cellIs" dxfId="73" priority="9" operator="greaterThanOrEqual">
      <formula>30</formula>
    </cfRule>
  </conditionalFormatting>
  <conditionalFormatting sqref="Y14:AE14">
    <cfRule type="cellIs" dxfId="72" priority="8" operator="greaterThanOrEqual">
      <formula>30</formula>
    </cfRule>
  </conditionalFormatting>
  <conditionalFormatting sqref="C13:E13 G13 I13 K13 Q13:U13">
    <cfRule type="cellIs" dxfId="71" priority="7" operator="greaterThanOrEqual">
      <formula>30</formula>
    </cfRule>
  </conditionalFormatting>
  <conditionalFormatting sqref="V13:X13">
    <cfRule type="cellIs" dxfId="70" priority="6" operator="greaterThanOrEqual">
      <formula>30</formula>
    </cfRule>
  </conditionalFormatting>
  <conditionalFormatting sqref="F13">
    <cfRule type="cellIs" dxfId="69" priority="5" operator="greaterThanOrEqual">
      <formula>30</formula>
    </cfRule>
  </conditionalFormatting>
  <conditionalFormatting sqref="H13">
    <cfRule type="cellIs" dxfId="68" priority="4" operator="greaterThanOrEqual">
      <formula>30</formula>
    </cfRule>
  </conditionalFormatting>
  <conditionalFormatting sqref="J13">
    <cfRule type="cellIs" dxfId="67" priority="3" operator="greaterThanOrEqual">
      <formula>30</formula>
    </cfRule>
  </conditionalFormatting>
  <conditionalFormatting sqref="L13:P13">
    <cfRule type="cellIs" dxfId="66" priority="2" operator="greaterThanOrEqual">
      <formula>30</formula>
    </cfRule>
  </conditionalFormatting>
  <conditionalFormatting sqref="Y13:AE13">
    <cfRule type="cellIs" dxfId="65" priority="1" operator="greaterThanOrEqual">
      <formula>30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5F724-5D2D-455B-BA0B-EAFEA2075C84}">
  <dimension ref="A1:D8"/>
  <sheetViews>
    <sheetView workbookViewId="0">
      <selection activeCell="C24" sqref="C24"/>
    </sheetView>
  </sheetViews>
  <sheetFormatPr defaultRowHeight="15"/>
  <cols>
    <col min="1" max="1" width="37.42578125" customWidth="1"/>
    <col min="2" max="2" width="22.140625" customWidth="1"/>
    <col min="3" max="3" width="39.42578125" customWidth="1"/>
    <col min="4" max="4" width="23.140625" customWidth="1"/>
  </cols>
  <sheetData>
    <row r="1" spans="1:4">
      <c r="B1" s="27" t="s">
        <v>26</v>
      </c>
      <c r="C1" s="27" t="s">
        <v>27</v>
      </c>
      <c r="D1" s="27" t="s">
        <v>28</v>
      </c>
    </row>
    <row r="2" spans="1:4">
      <c r="A2" t="s">
        <v>29</v>
      </c>
      <c r="B2" s="29">
        <v>0.1</v>
      </c>
      <c r="C2" s="28">
        <v>7.0000000000000001E-3</v>
      </c>
      <c r="D2" s="29">
        <f t="shared" ref="D2:D8" si="0">C2/B2</f>
        <v>6.9999999999999993E-2</v>
      </c>
    </row>
    <row r="3" spans="1:4">
      <c r="A3" t="s">
        <v>30</v>
      </c>
      <c r="B3" s="29">
        <v>0.06</v>
      </c>
      <c r="C3" s="28">
        <v>7.0000000000000001E-3</v>
      </c>
      <c r="D3" s="29">
        <f t="shared" si="0"/>
        <v>0.11666666666666667</v>
      </c>
    </row>
    <row r="4" spans="1:4">
      <c r="A4" t="s">
        <v>31</v>
      </c>
      <c r="B4" s="29">
        <v>0.14000000000000001</v>
      </c>
      <c r="C4" s="28">
        <v>7.0000000000000001E-3</v>
      </c>
      <c r="D4" s="29">
        <f t="shared" si="0"/>
        <v>4.9999999999999996E-2</v>
      </c>
    </row>
    <row r="5" spans="1:4">
      <c r="A5" t="s">
        <v>32</v>
      </c>
      <c r="B5" s="29">
        <v>0.06</v>
      </c>
      <c r="C5" s="28">
        <v>7.0000000000000001E-3</v>
      </c>
      <c r="D5" s="29">
        <f t="shared" si="0"/>
        <v>0.11666666666666667</v>
      </c>
    </row>
    <row r="6" spans="1:4">
      <c r="A6" t="s">
        <v>33</v>
      </c>
      <c r="B6" s="29">
        <v>0.06</v>
      </c>
      <c r="C6" s="28">
        <v>7.0000000000000001E-3</v>
      </c>
      <c r="D6" s="29">
        <f t="shared" si="0"/>
        <v>0.11666666666666667</v>
      </c>
    </row>
    <row r="7" spans="1:4">
      <c r="A7" t="s">
        <v>34</v>
      </c>
      <c r="B7" s="29">
        <v>0.14000000000000001</v>
      </c>
      <c r="C7" s="28">
        <v>7.0000000000000001E-3</v>
      </c>
      <c r="D7" s="29">
        <f t="shared" si="0"/>
        <v>4.9999999999999996E-2</v>
      </c>
    </row>
    <row r="8" spans="1:4">
      <c r="A8" t="s">
        <v>35</v>
      </c>
      <c r="B8" s="29">
        <v>0.14000000000000001</v>
      </c>
      <c r="C8" s="28">
        <v>7.0000000000000001E-3</v>
      </c>
      <c r="D8" s="29">
        <f t="shared" si="0"/>
        <v>4.9999999999999996E-2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22BC2-B8B0-4480-8035-081A367D2AD2}">
  <dimension ref="A1:U24"/>
  <sheetViews>
    <sheetView zoomScaleNormal="100" workbookViewId="0">
      <selection activeCell="M15" sqref="M15"/>
    </sheetView>
  </sheetViews>
  <sheetFormatPr defaultColWidth="11.5703125" defaultRowHeight="15.75"/>
  <cols>
    <col min="1" max="1" width="38.85546875" style="1" customWidth="1"/>
    <col min="2" max="2" width="14" style="1" customWidth="1"/>
    <col min="3" max="3" width="10.5703125" style="1" customWidth="1"/>
    <col min="4" max="4" width="10.140625" style="1" customWidth="1"/>
    <col min="5" max="6" width="9" style="1" customWidth="1"/>
    <col min="7" max="7" width="9.42578125" style="1" customWidth="1"/>
    <col min="8" max="8" width="8.28515625" style="1" customWidth="1"/>
    <col min="9" max="10" width="7.5703125" style="1" customWidth="1"/>
    <col min="11" max="12" width="8" style="1" customWidth="1"/>
    <col min="13" max="14" width="6.7109375" style="1" customWidth="1"/>
    <col min="15" max="15" width="6.85546875" style="1" customWidth="1"/>
    <col min="16" max="17" width="7.7109375" style="1" customWidth="1"/>
    <col min="18" max="18" width="6.85546875" style="1" customWidth="1"/>
    <col min="19" max="19" width="6" style="1" customWidth="1"/>
    <col min="20" max="20" width="6.42578125" style="1" customWidth="1"/>
    <col min="21" max="21" width="7" style="1" customWidth="1"/>
    <col min="22" max="16384" width="11.5703125" style="1"/>
  </cols>
  <sheetData>
    <row r="1" spans="1:21" ht="15.6" customHeight="1">
      <c r="A1" s="33" t="s">
        <v>36</v>
      </c>
      <c r="B1" s="33"/>
      <c r="C1" s="33"/>
      <c r="D1" s="33"/>
      <c r="E1" s="33"/>
      <c r="F1" s="33"/>
      <c r="G1" s="33"/>
      <c r="H1" s="33"/>
      <c r="I1" s="33"/>
      <c r="J1" s="33"/>
      <c r="K1" s="33"/>
      <c r="L1" s="33"/>
      <c r="M1" s="33"/>
      <c r="N1" s="33"/>
      <c r="O1" s="33"/>
      <c r="P1" s="33"/>
      <c r="Q1" s="33"/>
      <c r="R1" s="33"/>
      <c r="S1" s="33"/>
      <c r="T1" s="33"/>
      <c r="U1" s="33"/>
    </row>
    <row r="2" spans="1:21">
      <c r="A2" s="33"/>
      <c r="B2" s="33"/>
      <c r="C2" s="33"/>
      <c r="D2" s="33"/>
      <c r="E2" s="33"/>
      <c r="F2" s="33"/>
      <c r="G2" s="33"/>
      <c r="H2" s="33"/>
      <c r="I2" s="33"/>
      <c r="J2" s="33"/>
      <c r="K2" s="33"/>
      <c r="L2" s="33"/>
      <c r="M2" s="33"/>
      <c r="N2" s="33"/>
      <c r="O2" s="33"/>
      <c r="P2" s="33"/>
      <c r="Q2" s="33"/>
      <c r="R2" s="33"/>
      <c r="S2" s="33"/>
      <c r="T2" s="33"/>
      <c r="U2" s="33"/>
    </row>
    <row r="3" spans="1:21">
      <c r="A3" s="33"/>
      <c r="B3" s="33"/>
      <c r="C3" s="33"/>
      <c r="D3" s="33"/>
      <c r="E3" s="33"/>
      <c r="F3" s="33"/>
      <c r="G3" s="33"/>
      <c r="H3" s="33"/>
      <c r="I3" s="33"/>
      <c r="J3" s="33"/>
      <c r="K3" s="33"/>
      <c r="L3" s="33"/>
      <c r="M3" s="33"/>
      <c r="N3" s="33"/>
      <c r="O3" s="33"/>
      <c r="P3" s="33"/>
      <c r="Q3" s="33"/>
      <c r="R3" s="33"/>
      <c r="S3" s="33"/>
      <c r="T3" s="33"/>
      <c r="U3" s="33"/>
    </row>
    <row r="4" spans="1:21">
      <c r="A4" s="30"/>
      <c r="B4" s="30"/>
      <c r="C4" s="30"/>
      <c r="D4" s="30"/>
      <c r="E4" s="30"/>
      <c r="F4" s="30"/>
      <c r="G4" s="30"/>
      <c r="H4" s="30"/>
      <c r="I4" s="30"/>
      <c r="J4" s="30"/>
      <c r="K4" s="30"/>
      <c r="L4" s="30"/>
      <c r="M4" s="30"/>
      <c r="N4" s="30"/>
      <c r="O4" s="30"/>
      <c r="P4" s="30"/>
      <c r="Q4" s="30"/>
    </row>
    <row r="5" spans="1:21">
      <c r="A5" s="33" t="s">
        <v>1</v>
      </c>
      <c r="B5" s="33"/>
      <c r="C5" s="33"/>
      <c r="D5" s="33"/>
      <c r="E5" s="33"/>
      <c r="F5" s="33"/>
      <c r="G5" s="33"/>
      <c r="H5" s="33"/>
      <c r="I5" s="33"/>
      <c r="J5" s="33"/>
      <c r="K5" s="33"/>
      <c r="L5" s="33"/>
      <c r="M5" s="33"/>
      <c r="N5" s="33"/>
      <c r="O5" s="33"/>
      <c r="P5" s="30"/>
      <c r="Q5" s="30"/>
    </row>
    <row r="7" spans="1:21">
      <c r="A7" s="34" t="s">
        <v>37</v>
      </c>
      <c r="B7" s="34"/>
      <c r="C7" s="34"/>
      <c r="D7" s="34"/>
      <c r="E7" s="34"/>
      <c r="F7" s="34"/>
      <c r="G7" s="34"/>
      <c r="H7" s="34"/>
      <c r="I7" s="34"/>
      <c r="J7" s="34"/>
      <c r="K7" s="34"/>
      <c r="L7" s="34"/>
      <c r="M7" s="34"/>
      <c r="N7" s="34"/>
      <c r="O7" s="34"/>
      <c r="P7" s="34"/>
      <c r="Q7" s="34"/>
      <c r="R7" s="34"/>
      <c r="S7" s="34"/>
    </row>
    <row r="9" spans="1:21" ht="18.75">
      <c r="A9" s="18" t="s">
        <v>3</v>
      </c>
      <c r="C9" s="13">
        <v>1</v>
      </c>
      <c r="D9" s="13">
        <v>0.9</v>
      </c>
      <c r="E9" s="13">
        <v>0.8</v>
      </c>
      <c r="F9" s="13">
        <v>0.7</v>
      </c>
      <c r="G9" s="13">
        <v>0.6</v>
      </c>
      <c r="H9" s="13">
        <v>0.5</v>
      </c>
      <c r="I9" s="13">
        <v>0.4</v>
      </c>
      <c r="J9" s="13">
        <v>0.3</v>
      </c>
      <c r="K9" s="13">
        <v>0.2</v>
      </c>
      <c r="L9" s="13">
        <v>0.15</v>
      </c>
      <c r="M9" s="13">
        <v>0.1</v>
      </c>
      <c r="N9" s="13">
        <v>0.05</v>
      </c>
      <c r="O9" s="13">
        <v>0.02</v>
      </c>
    </row>
    <row r="10" spans="1:21" s="7" customFormat="1" ht="18.75">
      <c r="A10" s="20" t="s">
        <v>5</v>
      </c>
      <c r="C10" s="19">
        <v>10000</v>
      </c>
      <c r="D10" s="19">
        <f>$C$10*D9</f>
        <v>9000</v>
      </c>
      <c r="E10" s="19">
        <f t="shared" ref="E10:O10" si="0">$C$10*E9</f>
        <v>8000</v>
      </c>
      <c r="F10" s="19">
        <f t="shared" si="0"/>
        <v>7000</v>
      </c>
      <c r="G10" s="19">
        <f t="shared" si="0"/>
        <v>6000</v>
      </c>
      <c r="H10" s="19">
        <f t="shared" si="0"/>
        <v>5000</v>
      </c>
      <c r="I10" s="19">
        <f t="shared" si="0"/>
        <v>4000</v>
      </c>
      <c r="J10" s="19">
        <f t="shared" si="0"/>
        <v>3000</v>
      </c>
      <c r="K10" s="19">
        <f t="shared" si="0"/>
        <v>2000</v>
      </c>
      <c r="L10" s="19">
        <f t="shared" si="0"/>
        <v>1500</v>
      </c>
      <c r="M10" s="19">
        <f t="shared" si="0"/>
        <v>1000</v>
      </c>
      <c r="N10" s="19">
        <f t="shared" si="0"/>
        <v>500</v>
      </c>
      <c r="O10" s="19">
        <f t="shared" si="0"/>
        <v>200</v>
      </c>
    </row>
    <row r="11" spans="1:21" ht="37.5">
      <c r="A11" s="18" t="s">
        <v>6</v>
      </c>
      <c r="B11" s="12" t="s">
        <v>7</v>
      </c>
      <c r="C11" s="12">
        <v>2.5</v>
      </c>
      <c r="D11" s="12">
        <v>2.5</v>
      </c>
      <c r="E11" s="12">
        <v>2.5</v>
      </c>
      <c r="F11" s="12">
        <v>2.5</v>
      </c>
      <c r="G11" s="12">
        <v>2.5</v>
      </c>
      <c r="H11" s="12">
        <v>2.5</v>
      </c>
      <c r="I11" s="12">
        <v>2.5</v>
      </c>
      <c r="J11" s="1">
        <v>2.5</v>
      </c>
      <c r="K11" s="1">
        <v>2.5</v>
      </c>
      <c r="L11" s="1">
        <v>2.5</v>
      </c>
      <c r="M11" s="12">
        <v>2.5</v>
      </c>
      <c r="N11" s="12">
        <v>2.5</v>
      </c>
      <c r="O11" s="12">
        <v>2.5</v>
      </c>
    </row>
    <row r="12" spans="1:21">
      <c r="B12" s="3"/>
    </row>
    <row r="13" spans="1:21">
      <c r="A13" s="17" t="s">
        <v>10</v>
      </c>
      <c r="B13" s="13">
        <v>0.02</v>
      </c>
      <c r="C13" s="14">
        <f t="shared" ref="C13:L23" si="1">((SQRT($B13*(1-$B13)/(C$10/C$11)))/$B13)*100</f>
        <v>11.067971810589325</v>
      </c>
      <c r="D13" s="14">
        <f t="shared" si="1"/>
        <v>11.666666666666666</v>
      </c>
      <c r="E13" s="14">
        <f t="shared" si="1"/>
        <v>12.37436867076458</v>
      </c>
      <c r="F13" s="14">
        <f t="shared" si="1"/>
        <v>13.228756555322954</v>
      </c>
      <c r="G13" s="14">
        <f t="shared" si="1"/>
        <v>14.288690166235204</v>
      </c>
      <c r="H13" s="14">
        <f t="shared" si="1"/>
        <v>15.652475842498529</v>
      </c>
      <c r="I13" s="14">
        <f t="shared" si="1"/>
        <v>17.5</v>
      </c>
      <c r="J13" s="14">
        <f t="shared" si="1"/>
        <v>20.207259421636898</v>
      </c>
      <c r="K13" s="14">
        <f t="shared" si="1"/>
        <v>24.748737341529161</v>
      </c>
      <c r="L13" s="14">
        <f t="shared" si="1"/>
        <v>28.577380332470408</v>
      </c>
      <c r="M13" s="14">
        <f t="shared" ref="M13:O23" si="2">((SQRT($B13*(1-$B13)/(M$10/M$11)))/$B13)*100</f>
        <v>35</v>
      </c>
      <c r="N13" s="14">
        <f t="shared" si="2"/>
        <v>49.497474683058321</v>
      </c>
      <c r="O13" s="14">
        <f t="shared" si="2"/>
        <v>78.262379212492633</v>
      </c>
    </row>
    <row r="14" spans="1:21">
      <c r="A14" s="17" t="s">
        <v>11</v>
      </c>
      <c r="B14" s="13">
        <v>0.03</v>
      </c>
      <c r="C14" s="14">
        <f t="shared" si="1"/>
        <v>8.9907359728407847</v>
      </c>
      <c r="D14" s="14">
        <f t="shared" si="1"/>
        <v>9.4770678384622116</v>
      </c>
      <c r="E14" s="14">
        <f t="shared" si="1"/>
        <v>10.051948401512348</v>
      </c>
      <c r="F14" s="14">
        <f t="shared" si="1"/>
        <v>10.745984853711198</v>
      </c>
      <c r="G14" s="14">
        <f t="shared" si="1"/>
        <v>11.606990230986765</v>
      </c>
      <c r="H14" s="14">
        <f t="shared" si="1"/>
        <v>12.714820748507099</v>
      </c>
      <c r="I14" s="14">
        <f t="shared" si="1"/>
        <v>14.215601757693316</v>
      </c>
      <c r="J14" s="14">
        <f t="shared" si="1"/>
        <v>16.414763002993507</v>
      </c>
      <c r="K14" s="14">
        <f t="shared" si="1"/>
        <v>20.103896803024696</v>
      </c>
      <c r="L14" s="14">
        <f t="shared" si="1"/>
        <v>23.213980461973531</v>
      </c>
      <c r="M14" s="14">
        <f t="shared" si="2"/>
        <v>28.431203515386631</v>
      </c>
      <c r="N14" s="14">
        <f t="shared" si="2"/>
        <v>40.207793606049393</v>
      </c>
      <c r="O14" s="14">
        <f t="shared" si="2"/>
        <v>63.574103742535506</v>
      </c>
    </row>
    <row r="15" spans="1:21">
      <c r="A15" s="1" t="s">
        <v>13</v>
      </c>
      <c r="B15" s="13">
        <v>0.05</v>
      </c>
      <c r="C15" s="14">
        <f t="shared" si="1"/>
        <v>6.8920243760451108</v>
      </c>
      <c r="D15" s="14">
        <f t="shared" si="1"/>
        <v>7.2648315725677888</v>
      </c>
      <c r="E15" s="14">
        <f t="shared" si="1"/>
        <v>7.7055175037112207</v>
      </c>
      <c r="F15" s="14">
        <f t="shared" si="1"/>
        <v>8.2375447104791402</v>
      </c>
      <c r="G15" s="14">
        <f t="shared" si="1"/>
        <v>8.8975652100260909</v>
      </c>
      <c r="H15" s="14">
        <f t="shared" si="1"/>
        <v>9.7467943448089631</v>
      </c>
      <c r="I15" s="14">
        <f t="shared" si="1"/>
        <v>10.897247358851683</v>
      </c>
      <c r="J15" s="14">
        <f t="shared" si="1"/>
        <v>12.583057392117917</v>
      </c>
      <c r="K15" s="14">
        <f t="shared" si="1"/>
        <v>15.411035007422441</v>
      </c>
      <c r="L15" s="14">
        <f t="shared" si="1"/>
        <v>17.795130420052182</v>
      </c>
      <c r="M15" s="14">
        <f t="shared" si="2"/>
        <v>21.794494717703365</v>
      </c>
      <c r="N15" s="14">
        <f t="shared" si="2"/>
        <v>30.822070014844883</v>
      </c>
      <c r="O15" s="14">
        <f t="shared" si="2"/>
        <v>48.733971724044814</v>
      </c>
    </row>
    <row r="16" spans="1:21">
      <c r="A16" s="1" t="s">
        <v>15</v>
      </c>
      <c r="B16" s="13">
        <v>7.0000000000000007E-2</v>
      </c>
      <c r="C16" s="14">
        <f t="shared" si="1"/>
        <v>5.7631836439840889</v>
      </c>
      <c r="D16" s="14">
        <f t="shared" si="1"/>
        <v>6.0749289629395582</v>
      </c>
      <c r="E16" s="14">
        <f t="shared" si="1"/>
        <v>6.4434351973816844</v>
      </c>
      <c r="F16" s="14">
        <f t="shared" si="1"/>
        <v>6.8883219721378257</v>
      </c>
      <c r="G16" s="14">
        <f t="shared" si="1"/>
        <v>7.4402380914284496</v>
      </c>
      <c r="H16" s="14">
        <f t="shared" si="1"/>
        <v>8.150372471769094</v>
      </c>
      <c r="I16" s="14">
        <f t="shared" si="1"/>
        <v>9.1123934444093386</v>
      </c>
      <c r="J16" s="14">
        <f t="shared" si="1"/>
        <v>10.522085616183025</v>
      </c>
      <c r="K16" s="14">
        <f t="shared" si="1"/>
        <v>12.886870394763369</v>
      </c>
      <c r="L16" s="14">
        <f t="shared" si="1"/>
        <v>14.880476182856899</v>
      </c>
      <c r="M16" s="14">
        <f t="shared" si="2"/>
        <v>18.224786888818677</v>
      </c>
      <c r="N16" s="14">
        <f t="shared" si="2"/>
        <v>25.773740789526737</v>
      </c>
      <c r="O16" s="14">
        <f t="shared" si="2"/>
        <v>40.751862358845457</v>
      </c>
    </row>
    <row r="17" spans="1:15">
      <c r="A17" s="1" t="s">
        <v>18</v>
      </c>
      <c r="B17" s="13">
        <v>0.1</v>
      </c>
      <c r="C17" s="14">
        <f t="shared" si="1"/>
        <v>4.7434164902525691</v>
      </c>
      <c r="D17" s="14">
        <f t="shared" si="1"/>
        <v>5</v>
      </c>
      <c r="E17" s="14">
        <f t="shared" si="1"/>
        <v>5.3033008588991066</v>
      </c>
      <c r="F17" s="14">
        <f t="shared" si="1"/>
        <v>5.6694670951384083</v>
      </c>
      <c r="G17" s="14">
        <f t="shared" si="1"/>
        <v>6.1237243569579451</v>
      </c>
      <c r="H17" s="14">
        <f t="shared" si="1"/>
        <v>6.7082039324993694</v>
      </c>
      <c r="I17" s="14">
        <f t="shared" si="1"/>
        <v>7.5</v>
      </c>
      <c r="J17" s="14">
        <f t="shared" si="1"/>
        <v>8.6602540378443873</v>
      </c>
      <c r="K17" s="14">
        <f t="shared" si="1"/>
        <v>10.606601717798213</v>
      </c>
      <c r="L17" s="14">
        <f t="shared" si="1"/>
        <v>12.24744871391589</v>
      </c>
      <c r="M17" s="14">
        <f t="shared" si="2"/>
        <v>15</v>
      </c>
      <c r="N17" s="14">
        <f t="shared" si="2"/>
        <v>21.213203435596427</v>
      </c>
      <c r="O17" s="14">
        <f t="shared" si="2"/>
        <v>33.541019662496844</v>
      </c>
    </row>
    <row r="18" spans="1:15">
      <c r="A18" s="17" t="s">
        <v>19</v>
      </c>
      <c r="B18" s="13">
        <v>0.2</v>
      </c>
      <c r="C18" s="14">
        <f t="shared" si="1"/>
        <v>3.16227766016838</v>
      </c>
      <c r="D18" s="14">
        <f t="shared" si="1"/>
        <v>3.3333333333333335</v>
      </c>
      <c r="E18" s="14">
        <f t="shared" si="1"/>
        <v>3.5355339059327378</v>
      </c>
      <c r="F18" s="14">
        <f t="shared" si="1"/>
        <v>3.7796447300922722</v>
      </c>
      <c r="G18" s="14">
        <f t="shared" si="1"/>
        <v>4.0824829046386304</v>
      </c>
      <c r="H18" s="14">
        <f t="shared" si="1"/>
        <v>4.4721359549995796</v>
      </c>
      <c r="I18" s="14">
        <f t="shared" si="1"/>
        <v>5</v>
      </c>
      <c r="J18" s="14">
        <f t="shared" si="1"/>
        <v>5.7735026918962573</v>
      </c>
      <c r="K18" s="14">
        <f t="shared" si="1"/>
        <v>7.0710678118654755</v>
      </c>
      <c r="L18" s="14">
        <f t="shared" si="1"/>
        <v>8.1649658092772608</v>
      </c>
      <c r="M18" s="14">
        <f t="shared" si="2"/>
        <v>10</v>
      </c>
      <c r="N18" s="14">
        <f t="shared" si="2"/>
        <v>14.142135623730951</v>
      </c>
      <c r="O18" s="14">
        <f t="shared" si="2"/>
        <v>22.360679774997898</v>
      </c>
    </row>
    <row r="19" spans="1:15">
      <c r="A19" s="17" t="s">
        <v>20</v>
      </c>
      <c r="B19" s="13">
        <v>0.15</v>
      </c>
      <c r="C19" s="14">
        <f t="shared" si="1"/>
        <v>3.7638632635454057</v>
      </c>
      <c r="D19" s="14">
        <f t="shared" si="1"/>
        <v>3.9674602380793615</v>
      </c>
      <c r="E19" s="14">
        <f t="shared" si="1"/>
        <v>4.2081270576508656</v>
      </c>
      <c r="F19" s="14">
        <f t="shared" si="1"/>
        <v>4.4986770542121874</v>
      </c>
      <c r="G19" s="14">
        <f t="shared" si="1"/>
        <v>4.8591265790377509</v>
      </c>
      <c r="H19" s="14">
        <f t="shared" si="1"/>
        <v>5.3229064742237719</v>
      </c>
      <c r="I19" s="14">
        <f t="shared" si="1"/>
        <v>5.9511903571190423</v>
      </c>
      <c r="J19" s="14">
        <f t="shared" si="1"/>
        <v>6.8718427093627685</v>
      </c>
      <c r="K19" s="14">
        <f t="shared" si="1"/>
        <v>8.4162541153017312</v>
      </c>
      <c r="L19" s="14">
        <f t="shared" si="1"/>
        <v>9.7182531580755018</v>
      </c>
      <c r="M19" s="14">
        <f t="shared" si="2"/>
        <v>11.902380714238085</v>
      </c>
      <c r="N19" s="14">
        <f t="shared" si="2"/>
        <v>16.832508230603462</v>
      </c>
      <c r="O19" s="14">
        <f t="shared" si="2"/>
        <v>26.614532371118855</v>
      </c>
    </row>
    <row r="20" spans="1:15">
      <c r="A20" s="1" t="s">
        <v>21</v>
      </c>
      <c r="B20" s="13">
        <v>0.25</v>
      </c>
      <c r="C20" s="14">
        <f t="shared" si="1"/>
        <v>2.7386127875258306</v>
      </c>
      <c r="D20" s="14">
        <f t="shared" si="1"/>
        <v>2.8867513459481291</v>
      </c>
      <c r="E20" s="14">
        <f t="shared" si="1"/>
        <v>3.0618621784789726</v>
      </c>
      <c r="F20" s="14">
        <f t="shared" si="1"/>
        <v>3.2732683535398857</v>
      </c>
      <c r="G20" s="14">
        <f t="shared" si="1"/>
        <v>3.5355339059327378</v>
      </c>
      <c r="H20" s="14">
        <f t="shared" si="1"/>
        <v>3.872983346207417</v>
      </c>
      <c r="I20" s="14">
        <f t="shared" si="1"/>
        <v>4.3301270189221936</v>
      </c>
      <c r="J20" s="14">
        <f t="shared" si="1"/>
        <v>5</v>
      </c>
      <c r="K20" s="14">
        <f t="shared" si="1"/>
        <v>6.1237243569579451</v>
      </c>
      <c r="L20" s="14">
        <f t="shared" si="1"/>
        <v>7.0710678118654755</v>
      </c>
      <c r="M20" s="14">
        <f t="shared" si="2"/>
        <v>8.6602540378443873</v>
      </c>
      <c r="N20" s="14">
        <f t="shared" si="2"/>
        <v>12.24744871391589</v>
      </c>
      <c r="O20" s="14">
        <f t="shared" si="2"/>
        <v>19.364916731037084</v>
      </c>
    </row>
    <row r="21" spans="1:15">
      <c r="A21" s="1" t="s">
        <v>22</v>
      </c>
      <c r="B21" s="13">
        <v>0.3</v>
      </c>
      <c r="C21" s="14">
        <f t="shared" si="1"/>
        <v>2.4152294576982398</v>
      </c>
      <c r="D21" s="14">
        <f t="shared" si="1"/>
        <v>2.5458753860865779</v>
      </c>
      <c r="E21" s="14">
        <f t="shared" si="1"/>
        <v>2.7003086243366083</v>
      </c>
      <c r="F21" s="14">
        <f t="shared" si="1"/>
        <v>2.8867513459481291</v>
      </c>
      <c r="G21" s="14">
        <f t="shared" si="1"/>
        <v>3.1180478223116181</v>
      </c>
      <c r="H21" s="14">
        <f t="shared" si="1"/>
        <v>3.415650255319866</v>
      </c>
      <c r="I21" s="14">
        <f t="shared" si="1"/>
        <v>3.8188130791298667</v>
      </c>
      <c r="J21" s="14">
        <f t="shared" si="1"/>
        <v>4.4095855184409842</v>
      </c>
      <c r="K21" s="14">
        <f t="shared" si="1"/>
        <v>5.4006172486732167</v>
      </c>
      <c r="L21" s="14">
        <f t="shared" si="1"/>
        <v>6.2360956446232363</v>
      </c>
      <c r="M21" s="14">
        <f t="shared" si="2"/>
        <v>7.6376261582597333</v>
      </c>
      <c r="N21" s="14">
        <f t="shared" si="2"/>
        <v>10.801234497346433</v>
      </c>
      <c r="O21" s="14">
        <f t="shared" si="2"/>
        <v>17.078251276599328</v>
      </c>
    </row>
    <row r="22" spans="1:15">
      <c r="A22" s="1" t="s">
        <v>23</v>
      </c>
      <c r="B22" s="13">
        <v>0.4</v>
      </c>
      <c r="C22" s="14">
        <f t="shared" si="1"/>
        <v>1.9364916731037085</v>
      </c>
      <c r="D22" s="14">
        <f t="shared" si="1"/>
        <v>2.0412414523193152</v>
      </c>
      <c r="E22" s="14">
        <f t="shared" si="1"/>
        <v>2.1650635094610968</v>
      </c>
      <c r="F22" s="14">
        <f t="shared" si="1"/>
        <v>2.3145502494313788</v>
      </c>
      <c r="G22" s="14">
        <f t="shared" si="1"/>
        <v>2.5</v>
      </c>
      <c r="H22" s="14">
        <f t="shared" si="1"/>
        <v>2.7386127875258306</v>
      </c>
      <c r="I22" s="14">
        <f t="shared" si="1"/>
        <v>3.0618621784789721</v>
      </c>
      <c r="J22" s="14">
        <f t="shared" si="1"/>
        <v>3.5355339059327378</v>
      </c>
      <c r="K22" s="14">
        <f t="shared" si="1"/>
        <v>4.3301270189221936</v>
      </c>
      <c r="L22" s="14">
        <f t="shared" si="1"/>
        <v>5</v>
      </c>
      <c r="M22" s="14">
        <f t="shared" si="2"/>
        <v>6.1237243569579443</v>
      </c>
      <c r="N22" s="14">
        <f t="shared" si="2"/>
        <v>8.6602540378443873</v>
      </c>
      <c r="O22" s="14">
        <f t="shared" si="2"/>
        <v>13.693063937629152</v>
      </c>
    </row>
    <row r="23" spans="1:15">
      <c r="A23" s="17" t="s">
        <v>24</v>
      </c>
      <c r="B23" s="13">
        <v>0.45</v>
      </c>
      <c r="C23" s="14">
        <f t="shared" si="1"/>
        <v>1.7480147469502525</v>
      </c>
      <c r="D23" s="14">
        <f t="shared" si="1"/>
        <v>1.8425693279752222</v>
      </c>
      <c r="E23" s="14">
        <f t="shared" si="1"/>
        <v>1.954339899926429</v>
      </c>
      <c r="F23" s="14">
        <f t="shared" si="1"/>
        <v>2.0892772350933626</v>
      </c>
      <c r="G23" s="14">
        <f t="shared" si="1"/>
        <v>2.2566773346211004</v>
      </c>
      <c r="H23" s="14">
        <f t="shared" si="1"/>
        <v>2.4720661623652207</v>
      </c>
      <c r="I23" s="14">
        <f t="shared" si="1"/>
        <v>2.7638539919628333</v>
      </c>
      <c r="J23" s="14">
        <f t="shared" si="1"/>
        <v>3.1914236925211275</v>
      </c>
      <c r="K23" s="14">
        <f t="shared" si="1"/>
        <v>3.908679799852858</v>
      </c>
      <c r="L23" s="14">
        <f t="shared" si="1"/>
        <v>4.5133546692422009</v>
      </c>
      <c r="M23" s="14">
        <f t="shared" si="2"/>
        <v>5.5277079839256666</v>
      </c>
      <c r="N23" s="14">
        <f t="shared" si="2"/>
        <v>7.8173595997057159</v>
      </c>
      <c r="O23" s="14">
        <f t="shared" si="2"/>
        <v>12.360330811826106</v>
      </c>
    </row>
    <row r="24" spans="1:15" s="10" customFormat="1"/>
  </sheetData>
  <mergeCells count="3">
    <mergeCell ref="A5:O5"/>
    <mergeCell ref="A7:S7"/>
    <mergeCell ref="A1:U3"/>
  </mergeCells>
  <conditionalFormatting sqref="I23 C13:E23 G13:G21 I13:I21 K13:K21 K23 M13:M23 O13:O18 O20:O21 O23">
    <cfRule type="cellIs" dxfId="64" priority="26" operator="greaterThanOrEqual">
      <formula>30</formula>
    </cfRule>
  </conditionalFormatting>
  <conditionalFormatting sqref="G23">
    <cfRule type="cellIs" dxfId="63" priority="25" operator="greaterThanOrEqual">
      <formula>30</formula>
    </cfRule>
  </conditionalFormatting>
  <conditionalFormatting sqref="I22 K22 M22">
    <cfRule type="cellIs" dxfId="62" priority="24" operator="greaterThanOrEqual">
      <formula>30</formula>
    </cfRule>
  </conditionalFormatting>
  <conditionalFormatting sqref="G22">
    <cfRule type="cellIs" dxfId="61" priority="23" operator="greaterThanOrEqual">
      <formula>30</formula>
    </cfRule>
  </conditionalFormatting>
  <conditionalFormatting sqref="O22">
    <cfRule type="cellIs" dxfId="60" priority="20" operator="greaterThanOrEqual">
      <formula>30</formula>
    </cfRule>
  </conditionalFormatting>
  <conditionalFormatting sqref="O19">
    <cfRule type="cellIs" dxfId="59" priority="19" operator="greaterThanOrEqual">
      <formula>30</formula>
    </cfRule>
  </conditionalFormatting>
  <conditionalFormatting sqref="F13:F21">
    <cfRule type="cellIs" dxfId="58" priority="12" operator="greaterThanOrEqual">
      <formula>30</formula>
    </cfRule>
  </conditionalFormatting>
  <conditionalFormatting sqref="F23">
    <cfRule type="cellIs" dxfId="57" priority="11" operator="greaterThanOrEqual">
      <formula>30</formula>
    </cfRule>
  </conditionalFormatting>
  <conditionalFormatting sqref="F22">
    <cfRule type="cellIs" dxfId="56" priority="10" operator="greaterThanOrEqual">
      <formula>30</formula>
    </cfRule>
  </conditionalFormatting>
  <conditionalFormatting sqref="H23 H13:H21">
    <cfRule type="cellIs" dxfId="55" priority="9" operator="greaterThanOrEqual">
      <formula>30</formula>
    </cfRule>
  </conditionalFormatting>
  <conditionalFormatting sqref="H22">
    <cfRule type="cellIs" dxfId="54" priority="8" operator="greaterThanOrEqual">
      <formula>30</formula>
    </cfRule>
  </conditionalFormatting>
  <conditionalFormatting sqref="J13:J21 J23">
    <cfRule type="cellIs" dxfId="53" priority="7" operator="greaterThanOrEqual">
      <formula>30</formula>
    </cfRule>
  </conditionalFormatting>
  <conditionalFormatting sqref="J22">
    <cfRule type="cellIs" dxfId="52" priority="6" operator="greaterThanOrEqual">
      <formula>30</formula>
    </cfRule>
  </conditionalFormatting>
  <conditionalFormatting sqref="L13:L23">
    <cfRule type="cellIs" dxfId="51" priority="5" operator="greaterThanOrEqual">
      <formula>30</formula>
    </cfRule>
  </conditionalFormatting>
  <conditionalFormatting sqref="L22">
    <cfRule type="cellIs" dxfId="50" priority="4" operator="greaterThanOrEqual">
      <formula>30</formula>
    </cfRule>
  </conditionalFormatting>
  <conditionalFormatting sqref="N13:N23">
    <cfRule type="cellIs" dxfId="49" priority="3" operator="greaterThanOrEqual">
      <formula>30</formula>
    </cfRule>
  </conditionalFormatting>
  <conditionalFormatting sqref="N22">
    <cfRule type="cellIs" dxfId="48" priority="2" operator="greaterThanOrEqual">
      <formula>30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9CE5-1131-4FB3-AAC0-774B5C0D728F}">
  <dimension ref="A1:AE37"/>
  <sheetViews>
    <sheetView topLeftCell="A4" zoomScaleNormal="100" workbookViewId="0">
      <selection activeCell="B13" sqref="B13"/>
    </sheetView>
  </sheetViews>
  <sheetFormatPr defaultColWidth="11.5703125" defaultRowHeight="15.75"/>
  <cols>
    <col min="1" max="1" width="38.85546875" style="1" customWidth="1"/>
    <col min="2" max="2" width="14" style="1" customWidth="1"/>
    <col min="3" max="26" width="8.28515625" style="1" customWidth="1"/>
    <col min="27" max="27" width="8" style="1" customWidth="1"/>
    <col min="28" max="28" width="7.7109375" style="1" customWidth="1"/>
    <col min="29" max="30" width="7.42578125" style="1" customWidth="1"/>
    <col min="31" max="31" width="7" style="1" customWidth="1"/>
    <col min="32" max="16384" width="11.5703125" style="1"/>
  </cols>
  <sheetData>
    <row r="1" spans="1:31" ht="15.6" customHeight="1">
      <c r="A1" s="33" t="s">
        <v>36</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pans="1:3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row>
    <row r="3" spans="1:3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row>
    <row r="4" spans="1:31">
      <c r="A4" s="30"/>
      <c r="B4" s="30"/>
      <c r="C4" s="30"/>
      <c r="D4" s="30"/>
      <c r="E4" s="30"/>
      <c r="F4" s="30"/>
      <c r="G4" s="30"/>
      <c r="H4" s="30"/>
      <c r="I4" s="30"/>
      <c r="J4" s="30"/>
      <c r="K4" s="30"/>
      <c r="L4" s="30"/>
      <c r="M4" s="30"/>
      <c r="N4" s="30"/>
      <c r="O4" s="30"/>
      <c r="P4" s="30"/>
      <c r="Q4" s="30"/>
      <c r="R4" s="30"/>
      <c r="S4" s="30"/>
      <c r="T4" s="30"/>
      <c r="U4" s="30"/>
      <c r="V4" s="30"/>
      <c r="W4" s="30"/>
      <c r="X4" s="30"/>
      <c r="Y4" s="30"/>
      <c r="Z4" s="30"/>
      <c r="AA4" s="30"/>
    </row>
    <row r="5" spans="1:31">
      <c r="A5" s="33" t="s">
        <v>1</v>
      </c>
      <c r="B5" s="33"/>
      <c r="C5" s="33"/>
      <c r="D5" s="33"/>
      <c r="E5" s="33"/>
      <c r="F5" s="33"/>
      <c r="G5" s="33"/>
      <c r="H5" s="33"/>
      <c r="I5" s="33"/>
      <c r="J5" s="33"/>
      <c r="K5" s="33"/>
      <c r="L5" s="33"/>
      <c r="M5" s="33"/>
      <c r="N5" s="33"/>
      <c r="O5" s="33"/>
      <c r="P5" s="33"/>
      <c r="Q5" s="33"/>
      <c r="R5" s="33"/>
      <c r="S5" s="33"/>
      <c r="T5" s="33"/>
      <c r="U5" s="33"/>
      <c r="V5" s="33"/>
      <c r="W5" s="33"/>
      <c r="X5" s="33"/>
      <c r="Y5" s="33"/>
      <c r="Z5" s="30"/>
      <c r="AA5" s="30"/>
    </row>
    <row r="7" spans="1:31">
      <c r="A7" s="34" t="s">
        <v>37</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row>
    <row r="9" spans="1:31" ht="18.75">
      <c r="A9" s="18" t="s">
        <v>3</v>
      </c>
      <c r="C9" s="13">
        <v>1</v>
      </c>
      <c r="D9" s="13">
        <v>0.9</v>
      </c>
      <c r="E9" s="13">
        <v>0.8</v>
      </c>
      <c r="F9" s="13">
        <v>0.7</v>
      </c>
      <c r="G9" s="13">
        <v>0.6</v>
      </c>
      <c r="H9" s="13">
        <v>0.5</v>
      </c>
      <c r="I9" s="13">
        <v>0.4</v>
      </c>
      <c r="J9" s="13">
        <v>0.3</v>
      </c>
      <c r="K9" s="13">
        <v>0.2</v>
      </c>
      <c r="L9" s="13">
        <v>0.19</v>
      </c>
      <c r="M9" s="13">
        <v>0.18</v>
      </c>
      <c r="N9" s="13">
        <v>0.17</v>
      </c>
      <c r="O9" s="13">
        <v>0.16</v>
      </c>
      <c r="P9" s="13">
        <v>0.15</v>
      </c>
      <c r="Q9" s="13">
        <v>0.1</v>
      </c>
      <c r="R9" s="13">
        <v>0.09</v>
      </c>
      <c r="S9" s="13">
        <v>0.08</v>
      </c>
      <c r="T9" s="13">
        <v>7.0000000000000007E-2</v>
      </c>
      <c r="U9" s="13">
        <v>0.06</v>
      </c>
      <c r="V9" s="13">
        <v>0.05</v>
      </c>
      <c r="W9" s="13">
        <v>0.04</v>
      </c>
      <c r="X9" s="13">
        <v>0.03</v>
      </c>
      <c r="Y9" s="13">
        <v>0.02</v>
      </c>
      <c r="Z9" s="13">
        <v>0.01</v>
      </c>
      <c r="AA9" s="10">
        <v>8.9999999999999993E-3</v>
      </c>
      <c r="AB9" s="10">
        <v>8.0000000000000002E-3</v>
      </c>
      <c r="AC9" s="10">
        <v>7.0000000000000001E-3</v>
      </c>
      <c r="AD9" s="10">
        <v>6.0000000000000001E-3</v>
      </c>
      <c r="AE9" s="10">
        <v>5.0000000000000001E-3</v>
      </c>
    </row>
    <row r="10" spans="1:31" s="7" customFormat="1" ht="18.75">
      <c r="A10" s="20" t="s">
        <v>5</v>
      </c>
      <c r="C10" s="19">
        <v>9000</v>
      </c>
      <c r="D10" s="19">
        <f>$C$10*D9</f>
        <v>8100</v>
      </c>
      <c r="E10" s="19">
        <f t="shared" ref="E10:AE10" si="0">$C$10*E9</f>
        <v>7200</v>
      </c>
      <c r="F10" s="19">
        <f t="shared" si="0"/>
        <v>6300</v>
      </c>
      <c r="G10" s="19">
        <f t="shared" si="0"/>
        <v>5400</v>
      </c>
      <c r="H10" s="19">
        <f t="shared" si="0"/>
        <v>4500</v>
      </c>
      <c r="I10" s="19">
        <f t="shared" si="0"/>
        <v>3600</v>
      </c>
      <c r="J10" s="19">
        <f t="shared" si="0"/>
        <v>2700</v>
      </c>
      <c r="K10" s="19">
        <f t="shared" si="0"/>
        <v>1800</v>
      </c>
      <c r="L10" s="19">
        <f t="shared" si="0"/>
        <v>1710</v>
      </c>
      <c r="M10" s="19">
        <f t="shared" si="0"/>
        <v>1620</v>
      </c>
      <c r="N10" s="19">
        <f t="shared" si="0"/>
        <v>1530</v>
      </c>
      <c r="O10" s="19">
        <f t="shared" si="0"/>
        <v>1440</v>
      </c>
      <c r="P10" s="19">
        <f t="shared" si="0"/>
        <v>1350</v>
      </c>
      <c r="Q10" s="19">
        <f t="shared" si="0"/>
        <v>900</v>
      </c>
      <c r="R10" s="19">
        <f t="shared" si="0"/>
        <v>810</v>
      </c>
      <c r="S10" s="19">
        <f t="shared" si="0"/>
        <v>720</v>
      </c>
      <c r="T10" s="19">
        <f t="shared" si="0"/>
        <v>630.00000000000011</v>
      </c>
      <c r="U10" s="19">
        <f t="shared" si="0"/>
        <v>540</v>
      </c>
      <c r="V10" s="19">
        <f t="shared" si="0"/>
        <v>450</v>
      </c>
      <c r="W10" s="19">
        <f t="shared" si="0"/>
        <v>360</v>
      </c>
      <c r="X10" s="19">
        <f t="shared" si="0"/>
        <v>270</v>
      </c>
      <c r="Y10" s="19">
        <f t="shared" si="0"/>
        <v>180</v>
      </c>
      <c r="Z10" s="19">
        <f t="shared" si="0"/>
        <v>90</v>
      </c>
      <c r="AA10" s="19">
        <f t="shared" si="0"/>
        <v>81</v>
      </c>
      <c r="AB10" s="19">
        <f t="shared" si="0"/>
        <v>72</v>
      </c>
      <c r="AC10" s="19">
        <f t="shared" si="0"/>
        <v>63</v>
      </c>
      <c r="AD10" s="19">
        <f t="shared" si="0"/>
        <v>54</v>
      </c>
      <c r="AE10" s="19">
        <f t="shared" si="0"/>
        <v>45</v>
      </c>
    </row>
    <row r="11" spans="1:31" ht="37.5">
      <c r="A11" s="18" t="s">
        <v>6</v>
      </c>
      <c r="B11" s="12" t="s">
        <v>7</v>
      </c>
      <c r="C11" s="12">
        <v>2.5</v>
      </c>
      <c r="D11" s="12">
        <v>2.5</v>
      </c>
      <c r="E11" s="12">
        <v>2.5</v>
      </c>
      <c r="F11" s="12">
        <v>2.5</v>
      </c>
      <c r="G11" s="12">
        <v>2.5</v>
      </c>
      <c r="H11" s="12">
        <v>2.5</v>
      </c>
      <c r="I11" s="12">
        <v>2.5</v>
      </c>
      <c r="J11" s="1">
        <v>2.5</v>
      </c>
      <c r="K11" s="1">
        <v>2.5</v>
      </c>
      <c r="L11" s="1">
        <v>2.5</v>
      </c>
      <c r="M11" s="1">
        <v>2.5</v>
      </c>
      <c r="N11" s="1">
        <v>2.5</v>
      </c>
      <c r="O11" s="1">
        <v>2.5</v>
      </c>
      <c r="P11" s="1">
        <v>2.5</v>
      </c>
      <c r="Q11" s="12">
        <v>2.5</v>
      </c>
      <c r="R11" s="12">
        <v>2.5</v>
      </c>
      <c r="S11" s="12">
        <v>2.5</v>
      </c>
      <c r="T11" s="12">
        <v>2.5</v>
      </c>
      <c r="U11" s="12">
        <v>2.5</v>
      </c>
      <c r="V11" s="12">
        <v>2.5</v>
      </c>
      <c r="W11" s="12">
        <v>2.5</v>
      </c>
      <c r="X11" s="12">
        <v>2.5</v>
      </c>
      <c r="Y11" s="12">
        <v>2.5</v>
      </c>
      <c r="Z11" s="12">
        <v>2.5</v>
      </c>
      <c r="AA11" s="12">
        <v>2.5</v>
      </c>
      <c r="AB11" s="12">
        <v>2.5</v>
      </c>
      <c r="AC11" s="12">
        <v>2.5</v>
      </c>
      <c r="AD11" s="12">
        <v>2.5</v>
      </c>
      <c r="AE11" s="12">
        <v>2.5</v>
      </c>
    </row>
    <row r="12" spans="1:31">
      <c r="B12" s="3"/>
    </row>
    <row r="13" spans="1:31">
      <c r="B13" s="13">
        <v>0.01</v>
      </c>
      <c r="C13" s="14">
        <f t="shared" ref="C13:AE21" si="1">((SQRT($B13*(1-$B13)/(C$10/C$11)))/$B13)*100</f>
        <v>16.583123951777001</v>
      </c>
      <c r="D13" s="14">
        <f t="shared" si="1"/>
        <v>17.480147469502523</v>
      </c>
      <c r="E13" s="14">
        <f t="shared" si="1"/>
        <v>18.540496217739157</v>
      </c>
      <c r="F13" s="14">
        <f t="shared" si="1"/>
        <v>19.820624179302296</v>
      </c>
      <c r="G13" s="14">
        <f t="shared" si="1"/>
        <v>21.408720964441883</v>
      </c>
      <c r="H13" s="14">
        <f t="shared" si="1"/>
        <v>23.45207879911715</v>
      </c>
      <c r="I13" s="14">
        <f t="shared" si="1"/>
        <v>26.220221204253786</v>
      </c>
      <c r="J13" s="14">
        <f t="shared" si="1"/>
        <v>30.276503540974918</v>
      </c>
      <c r="K13" s="14">
        <f t="shared" si="1"/>
        <v>37.080992435478315</v>
      </c>
      <c r="L13" s="14">
        <f t="shared" si="1"/>
        <v>38.044295512634108</v>
      </c>
      <c r="M13" s="14">
        <f t="shared" si="1"/>
        <v>39.086797998528581</v>
      </c>
      <c r="N13" s="14">
        <f t="shared" si="1"/>
        <v>40.219983326992185</v>
      </c>
      <c r="O13" s="14">
        <f t="shared" si="1"/>
        <v>41.4578098794425</v>
      </c>
      <c r="P13" s="14">
        <f t="shared" si="1"/>
        <v>42.817441928883767</v>
      </c>
      <c r="Q13" s="14">
        <f t="shared" si="1"/>
        <v>52.440442408507572</v>
      </c>
      <c r="R13" s="14">
        <f t="shared" si="1"/>
        <v>55.277079839256672</v>
      </c>
      <c r="S13" s="14">
        <f t="shared" si="1"/>
        <v>58.630196997792872</v>
      </c>
      <c r="T13" s="14">
        <f t="shared" si="1"/>
        <v>62.678317052800871</v>
      </c>
      <c r="U13" s="14">
        <f t="shared" si="1"/>
        <v>67.700320038632995</v>
      </c>
      <c r="V13" s="14">
        <f t="shared" si="1"/>
        <v>74.16198487095663</v>
      </c>
      <c r="W13" s="14">
        <f t="shared" si="1"/>
        <v>82.915619758885001</v>
      </c>
      <c r="X13" s="14">
        <f t="shared" si="1"/>
        <v>95.74271077563381</v>
      </c>
      <c r="Y13" s="14">
        <f t="shared" si="1"/>
        <v>117.26039399558574</v>
      </c>
      <c r="Z13" s="14">
        <f t="shared" si="1"/>
        <v>165.83123951777</v>
      </c>
      <c r="AA13" s="14">
        <f t="shared" si="1"/>
        <v>174.80147469502526</v>
      </c>
      <c r="AB13" s="14">
        <f t="shared" si="1"/>
        <v>185.40496217739155</v>
      </c>
      <c r="AC13" s="14">
        <f t="shared" si="1"/>
        <v>198.20624179302297</v>
      </c>
      <c r="AD13" s="14">
        <f t="shared" si="1"/>
        <v>214.08720964441881</v>
      </c>
      <c r="AE13" s="14">
        <f t="shared" si="1"/>
        <v>234.52078799117149</v>
      </c>
    </row>
    <row r="14" spans="1:31">
      <c r="A14" s="17" t="s">
        <v>10</v>
      </c>
      <c r="B14" s="13">
        <v>0.02</v>
      </c>
      <c r="C14" s="14">
        <f t="shared" si="1"/>
        <v>11.666666666666666</v>
      </c>
      <c r="D14" s="14">
        <f t="shared" si="1"/>
        <v>12.297746456210364</v>
      </c>
      <c r="E14" s="14">
        <f t="shared" si="1"/>
        <v>13.043729868748773</v>
      </c>
      <c r="F14" s="14">
        <f t="shared" si="1"/>
        <v>13.944333775567925</v>
      </c>
      <c r="G14" s="14">
        <f t="shared" si="1"/>
        <v>15.061601901917731</v>
      </c>
      <c r="H14" s="14">
        <f t="shared" si="1"/>
        <v>16.49915822768611</v>
      </c>
      <c r="I14" s="14">
        <f t="shared" si="1"/>
        <v>18.446619684315547</v>
      </c>
      <c r="J14" s="14">
        <f t="shared" si="1"/>
        <v>21.300321680756458</v>
      </c>
      <c r="K14" s="14">
        <f t="shared" si="1"/>
        <v>26.087459737497547</v>
      </c>
      <c r="L14" s="14">
        <f t="shared" si="1"/>
        <v>26.765168951565538</v>
      </c>
      <c r="M14" s="14">
        <f t="shared" si="1"/>
        <v>27.498597046143512</v>
      </c>
      <c r="N14" s="14">
        <f t="shared" si="1"/>
        <v>28.295822920905511</v>
      </c>
      <c r="O14" s="14">
        <f t="shared" si="1"/>
        <v>29.166666666666664</v>
      </c>
      <c r="P14" s="14">
        <f t="shared" si="1"/>
        <v>30.123203803835462</v>
      </c>
      <c r="Q14" s="14">
        <f t="shared" si="1"/>
        <v>36.893239368631093</v>
      </c>
      <c r="R14" s="14">
        <f t="shared" si="1"/>
        <v>38.888888888888893</v>
      </c>
      <c r="S14" s="14">
        <f t="shared" si="1"/>
        <v>41.247895569215274</v>
      </c>
      <c r="T14" s="14">
        <f t="shared" si="1"/>
        <v>44.095855184409835</v>
      </c>
      <c r="U14" s="14">
        <f t="shared" si="1"/>
        <v>47.628967220784013</v>
      </c>
      <c r="V14" s="14">
        <f t="shared" si="1"/>
        <v>52.174919474995093</v>
      </c>
      <c r="W14" s="14">
        <f t="shared" si="1"/>
        <v>58.333333333333329</v>
      </c>
      <c r="X14" s="14">
        <f t="shared" si="1"/>
        <v>67.357531405456342</v>
      </c>
      <c r="Y14" s="14">
        <f t="shared" si="1"/>
        <v>82.495791138430548</v>
      </c>
      <c r="Z14" s="14">
        <f t="shared" si="1"/>
        <v>116.66666666666666</v>
      </c>
      <c r="AA14" s="14">
        <f t="shared" si="1"/>
        <v>122.97746456210363</v>
      </c>
      <c r="AB14" s="14">
        <f t="shared" si="1"/>
        <v>130.43729868748773</v>
      </c>
      <c r="AC14" s="14">
        <f t="shared" si="1"/>
        <v>139.44333775567927</v>
      </c>
      <c r="AD14" s="14">
        <f t="shared" si="1"/>
        <v>150.61601901917732</v>
      </c>
      <c r="AE14" s="14">
        <f t="shared" si="1"/>
        <v>164.9915822768611</v>
      </c>
    </row>
    <row r="15" spans="1:31">
      <c r="A15" s="17" t="s">
        <v>11</v>
      </c>
      <c r="B15" s="13">
        <v>0.03</v>
      </c>
      <c r="C15" s="14">
        <f t="shared" si="1"/>
        <v>9.4770678384622116</v>
      </c>
      <c r="D15" s="14">
        <f t="shared" si="1"/>
        <v>9.9897066364897622</v>
      </c>
      <c r="E15" s="14">
        <f t="shared" si="1"/>
        <v>10.59568395708925</v>
      </c>
      <c r="F15" s="14">
        <f t="shared" si="1"/>
        <v>11.327262613132898</v>
      </c>
      <c r="G15" s="14">
        <f t="shared" si="1"/>
        <v>12.234841969747356</v>
      </c>
      <c r="H15" s="14">
        <f t="shared" si="1"/>
        <v>13.402597868683133</v>
      </c>
      <c r="I15" s="14">
        <f t="shared" si="1"/>
        <v>14.984559954734641</v>
      </c>
      <c r="J15" s="14">
        <f t="shared" si="1"/>
        <v>17.302679447108265</v>
      </c>
      <c r="K15" s="14">
        <f t="shared" si="1"/>
        <v>21.1913679141785</v>
      </c>
      <c r="L15" s="14">
        <f t="shared" si="1"/>
        <v>21.741884731019066</v>
      </c>
      <c r="M15" s="14">
        <f t="shared" si="1"/>
        <v>22.337663114471887</v>
      </c>
      <c r="N15" s="14">
        <f t="shared" si="1"/>
        <v>22.985265717131618</v>
      </c>
      <c r="O15" s="14">
        <f t="shared" si="1"/>
        <v>23.692669596155529</v>
      </c>
      <c r="P15" s="14">
        <f t="shared" si="1"/>
        <v>24.469683939494711</v>
      </c>
      <c r="Q15" s="14">
        <f t="shared" si="1"/>
        <v>29.969119909469281</v>
      </c>
      <c r="R15" s="14">
        <f t="shared" si="1"/>
        <v>31.590226128207373</v>
      </c>
      <c r="S15" s="14">
        <f t="shared" si="1"/>
        <v>33.506494671707827</v>
      </c>
      <c r="T15" s="14">
        <f t="shared" si="1"/>
        <v>35.819949512370655</v>
      </c>
      <c r="U15" s="14">
        <f t="shared" si="1"/>
        <v>38.689967436622553</v>
      </c>
      <c r="V15" s="14">
        <f t="shared" si="1"/>
        <v>42.382735828356999</v>
      </c>
      <c r="W15" s="14">
        <f t="shared" si="1"/>
        <v>47.385339192311058</v>
      </c>
      <c r="X15" s="14">
        <f t="shared" si="1"/>
        <v>54.715876676645024</v>
      </c>
      <c r="Y15" s="14">
        <f t="shared" si="1"/>
        <v>67.012989343415654</v>
      </c>
      <c r="Z15" s="14">
        <f t="shared" si="1"/>
        <v>94.770678384622116</v>
      </c>
      <c r="AA15" s="14">
        <f t="shared" si="1"/>
        <v>99.897066364897611</v>
      </c>
      <c r="AB15" s="14">
        <f t="shared" si="1"/>
        <v>105.9568395708925</v>
      </c>
      <c r="AC15" s="14">
        <f t="shared" si="1"/>
        <v>113.27262613132896</v>
      </c>
      <c r="AD15" s="14">
        <f t="shared" si="1"/>
        <v>122.34841969747356</v>
      </c>
      <c r="AE15" s="14">
        <f t="shared" si="1"/>
        <v>134.02597868683131</v>
      </c>
    </row>
    <row r="16" spans="1:31">
      <c r="A16" s="17"/>
      <c r="B16" s="13">
        <v>0.04</v>
      </c>
      <c r="C16" s="14">
        <f t="shared" si="1"/>
        <v>8.164965809277259</v>
      </c>
      <c r="D16" s="14">
        <f t="shared" si="1"/>
        <v>8.6066296582387043</v>
      </c>
      <c r="E16" s="14">
        <f t="shared" si="1"/>
        <v>9.1287092917527684</v>
      </c>
      <c r="F16" s="14">
        <f t="shared" si="1"/>
        <v>9.7590007294853311</v>
      </c>
      <c r="G16" s="14">
        <f t="shared" si="1"/>
        <v>10.540925533894596</v>
      </c>
      <c r="H16" s="14">
        <f t="shared" si="1"/>
        <v>11.547005383792513</v>
      </c>
      <c r="I16" s="14">
        <f t="shared" si="1"/>
        <v>12.909944487358056</v>
      </c>
      <c r="J16" s="14">
        <f t="shared" si="1"/>
        <v>14.907119849998596</v>
      </c>
      <c r="K16" s="14">
        <f t="shared" si="1"/>
        <v>18.257418583505537</v>
      </c>
      <c r="L16" s="14">
        <f t="shared" si="1"/>
        <v>18.731716231633879</v>
      </c>
      <c r="M16" s="14">
        <f t="shared" si="1"/>
        <v>19.245008972987524</v>
      </c>
      <c r="N16" s="14">
        <f t="shared" si="1"/>
        <v>19.802950859533485</v>
      </c>
      <c r="O16" s="14">
        <f t="shared" si="1"/>
        <v>20.412414523193149</v>
      </c>
      <c r="P16" s="14">
        <f t="shared" si="1"/>
        <v>21.081851067789191</v>
      </c>
      <c r="Q16" s="14">
        <f t="shared" si="1"/>
        <v>25.819888974716111</v>
      </c>
      <c r="R16" s="14">
        <f t="shared" si="1"/>
        <v>27.216552697590863</v>
      </c>
      <c r="S16" s="14">
        <f t="shared" si="1"/>
        <v>28.867513459481287</v>
      </c>
      <c r="T16" s="14">
        <f t="shared" si="1"/>
        <v>30.860669992418376</v>
      </c>
      <c r="U16" s="14">
        <f t="shared" si="1"/>
        <v>33.333333333333329</v>
      </c>
      <c r="V16" s="14">
        <f t="shared" si="1"/>
        <v>36.514837167011073</v>
      </c>
      <c r="W16" s="14">
        <f t="shared" si="1"/>
        <v>40.824829046386299</v>
      </c>
      <c r="X16" s="14">
        <f t="shared" si="1"/>
        <v>47.14045207910317</v>
      </c>
      <c r="Y16" s="14">
        <f t="shared" si="1"/>
        <v>57.735026918962575</v>
      </c>
      <c r="Z16" s="14">
        <f t="shared" si="1"/>
        <v>81.649658092772597</v>
      </c>
      <c r="AA16" s="14">
        <f t="shared" si="1"/>
        <v>86.066296582387039</v>
      </c>
      <c r="AB16" s="14">
        <f t="shared" si="1"/>
        <v>91.287092917527673</v>
      </c>
      <c r="AC16" s="14">
        <f t="shared" si="1"/>
        <v>97.590007294853322</v>
      </c>
      <c r="AD16" s="14">
        <f t="shared" si="1"/>
        <v>105.40925533894597</v>
      </c>
      <c r="AE16" s="14">
        <f t="shared" si="1"/>
        <v>115.47005383792515</v>
      </c>
    </row>
    <row r="17" spans="1:31">
      <c r="A17" s="1" t="s">
        <v>13</v>
      </c>
      <c r="B17" s="13">
        <v>0.05</v>
      </c>
      <c r="C17" s="14">
        <f t="shared" si="1"/>
        <v>7.2648315725677888</v>
      </c>
      <c r="D17" s="14">
        <f t="shared" si="1"/>
        <v>7.6578048622723456</v>
      </c>
      <c r="E17" s="14">
        <f t="shared" si="1"/>
        <v>8.1223286206741374</v>
      </c>
      <c r="F17" s="14">
        <f t="shared" si="1"/>
        <v>8.6831345375287938</v>
      </c>
      <c r="G17" s="14">
        <f t="shared" si="1"/>
        <v>9.3788572311856271</v>
      </c>
      <c r="H17" s="14">
        <f t="shared" si="1"/>
        <v>10.274023338281626</v>
      </c>
      <c r="I17" s="14">
        <f t="shared" si="1"/>
        <v>11.486707293408518</v>
      </c>
      <c r="J17" s="14">
        <f t="shared" si="1"/>
        <v>13.26370709590369</v>
      </c>
      <c r="K17" s="14">
        <f t="shared" si="1"/>
        <v>16.244657241348275</v>
      </c>
      <c r="L17" s="14">
        <f t="shared" si="1"/>
        <v>16.666666666666664</v>
      </c>
      <c r="M17" s="14">
        <f t="shared" si="1"/>
        <v>17.123372230469379</v>
      </c>
      <c r="N17" s="14">
        <f t="shared" si="1"/>
        <v>17.619804662364142</v>
      </c>
      <c r="O17" s="14">
        <f t="shared" si="1"/>
        <v>18.162078931419472</v>
      </c>
      <c r="P17" s="14">
        <f t="shared" si="1"/>
        <v>18.757714462371254</v>
      </c>
      <c r="Q17" s="14">
        <f t="shared" si="1"/>
        <v>22.973414586817036</v>
      </c>
      <c r="R17" s="14">
        <f t="shared" si="1"/>
        <v>24.216105241892627</v>
      </c>
      <c r="S17" s="14">
        <f t="shared" si="1"/>
        <v>25.685058345704071</v>
      </c>
      <c r="T17" s="14">
        <f t="shared" si="1"/>
        <v>27.458482368263798</v>
      </c>
      <c r="U17" s="14">
        <f t="shared" si="1"/>
        <v>29.658550700086977</v>
      </c>
      <c r="V17" s="14">
        <f t="shared" si="1"/>
        <v>32.48931448269655</v>
      </c>
      <c r="W17" s="14">
        <f t="shared" si="1"/>
        <v>36.324157862838945</v>
      </c>
      <c r="X17" s="14">
        <f t="shared" si="1"/>
        <v>41.943524640393051</v>
      </c>
      <c r="Y17" s="14">
        <f t="shared" si="1"/>
        <v>51.370116691408143</v>
      </c>
      <c r="Z17" s="14">
        <f t="shared" si="1"/>
        <v>72.64831572567789</v>
      </c>
      <c r="AA17" s="14">
        <f t="shared" si="1"/>
        <v>76.578048622723443</v>
      </c>
      <c r="AB17" s="14">
        <f t="shared" si="1"/>
        <v>81.223286206741363</v>
      </c>
      <c r="AC17" s="14">
        <f t="shared" si="1"/>
        <v>86.831345375287938</v>
      </c>
      <c r="AD17" s="14">
        <f t="shared" si="1"/>
        <v>93.788572311856271</v>
      </c>
      <c r="AE17" s="14">
        <f t="shared" si="1"/>
        <v>102.74023338281629</v>
      </c>
    </row>
    <row r="18" spans="1:31">
      <c r="B18" s="13">
        <v>0.06</v>
      </c>
      <c r="C18" s="14">
        <f t="shared" si="1"/>
        <v>6.5968567150210653</v>
      </c>
      <c r="D18" s="14">
        <f t="shared" si="1"/>
        <v>6.9536975390809577</v>
      </c>
      <c r="E18" s="14">
        <f t="shared" si="1"/>
        <v>7.3755100263065279</v>
      </c>
      <c r="F18" s="14">
        <f t="shared" si="1"/>
        <v>7.8847518774728842</v>
      </c>
      <c r="G18" s="14">
        <f t="shared" si="1"/>
        <v>8.516505398197717</v>
      </c>
      <c r="H18" s="14">
        <f t="shared" si="1"/>
        <v>9.329364235414813</v>
      </c>
      <c r="I18" s="14">
        <f t="shared" si="1"/>
        <v>10.430546308621437</v>
      </c>
      <c r="J18" s="14">
        <f t="shared" si="1"/>
        <v>12.044157438154887</v>
      </c>
      <c r="K18" s="14">
        <f t="shared" si="1"/>
        <v>14.751020052613056</v>
      </c>
      <c r="L18" s="14">
        <f t="shared" si="1"/>
        <v>15.13422724515501</v>
      </c>
      <c r="M18" s="14">
        <f t="shared" si="1"/>
        <v>15.548940392358023</v>
      </c>
      <c r="N18" s="14">
        <f t="shared" si="1"/>
        <v>15.999727666527644</v>
      </c>
      <c r="O18" s="14">
        <f t="shared" si="1"/>
        <v>16.492141787552665</v>
      </c>
      <c r="P18" s="14">
        <f t="shared" si="1"/>
        <v>17.033010796395434</v>
      </c>
      <c r="Q18" s="14">
        <f t="shared" si="1"/>
        <v>20.861092617242875</v>
      </c>
      <c r="R18" s="14">
        <f t="shared" si="1"/>
        <v>21.98952238340355</v>
      </c>
      <c r="S18" s="14">
        <f t="shared" si="1"/>
        <v>23.323410588537037</v>
      </c>
      <c r="T18" s="14">
        <f t="shared" si="1"/>
        <v>24.933774718103184</v>
      </c>
      <c r="U18" s="14">
        <f t="shared" si="1"/>
        <v>26.93155476342405</v>
      </c>
      <c r="V18" s="14">
        <f t="shared" si="1"/>
        <v>29.502040105226111</v>
      </c>
      <c r="W18" s="14">
        <f t="shared" si="1"/>
        <v>32.98428357510533</v>
      </c>
      <c r="X18" s="14">
        <f t="shared" si="1"/>
        <v>38.086970002228021</v>
      </c>
      <c r="Y18" s="14">
        <f t="shared" si="1"/>
        <v>46.646821177074074</v>
      </c>
      <c r="Z18" s="14">
        <f t="shared" si="1"/>
        <v>65.96856715021066</v>
      </c>
      <c r="AA18" s="14">
        <f t="shared" si="1"/>
        <v>69.536975390809573</v>
      </c>
      <c r="AB18" s="14">
        <f t="shared" si="1"/>
        <v>73.755100263065302</v>
      </c>
      <c r="AC18" s="14">
        <f t="shared" si="1"/>
        <v>78.84751877472884</v>
      </c>
      <c r="AD18" s="14">
        <f t="shared" si="1"/>
        <v>85.165053981977167</v>
      </c>
      <c r="AE18" s="14">
        <f t="shared" si="1"/>
        <v>93.293642354148147</v>
      </c>
    </row>
    <row r="19" spans="1:31">
      <c r="A19" s="1" t="s">
        <v>15</v>
      </c>
      <c r="B19" s="13">
        <v>7.0000000000000007E-2</v>
      </c>
      <c r="C19" s="14">
        <f t="shared" si="1"/>
        <v>6.0749289629395582</v>
      </c>
      <c r="D19" s="14">
        <f t="shared" si="1"/>
        <v>6.4035373822045427</v>
      </c>
      <c r="E19" s="14">
        <f t="shared" si="1"/>
        <v>6.7919770598075777</v>
      </c>
      <c r="F19" s="14">
        <f t="shared" si="1"/>
        <v>7.2609288961794789</v>
      </c>
      <c r="G19" s="14">
        <f t="shared" si="1"/>
        <v>7.8426995676193352</v>
      </c>
      <c r="H19" s="14">
        <f t="shared" si="1"/>
        <v>8.5912469298422458</v>
      </c>
      <c r="I19" s="14">
        <f t="shared" si="1"/>
        <v>9.6053060733068136</v>
      </c>
      <c r="J19" s="14">
        <f t="shared" si="1"/>
        <v>11.09125209414487</v>
      </c>
      <c r="K19" s="14">
        <f t="shared" si="1"/>
        <v>13.583954119615155</v>
      </c>
      <c r="L19" s="14">
        <f t="shared" si="1"/>
        <v>13.936842862443097</v>
      </c>
      <c r="M19" s="14">
        <f t="shared" si="1"/>
        <v>14.318744883070408</v>
      </c>
      <c r="N19" s="14">
        <f t="shared" si="1"/>
        <v>14.73386693077868</v>
      </c>
      <c r="O19" s="14">
        <f t="shared" si="1"/>
        <v>15.187322407348896</v>
      </c>
      <c r="P19" s="14">
        <f t="shared" si="1"/>
        <v>15.68539913523867</v>
      </c>
      <c r="Q19" s="14">
        <f t="shared" si="1"/>
        <v>19.210612146613627</v>
      </c>
      <c r="R19" s="14">
        <f t="shared" si="1"/>
        <v>20.24976320979853</v>
      </c>
      <c r="S19" s="14">
        <f t="shared" si="1"/>
        <v>21.478117324605613</v>
      </c>
      <c r="T19" s="14">
        <f t="shared" si="1"/>
        <v>22.961073240459413</v>
      </c>
      <c r="U19" s="14">
        <f t="shared" si="1"/>
        <v>24.800793638094827</v>
      </c>
      <c r="V19" s="14">
        <f t="shared" si="1"/>
        <v>27.167908239230311</v>
      </c>
      <c r="W19" s="14">
        <f t="shared" si="1"/>
        <v>30.374644814697792</v>
      </c>
      <c r="X19" s="14">
        <f t="shared" si="1"/>
        <v>35.073618720610085</v>
      </c>
      <c r="Y19" s="14">
        <f t="shared" si="1"/>
        <v>42.956234649211225</v>
      </c>
      <c r="Z19" s="14">
        <f t="shared" si="1"/>
        <v>60.749289629395584</v>
      </c>
      <c r="AA19" s="14">
        <f t="shared" si="1"/>
        <v>64.035373822045429</v>
      </c>
      <c r="AB19" s="14">
        <f t="shared" si="1"/>
        <v>67.919770598075772</v>
      </c>
      <c r="AC19" s="14">
        <f t="shared" si="1"/>
        <v>72.609288961794789</v>
      </c>
      <c r="AD19" s="14">
        <f t="shared" si="1"/>
        <v>78.426995676193343</v>
      </c>
      <c r="AE19" s="14">
        <f t="shared" si="1"/>
        <v>85.912469298422451</v>
      </c>
    </row>
    <row r="20" spans="1:31">
      <c r="B20" s="13">
        <v>0.08</v>
      </c>
      <c r="C20" s="14">
        <f t="shared" si="1"/>
        <v>5.65194165260439</v>
      </c>
      <c r="D20" s="14">
        <f t="shared" si="1"/>
        <v>5.9576696082020053</v>
      </c>
      <c r="E20" s="14">
        <f t="shared" si="1"/>
        <v>6.3190628700429592</v>
      </c>
      <c r="F20" s="14">
        <f t="shared" si="1"/>
        <v>6.7553623614814793</v>
      </c>
      <c r="G20" s="14">
        <f t="shared" si="1"/>
        <v>7.2966252980909436</v>
      </c>
      <c r="H20" s="14">
        <f t="shared" si="1"/>
        <v>7.9930525388545322</v>
      </c>
      <c r="I20" s="14">
        <f t="shared" si="1"/>
        <v>8.9365044123030071</v>
      </c>
      <c r="J20" s="14">
        <f t="shared" si="1"/>
        <v>10.318986456114839</v>
      </c>
      <c r="K20" s="14">
        <f t="shared" si="1"/>
        <v>12.638125740085918</v>
      </c>
      <c r="L20" s="14">
        <f t="shared" si="1"/>
        <v>12.966443420258319</v>
      </c>
      <c r="M20" s="14">
        <f t="shared" si="1"/>
        <v>13.321754231424221</v>
      </c>
      <c r="N20" s="14">
        <f t="shared" si="1"/>
        <v>13.707972013832903</v>
      </c>
      <c r="O20" s="14">
        <f t="shared" si="1"/>
        <v>14.129854131510974</v>
      </c>
      <c r="P20" s="14">
        <f t="shared" si="1"/>
        <v>14.593250596181887</v>
      </c>
      <c r="Q20" s="14">
        <f t="shared" si="1"/>
        <v>17.873008824606014</v>
      </c>
      <c r="R20" s="14">
        <f t="shared" si="1"/>
        <v>18.839805508681302</v>
      </c>
      <c r="S20" s="14">
        <f t="shared" si="1"/>
        <v>19.98263134713633</v>
      </c>
      <c r="T20" s="14">
        <f t="shared" si="1"/>
        <v>21.36233148205519</v>
      </c>
      <c r="U20" s="14">
        <f t="shared" si="1"/>
        <v>23.073955174772433</v>
      </c>
      <c r="V20" s="14">
        <f t="shared" si="1"/>
        <v>25.276251480171837</v>
      </c>
      <c r="W20" s="14">
        <f t="shared" si="1"/>
        <v>28.259708263021949</v>
      </c>
      <c r="X20" s="14">
        <f t="shared" si="1"/>
        <v>32.631500345752031</v>
      </c>
      <c r="Y20" s="14">
        <f t="shared" si="1"/>
        <v>39.96526269427266</v>
      </c>
      <c r="Z20" s="14">
        <f t="shared" si="1"/>
        <v>56.519416526043898</v>
      </c>
      <c r="AA20" s="14">
        <f t="shared" si="1"/>
        <v>59.57669608202005</v>
      </c>
      <c r="AB20" s="14">
        <f t="shared" si="1"/>
        <v>63.190628700429585</v>
      </c>
      <c r="AC20" s="14">
        <f t="shared" si="1"/>
        <v>67.553623614814796</v>
      </c>
      <c r="AD20" s="14">
        <f t="shared" si="1"/>
        <v>72.966252980909431</v>
      </c>
      <c r="AE20" s="14">
        <f t="shared" si="1"/>
        <v>79.93052538854532</v>
      </c>
    </row>
    <row r="21" spans="1:31">
      <c r="B21" s="13">
        <v>0.09</v>
      </c>
      <c r="C21" s="14">
        <f t="shared" si="1"/>
        <v>5.2996622300941425</v>
      </c>
      <c r="D21" s="14">
        <f t="shared" si="1"/>
        <v>5.5863344922216136</v>
      </c>
      <c r="E21" s="14">
        <f t="shared" si="1"/>
        <v>5.9252025021393173</v>
      </c>
      <c r="F21" s="14">
        <f t="shared" si="1"/>
        <v>6.3343079172174326</v>
      </c>
      <c r="G21" s="14">
        <f t="shared" si="1"/>
        <v>6.8418345192263583</v>
      </c>
      <c r="H21" s="14">
        <f t="shared" si="1"/>
        <v>7.4948542017955795</v>
      </c>
      <c r="I21" s="14">
        <f t="shared" si="1"/>
        <v>8.3795017383324204</v>
      </c>
      <c r="J21" s="14">
        <f t="shared" si="1"/>
        <v>9.6758151686023215</v>
      </c>
      <c r="K21" s="14">
        <f t="shared" si="1"/>
        <v>11.850405004278635</v>
      </c>
      <c r="L21" s="14">
        <f t="shared" si="1"/>
        <v>12.158258997831457</v>
      </c>
      <c r="M21" s="14">
        <f t="shared" si="1"/>
        <v>12.4914236696593</v>
      </c>
      <c r="N21" s="14">
        <f t="shared" si="1"/>
        <v>12.853568914573291</v>
      </c>
      <c r="O21" s="14">
        <f t="shared" si="1"/>
        <v>13.249155575235358</v>
      </c>
      <c r="P21" s="14">
        <f t="shared" si="1"/>
        <v>13.683669038452717</v>
      </c>
      <c r="Q21" s="14">
        <f t="shared" si="1"/>
        <v>16.759003476664841</v>
      </c>
      <c r="R21" s="14">
        <f t="shared" si="1"/>
        <v>17.665540766980477</v>
      </c>
      <c r="S21" s="14">
        <f t="shared" si="1"/>
        <v>18.737135504488947</v>
      </c>
      <c r="T21" s="14">
        <f t="shared" si="1"/>
        <v>20.030840419244385</v>
      </c>
      <c r="U21" s="14">
        <f t="shared" si="1"/>
        <v>21.635780454718375</v>
      </c>
      <c r="V21" s="14">
        <f t="shared" si="1"/>
        <v>23.700810008557269</v>
      </c>
      <c r="W21" s="14">
        <f t="shared" si="1"/>
        <v>26.498311150470716</v>
      </c>
      <c r="X21" s="14">
        <f t="shared" si="1"/>
        <v>30.597614151589454</v>
      </c>
      <c r="Y21" s="14">
        <f t="shared" si="1"/>
        <v>37.474271008977894</v>
      </c>
      <c r="Z21" s="14">
        <f t="shared" ref="Z21:AE36" si="2">((SQRT($B21*(1-$B21)/(Z$10/Z$11)))/$B21)*100</f>
        <v>52.996622300941432</v>
      </c>
      <c r="AA21" s="14">
        <f t="shared" si="2"/>
        <v>55.863344922216143</v>
      </c>
      <c r="AB21" s="14">
        <f t="shared" si="2"/>
        <v>59.252025021393173</v>
      </c>
      <c r="AC21" s="14">
        <f t="shared" si="2"/>
        <v>63.343079172174342</v>
      </c>
      <c r="AD21" s="14">
        <f t="shared" si="2"/>
        <v>68.418345192263573</v>
      </c>
      <c r="AE21" s="14">
        <f t="shared" si="2"/>
        <v>74.948542017955788</v>
      </c>
    </row>
    <row r="22" spans="1:31">
      <c r="A22" s="1" t="s">
        <v>18</v>
      </c>
      <c r="B22" s="13">
        <v>0.1</v>
      </c>
      <c r="C22" s="14">
        <f t="shared" ref="C22:Z32" si="3">((SQRT($B22*(1-$B22)/(C$10/C$11)))/$B22)*100</f>
        <v>5</v>
      </c>
      <c r="D22" s="14">
        <f t="shared" si="3"/>
        <v>5.2704627669472988</v>
      </c>
      <c r="E22" s="14">
        <f t="shared" si="3"/>
        <v>5.5901699437494745</v>
      </c>
      <c r="F22" s="14">
        <f t="shared" si="3"/>
        <v>5.9761430466719681</v>
      </c>
      <c r="G22" s="14">
        <f t="shared" si="3"/>
        <v>6.4549722436790278</v>
      </c>
      <c r="H22" s="14">
        <f t="shared" si="3"/>
        <v>7.0710678118654755</v>
      </c>
      <c r="I22" s="14">
        <f t="shared" si="3"/>
        <v>7.9056941504209473</v>
      </c>
      <c r="J22" s="14">
        <f t="shared" si="3"/>
        <v>9.1287092917527701</v>
      </c>
      <c r="K22" s="14">
        <f t="shared" si="3"/>
        <v>11.180339887498949</v>
      </c>
      <c r="L22" s="14">
        <f t="shared" si="3"/>
        <v>11.470786693528089</v>
      </c>
      <c r="M22" s="14">
        <f t="shared" si="3"/>
        <v>11.785113019775793</v>
      </c>
      <c r="N22" s="14">
        <f t="shared" si="3"/>
        <v>12.126781251816649</v>
      </c>
      <c r="O22" s="14">
        <f t="shared" si="3"/>
        <v>12.5</v>
      </c>
      <c r="P22" s="14">
        <f t="shared" si="3"/>
        <v>12.909944487358056</v>
      </c>
      <c r="Q22" s="14">
        <f t="shared" si="3"/>
        <v>15.811388300841895</v>
      </c>
      <c r="R22" s="14">
        <f t="shared" si="3"/>
        <v>16.666666666666668</v>
      </c>
      <c r="S22" s="14">
        <f t="shared" si="3"/>
        <v>17.677669529663689</v>
      </c>
      <c r="T22" s="14">
        <f t="shared" si="3"/>
        <v>18.898223650461361</v>
      </c>
      <c r="U22" s="14">
        <f t="shared" si="3"/>
        <v>20.412414523193149</v>
      </c>
      <c r="V22" s="14">
        <f t="shared" si="3"/>
        <v>22.360679774997898</v>
      </c>
      <c r="W22" s="14">
        <f t="shared" si="3"/>
        <v>25</v>
      </c>
      <c r="X22" s="14">
        <f t="shared" si="3"/>
        <v>28.867513459481287</v>
      </c>
      <c r="Y22" s="14">
        <f t="shared" si="3"/>
        <v>35.355339059327378</v>
      </c>
      <c r="Z22" s="14">
        <f t="shared" si="3"/>
        <v>50</v>
      </c>
      <c r="AA22" s="14">
        <f t="shared" si="2"/>
        <v>52.704627669472991</v>
      </c>
      <c r="AB22" s="14">
        <f t="shared" si="2"/>
        <v>55.901699437494734</v>
      </c>
      <c r="AC22" s="14">
        <f t="shared" si="2"/>
        <v>59.761430466719688</v>
      </c>
      <c r="AD22" s="14">
        <f t="shared" si="2"/>
        <v>64.549722436790262</v>
      </c>
      <c r="AE22" s="14">
        <f t="shared" si="2"/>
        <v>70.710678118654755</v>
      </c>
    </row>
    <row r="23" spans="1:31">
      <c r="B23" s="13">
        <v>0.11</v>
      </c>
      <c r="C23" s="14">
        <f t="shared" si="3"/>
        <v>4.7407538930793987</v>
      </c>
      <c r="D23" s="14">
        <f t="shared" si="3"/>
        <v>4.9971933761470853</v>
      </c>
      <c r="E23" s="14">
        <f t="shared" si="3"/>
        <v>5.3003239847611523</v>
      </c>
      <c r="F23" s="14">
        <f t="shared" si="3"/>
        <v>5.6662846828219022</v>
      </c>
      <c r="G23" s="14">
        <f t="shared" si="3"/>
        <v>6.1202869587881628</v>
      </c>
      <c r="H23" s="14">
        <f t="shared" si="3"/>
        <v>6.7044384514659354</v>
      </c>
      <c r="I23" s="14">
        <f t="shared" si="3"/>
        <v>7.4957900642206265</v>
      </c>
      <c r="J23" s="14">
        <f t="shared" si="3"/>
        <v>8.6553928227334023</v>
      </c>
      <c r="K23" s="14">
        <f t="shared" si="3"/>
        <v>10.600647969522305</v>
      </c>
      <c r="L23" s="14">
        <f t="shared" si="3"/>
        <v>10.876035334805328</v>
      </c>
      <c r="M23" s="14">
        <f t="shared" si="3"/>
        <v>11.174064085776559</v>
      </c>
      <c r="N23" s="14">
        <f t="shared" si="3"/>
        <v>11.498017086014407</v>
      </c>
      <c r="O23" s="14">
        <f t="shared" si="3"/>
        <v>11.851884732698496</v>
      </c>
      <c r="P23" s="14">
        <f t="shared" si="3"/>
        <v>12.240573917576326</v>
      </c>
      <c r="Q23" s="14">
        <f t="shared" si="3"/>
        <v>14.991580128441253</v>
      </c>
      <c r="R23" s="14">
        <f t="shared" si="3"/>
        <v>15.802512976931327</v>
      </c>
      <c r="S23" s="14">
        <f t="shared" si="3"/>
        <v>16.761096128664839</v>
      </c>
      <c r="T23" s="14">
        <f t="shared" si="3"/>
        <v>17.918365468641973</v>
      </c>
      <c r="U23" s="14">
        <f t="shared" si="3"/>
        <v>19.354046723595676</v>
      </c>
      <c r="V23" s="14">
        <f t="shared" si="3"/>
        <v>21.201295939044609</v>
      </c>
      <c r="W23" s="14">
        <f t="shared" si="3"/>
        <v>23.703769465396991</v>
      </c>
      <c r="X23" s="14">
        <f t="shared" si="3"/>
        <v>27.370755363311574</v>
      </c>
      <c r="Y23" s="14">
        <f t="shared" si="3"/>
        <v>33.522192257329678</v>
      </c>
      <c r="Z23" s="14">
        <f t="shared" si="3"/>
        <v>47.407538930793983</v>
      </c>
      <c r="AA23" s="14">
        <f t="shared" si="2"/>
        <v>49.971933761470858</v>
      </c>
      <c r="AB23" s="14">
        <f t="shared" si="2"/>
        <v>53.003239847611525</v>
      </c>
      <c r="AC23" s="14">
        <f t="shared" si="2"/>
        <v>56.662846828219024</v>
      </c>
      <c r="AD23" s="14">
        <f t="shared" si="2"/>
        <v>61.202869587881622</v>
      </c>
      <c r="AE23" s="14">
        <f t="shared" si="2"/>
        <v>67.044384514659356</v>
      </c>
    </row>
    <row r="24" spans="1:31">
      <c r="B24" s="13">
        <v>0.12</v>
      </c>
      <c r="C24" s="14">
        <f t="shared" si="3"/>
        <v>4.5133546692422009</v>
      </c>
      <c r="D24" s="14">
        <f t="shared" si="3"/>
        <v>4.7574935476537519</v>
      </c>
      <c r="E24" s="14">
        <f t="shared" si="3"/>
        <v>5.0460839234958188</v>
      </c>
      <c r="F24" s="14">
        <f t="shared" si="3"/>
        <v>5.3944906247512474</v>
      </c>
      <c r="G24" s="14">
        <f t="shared" si="3"/>
        <v>5.8267158231675085</v>
      </c>
      <c r="H24" s="14">
        <f t="shared" si="3"/>
        <v>6.3828473850422549</v>
      </c>
      <c r="I24" s="14">
        <f t="shared" si="3"/>
        <v>7.1362403214806278</v>
      </c>
      <c r="J24" s="14">
        <f t="shared" si="3"/>
        <v>8.2402205412174041</v>
      </c>
      <c r="K24" s="14">
        <f t="shared" si="3"/>
        <v>10.092167846991638</v>
      </c>
      <c r="L24" s="14">
        <f t="shared" si="3"/>
        <v>10.354345736623261</v>
      </c>
      <c r="M24" s="14">
        <f t="shared" si="3"/>
        <v>10.638078975070425</v>
      </c>
      <c r="N24" s="14">
        <f t="shared" si="3"/>
        <v>10.94649295715309</v>
      </c>
      <c r="O24" s="14">
        <f t="shared" si="3"/>
        <v>11.2833866731055</v>
      </c>
      <c r="P24" s="14">
        <f t="shared" si="3"/>
        <v>11.653431646335017</v>
      </c>
      <c r="Q24" s="14">
        <f t="shared" si="3"/>
        <v>14.272480642961256</v>
      </c>
      <c r="R24" s="14">
        <f t="shared" si="3"/>
        <v>15.044515564140665</v>
      </c>
      <c r="S24" s="14">
        <f t="shared" si="3"/>
        <v>15.957118462605639</v>
      </c>
      <c r="T24" s="14">
        <f t="shared" si="3"/>
        <v>17.058877190638633</v>
      </c>
      <c r="U24" s="14">
        <f t="shared" si="3"/>
        <v>18.425693279752224</v>
      </c>
      <c r="V24" s="14">
        <f t="shared" si="3"/>
        <v>20.184335693983275</v>
      </c>
      <c r="W24" s="14">
        <f t="shared" si="3"/>
        <v>22.566773346211001</v>
      </c>
      <c r="X24" s="14">
        <f t="shared" si="3"/>
        <v>26.057865332352385</v>
      </c>
      <c r="Y24" s="14">
        <f t="shared" si="3"/>
        <v>31.914236925211277</v>
      </c>
      <c r="Z24" s="14">
        <f t="shared" si="3"/>
        <v>45.133546692422001</v>
      </c>
      <c r="AA24" s="14">
        <f t="shared" si="2"/>
        <v>47.574935476537519</v>
      </c>
      <c r="AB24" s="14">
        <f t="shared" si="2"/>
        <v>50.4608392349582</v>
      </c>
      <c r="AC24" s="14">
        <f t="shared" si="2"/>
        <v>53.944906247512471</v>
      </c>
      <c r="AD24" s="14">
        <f t="shared" si="2"/>
        <v>58.26715823167509</v>
      </c>
      <c r="AE24" s="14">
        <f t="shared" si="2"/>
        <v>63.828473850422554</v>
      </c>
    </row>
    <row r="25" spans="1:31">
      <c r="B25" s="13">
        <v>0.13</v>
      </c>
      <c r="C25" s="14">
        <f t="shared" si="3"/>
        <v>4.3115824925128807</v>
      </c>
      <c r="D25" s="14">
        <f t="shared" si="3"/>
        <v>4.5448069986821942</v>
      </c>
      <c r="E25" s="14">
        <f t="shared" si="3"/>
        <v>4.8204957719283907</v>
      </c>
      <c r="F25" s="14">
        <f t="shared" si="3"/>
        <v>5.1533267465566901</v>
      </c>
      <c r="G25" s="14">
        <f t="shared" si="3"/>
        <v>5.566229063100617</v>
      </c>
      <c r="H25" s="14">
        <f t="shared" si="3"/>
        <v>6.0974984362021107</v>
      </c>
      <c r="I25" s="14">
        <f t="shared" si="3"/>
        <v>6.8172104980232922</v>
      </c>
      <c r="J25" s="14">
        <f t="shared" si="3"/>
        <v>7.8718366323121796</v>
      </c>
      <c r="K25" s="14">
        <f t="shared" si="3"/>
        <v>9.6409915438567815</v>
      </c>
      <c r="L25" s="14">
        <f t="shared" si="3"/>
        <v>9.8914486166330846</v>
      </c>
      <c r="M25" s="14">
        <f t="shared" si="3"/>
        <v>10.162497393670183</v>
      </c>
      <c r="N25" s="14">
        <f t="shared" si="3"/>
        <v>10.457123547173222</v>
      </c>
      <c r="O25" s="14">
        <f t="shared" si="3"/>
        <v>10.778956231282203</v>
      </c>
      <c r="P25" s="14">
        <f t="shared" si="3"/>
        <v>11.132458126201234</v>
      </c>
      <c r="Q25" s="14">
        <f t="shared" si="3"/>
        <v>13.634420996046584</v>
      </c>
      <c r="R25" s="14">
        <f t="shared" si="3"/>
        <v>14.371941641709601</v>
      </c>
      <c r="S25" s="14">
        <f t="shared" si="3"/>
        <v>15.243746090505276</v>
      </c>
      <c r="T25" s="14">
        <f t="shared" si="3"/>
        <v>16.296250046184415</v>
      </c>
      <c r="U25" s="14">
        <f t="shared" si="3"/>
        <v>17.601961817623053</v>
      </c>
      <c r="V25" s="14">
        <f t="shared" si="3"/>
        <v>19.281983087713563</v>
      </c>
      <c r="W25" s="14">
        <f t="shared" si="3"/>
        <v>21.557912462564406</v>
      </c>
      <c r="X25" s="14">
        <f t="shared" si="3"/>
        <v>24.892933126855894</v>
      </c>
      <c r="Y25" s="14">
        <f t="shared" si="3"/>
        <v>30.487492181010552</v>
      </c>
      <c r="Z25" s="14">
        <f t="shared" si="3"/>
        <v>43.115824925128813</v>
      </c>
      <c r="AA25" s="14">
        <f t="shared" si="2"/>
        <v>45.448069986821942</v>
      </c>
      <c r="AB25" s="14">
        <f t="shared" si="2"/>
        <v>48.204957719283904</v>
      </c>
      <c r="AC25" s="14">
        <f t="shared" si="2"/>
        <v>51.533267465566901</v>
      </c>
      <c r="AD25" s="14">
        <f t="shared" si="2"/>
        <v>55.662290631006186</v>
      </c>
      <c r="AE25" s="14">
        <f t="shared" si="2"/>
        <v>60.974984362021104</v>
      </c>
    </row>
    <row r="26" spans="1:31">
      <c r="B26" s="13">
        <v>0.14000000000000001</v>
      </c>
      <c r="C26" s="14">
        <f t="shared" si="3"/>
        <v>4.1307979935470165</v>
      </c>
      <c r="D26" s="14">
        <f t="shared" si="3"/>
        <v>4.3542434045540324</v>
      </c>
      <c r="E26" s="14">
        <f t="shared" si="3"/>
        <v>4.6183725574454337</v>
      </c>
      <c r="F26" s="14">
        <f t="shared" si="3"/>
        <v>4.9372479412685042</v>
      </c>
      <c r="G26" s="14">
        <f t="shared" si="3"/>
        <v>5.3328372785182037</v>
      </c>
      <c r="H26" s="14">
        <f t="shared" si="3"/>
        <v>5.8418305458977606</v>
      </c>
      <c r="I26" s="14">
        <f t="shared" si="3"/>
        <v>6.5313651068310481</v>
      </c>
      <c r="J26" s="14">
        <f t="shared" si="3"/>
        <v>7.5417708052092696</v>
      </c>
      <c r="K26" s="14">
        <f t="shared" si="3"/>
        <v>9.2367451148908675</v>
      </c>
      <c r="L26" s="14">
        <f t="shared" si="3"/>
        <v>9.4767005316063297</v>
      </c>
      <c r="M26" s="14">
        <f t="shared" si="3"/>
        <v>9.7363842431629344</v>
      </c>
      <c r="N26" s="14">
        <f t="shared" si="3"/>
        <v>10.018656732637558</v>
      </c>
      <c r="O26" s="14">
        <f t="shared" si="3"/>
        <v>10.326994983867543</v>
      </c>
      <c r="P26" s="14">
        <f t="shared" si="3"/>
        <v>10.665674557036407</v>
      </c>
      <c r="Q26" s="14">
        <f t="shared" si="3"/>
        <v>13.062730213662096</v>
      </c>
      <c r="R26" s="14">
        <f t="shared" si="3"/>
        <v>13.769326645156724</v>
      </c>
      <c r="S26" s="14">
        <f t="shared" si="3"/>
        <v>14.604576364744402</v>
      </c>
      <c r="T26" s="14">
        <f t="shared" si="3"/>
        <v>15.612948867385715</v>
      </c>
      <c r="U26" s="14">
        <f t="shared" si="3"/>
        <v>16.863912191171249</v>
      </c>
      <c r="V26" s="14">
        <f t="shared" si="3"/>
        <v>18.473490229781735</v>
      </c>
      <c r="W26" s="14">
        <f t="shared" si="3"/>
        <v>20.653989967735086</v>
      </c>
      <c r="X26" s="14">
        <f t="shared" si="3"/>
        <v>23.849173335423362</v>
      </c>
      <c r="Y26" s="14">
        <f t="shared" si="3"/>
        <v>29.209152729488803</v>
      </c>
      <c r="Z26" s="14">
        <f t="shared" si="3"/>
        <v>41.307979935470172</v>
      </c>
      <c r="AA26" s="14">
        <f t="shared" si="2"/>
        <v>43.542434045540325</v>
      </c>
      <c r="AB26" s="14">
        <f t="shared" si="2"/>
        <v>46.183725574454328</v>
      </c>
      <c r="AC26" s="14">
        <f t="shared" si="2"/>
        <v>49.372479412685053</v>
      </c>
      <c r="AD26" s="14">
        <f t="shared" si="2"/>
        <v>53.328372785182033</v>
      </c>
      <c r="AE26" s="14">
        <f t="shared" si="2"/>
        <v>58.418305458977606</v>
      </c>
    </row>
    <row r="27" spans="1:31">
      <c r="A27" s="17" t="s">
        <v>20</v>
      </c>
      <c r="B27" s="13">
        <v>0.15</v>
      </c>
      <c r="C27" s="14">
        <f t="shared" si="3"/>
        <v>3.9674602380793615</v>
      </c>
      <c r="D27" s="14">
        <f t="shared" si="3"/>
        <v>4.1820702928282278</v>
      </c>
      <c r="E27" s="14">
        <f t="shared" si="3"/>
        <v>4.4357553951864759</v>
      </c>
      <c r="F27" s="14">
        <f t="shared" si="3"/>
        <v>4.7420219829490975</v>
      </c>
      <c r="G27" s="14">
        <f t="shared" si="3"/>
        <v>5.1219691429404932</v>
      </c>
      <c r="H27" s="14">
        <f t="shared" si="3"/>
        <v>5.6108360768678214</v>
      </c>
      <c r="I27" s="14">
        <f t="shared" si="3"/>
        <v>6.2731054392423422</v>
      </c>
      <c r="J27" s="14">
        <f t="shared" si="3"/>
        <v>7.2435582280029447</v>
      </c>
      <c r="K27" s="14">
        <f t="shared" si="3"/>
        <v>8.8715107903729518</v>
      </c>
      <c r="L27" s="14">
        <f t="shared" si="3"/>
        <v>9.1019780212125028</v>
      </c>
      <c r="M27" s="14">
        <f t="shared" si="3"/>
        <v>9.351393461446369</v>
      </c>
      <c r="N27" s="14">
        <f t="shared" si="3"/>
        <v>9.6225044864937637</v>
      </c>
      <c r="O27" s="14">
        <f t="shared" si="3"/>
        <v>9.9186505951984039</v>
      </c>
      <c r="P27" s="14">
        <f t="shared" si="3"/>
        <v>10.243938285880986</v>
      </c>
      <c r="Q27" s="14">
        <f t="shared" si="3"/>
        <v>12.546210878484684</v>
      </c>
      <c r="R27" s="14">
        <f t="shared" si="3"/>
        <v>13.224867460264536</v>
      </c>
      <c r="S27" s="14">
        <f t="shared" si="3"/>
        <v>14.027090192169553</v>
      </c>
      <c r="T27" s="14">
        <f t="shared" si="3"/>
        <v>14.995590180707289</v>
      </c>
      <c r="U27" s="14">
        <f t="shared" si="3"/>
        <v>16.197088596792501</v>
      </c>
      <c r="V27" s="14">
        <f t="shared" si="3"/>
        <v>17.743021580745904</v>
      </c>
      <c r="W27" s="14">
        <f t="shared" si="3"/>
        <v>19.837301190396808</v>
      </c>
      <c r="X27" s="14">
        <f t="shared" si="3"/>
        <v>22.906142364542561</v>
      </c>
      <c r="Y27" s="14">
        <f t="shared" si="3"/>
        <v>28.054180384339105</v>
      </c>
      <c r="Z27" s="14">
        <f t="shared" si="3"/>
        <v>39.674602380793615</v>
      </c>
      <c r="AA27" s="14">
        <f t="shared" si="2"/>
        <v>41.82070292828228</v>
      </c>
      <c r="AB27" s="14">
        <f t="shared" si="2"/>
        <v>44.357553951864759</v>
      </c>
      <c r="AC27" s="14">
        <f t="shared" si="2"/>
        <v>47.420219829490975</v>
      </c>
      <c r="AD27" s="14">
        <f t="shared" si="2"/>
        <v>51.219691429404932</v>
      </c>
      <c r="AE27" s="14">
        <f t="shared" si="2"/>
        <v>56.10836076867821</v>
      </c>
    </row>
    <row r="28" spans="1:31">
      <c r="A28" s="17"/>
      <c r="B28" s="13">
        <v>0.16</v>
      </c>
      <c r="C28" s="14">
        <f t="shared" si="3"/>
        <v>3.8188130791298667</v>
      </c>
      <c r="D28" s="14">
        <f t="shared" si="3"/>
        <v>4.0253824294970659</v>
      </c>
      <c r="E28" s="14">
        <f t="shared" si="3"/>
        <v>4.269562819149832</v>
      </c>
      <c r="F28" s="14">
        <f t="shared" si="3"/>
        <v>4.5643546458763842</v>
      </c>
      <c r="G28" s="14">
        <f t="shared" si="3"/>
        <v>4.9300664859163463</v>
      </c>
      <c r="H28" s="14">
        <f t="shared" si="3"/>
        <v>5.4006172486732167</v>
      </c>
      <c r="I28" s="14">
        <f t="shared" si="3"/>
        <v>6.0380736442455989</v>
      </c>
      <c r="J28" s="14">
        <f t="shared" si="3"/>
        <v>6.9721668877839624</v>
      </c>
      <c r="K28" s="14">
        <f t="shared" si="3"/>
        <v>8.5391256382996641</v>
      </c>
      <c r="L28" s="14">
        <f t="shared" si="3"/>
        <v>8.76095805063078</v>
      </c>
      <c r="M28" s="14">
        <f t="shared" si="3"/>
        <v>9.001028747788693</v>
      </c>
      <c r="N28" s="14">
        <f t="shared" si="3"/>
        <v>9.2619821704368537</v>
      </c>
      <c r="O28" s="14">
        <f t="shared" si="3"/>
        <v>9.5470326978246653</v>
      </c>
      <c r="P28" s="14">
        <f t="shared" si="3"/>
        <v>9.8601329718326927</v>
      </c>
      <c r="Q28" s="14">
        <f t="shared" si="3"/>
        <v>12.076147288491198</v>
      </c>
      <c r="R28" s="14">
        <f t="shared" si="3"/>
        <v>12.729376930432887</v>
      </c>
      <c r="S28" s="14">
        <f t="shared" si="3"/>
        <v>13.50154312168304</v>
      </c>
      <c r="T28" s="14">
        <f t="shared" si="3"/>
        <v>14.43375672974064</v>
      </c>
      <c r="U28" s="14">
        <f t="shared" si="3"/>
        <v>15.590239111558088</v>
      </c>
      <c r="V28" s="14">
        <f t="shared" si="3"/>
        <v>17.078251276599328</v>
      </c>
      <c r="W28" s="14">
        <f t="shared" si="3"/>
        <v>19.094065395649331</v>
      </c>
      <c r="X28" s="14">
        <f t="shared" si="3"/>
        <v>22.047927592204921</v>
      </c>
      <c r="Y28" s="14">
        <f t="shared" si="3"/>
        <v>27.003086243366081</v>
      </c>
      <c r="Z28" s="14">
        <f t="shared" si="3"/>
        <v>38.188130791298661</v>
      </c>
      <c r="AA28" s="14">
        <f t="shared" si="2"/>
        <v>40.253824294970663</v>
      </c>
      <c r="AB28" s="14">
        <f t="shared" si="2"/>
        <v>42.695628191498322</v>
      </c>
      <c r="AC28" s="14">
        <f t="shared" si="2"/>
        <v>45.643546458763836</v>
      </c>
      <c r="AD28" s="14">
        <f t="shared" si="2"/>
        <v>49.300664859163462</v>
      </c>
      <c r="AE28" s="14">
        <f t="shared" si="2"/>
        <v>54.006172486732162</v>
      </c>
    </row>
    <row r="29" spans="1:31">
      <c r="A29" s="17"/>
      <c r="B29" s="13">
        <v>0.17</v>
      </c>
      <c r="C29" s="14">
        <f t="shared" si="3"/>
        <v>3.6826745041162643</v>
      </c>
      <c r="D29" s="14">
        <f t="shared" si="3"/>
        <v>3.881879771346175</v>
      </c>
      <c r="E29" s="14">
        <f t="shared" si="3"/>
        <v>4.1173552651046474</v>
      </c>
      <c r="F29" s="14">
        <f t="shared" si="3"/>
        <v>4.4016379261861101</v>
      </c>
      <c r="G29" s="14">
        <f t="shared" si="3"/>
        <v>4.754312341314983</v>
      </c>
      <c r="H29" s="14">
        <f t="shared" si="3"/>
        <v>5.2080882295268331</v>
      </c>
      <c r="I29" s="14">
        <f t="shared" si="3"/>
        <v>5.822819657019263</v>
      </c>
      <c r="J29" s="14">
        <f t="shared" si="3"/>
        <v>6.7236129928454318</v>
      </c>
      <c r="K29" s="14">
        <f t="shared" si="3"/>
        <v>8.2347105302092949</v>
      </c>
      <c r="L29" s="14">
        <f t="shared" si="3"/>
        <v>8.4486347396823991</v>
      </c>
      <c r="M29" s="14">
        <f t="shared" si="3"/>
        <v>8.6801470492113886</v>
      </c>
      <c r="N29" s="14">
        <f t="shared" si="3"/>
        <v>8.9317976266120578</v>
      </c>
      <c r="O29" s="14">
        <f t="shared" si="3"/>
        <v>9.2066862602906596</v>
      </c>
      <c r="P29" s="14">
        <f t="shared" si="3"/>
        <v>9.5086246826299661</v>
      </c>
      <c r="Q29" s="14">
        <f t="shared" si="3"/>
        <v>11.645639314038526</v>
      </c>
      <c r="R29" s="14">
        <f t="shared" si="3"/>
        <v>12.275581680387546</v>
      </c>
      <c r="S29" s="14">
        <f t="shared" si="3"/>
        <v>13.020220573817081</v>
      </c>
      <c r="T29" s="14">
        <f t="shared" si="3"/>
        <v>13.91920128212821</v>
      </c>
      <c r="U29" s="14">
        <f t="shared" si="3"/>
        <v>15.034455706403193</v>
      </c>
      <c r="V29" s="14">
        <f t="shared" si="3"/>
        <v>16.46942106041859</v>
      </c>
      <c r="W29" s="14">
        <f t="shared" si="3"/>
        <v>18.413372520581319</v>
      </c>
      <c r="X29" s="14">
        <f t="shared" si="3"/>
        <v>21.261931162892967</v>
      </c>
      <c r="Y29" s="14">
        <f t="shared" si="3"/>
        <v>26.040441147634162</v>
      </c>
      <c r="Z29" s="14">
        <f t="shared" si="3"/>
        <v>36.826745041162638</v>
      </c>
      <c r="AA29" s="14">
        <f t="shared" si="2"/>
        <v>38.818797713461748</v>
      </c>
      <c r="AB29" s="14">
        <f t="shared" si="2"/>
        <v>41.173552651046478</v>
      </c>
      <c r="AC29" s="14">
        <f t="shared" si="2"/>
        <v>44.016379261861104</v>
      </c>
      <c r="AD29" s="14">
        <f t="shared" si="2"/>
        <v>47.543123413149821</v>
      </c>
      <c r="AE29" s="14">
        <f t="shared" si="2"/>
        <v>52.080882295268324</v>
      </c>
    </row>
    <row r="30" spans="1:31">
      <c r="A30" s="17"/>
      <c r="B30" s="13">
        <v>0.18</v>
      </c>
      <c r="C30" s="14">
        <f t="shared" si="3"/>
        <v>3.5572912430182497</v>
      </c>
      <c r="D30" s="14">
        <f t="shared" si="3"/>
        <v>3.7497142095030722</v>
      </c>
      <c r="E30" s="14">
        <f t="shared" si="3"/>
        <v>3.9771725175767649</v>
      </c>
      <c r="F30" s="14">
        <f t="shared" si="3"/>
        <v>4.2517762653901192</v>
      </c>
      <c r="G30" s="14">
        <f t="shared" si="3"/>
        <v>4.5924432472730539</v>
      </c>
      <c r="H30" s="14">
        <f t="shared" si="3"/>
        <v>5.0307695211874544</v>
      </c>
      <c r="I30" s="14">
        <f t="shared" si="3"/>
        <v>5.6245713142546085</v>
      </c>
      <c r="J30" s="14">
        <f t="shared" si="3"/>
        <v>6.4946955247222897</v>
      </c>
      <c r="K30" s="14">
        <f t="shared" si="3"/>
        <v>7.9543450351535299</v>
      </c>
      <c r="L30" s="14">
        <f t="shared" si="3"/>
        <v>8.1609858110835454</v>
      </c>
      <c r="M30" s="14">
        <f t="shared" si="3"/>
        <v>8.3846158686457564</v>
      </c>
      <c r="N30" s="14">
        <f t="shared" si="3"/>
        <v>8.6276985506170494</v>
      </c>
      <c r="O30" s="14">
        <f t="shared" si="3"/>
        <v>8.8932281075456245</v>
      </c>
      <c r="P30" s="14">
        <f t="shared" si="3"/>
        <v>9.1848864945461077</v>
      </c>
      <c r="Q30" s="14">
        <f t="shared" si="3"/>
        <v>11.249142628509217</v>
      </c>
      <c r="R30" s="14">
        <f t="shared" si="3"/>
        <v>11.857637476727497</v>
      </c>
      <c r="S30" s="14">
        <f t="shared" si="3"/>
        <v>12.576923802968636</v>
      </c>
      <c r="T30" s="14">
        <f t="shared" si="3"/>
        <v>13.445297100077314</v>
      </c>
      <c r="U30" s="14">
        <f t="shared" si="3"/>
        <v>14.522580686442707</v>
      </c>
      <c r="V30" s="14">
        <f t="shared" si="3"/>
        <v>15.90869007030706</v>
      </c>
      <c r="W30" s="14">
        <f t="shared" si="3"/>
        <v>17.786456215091249</v>
      </c>
      <c r="X30" s="14">
        <f t="shared" si="3"/>
        <v>20.538030567424848</v>
      </c>
      <c r="Y30" s="14">
        <f t="shared" si="3"/>
        <v>25.153847605937273</v>
      </c>
      <c r="Z30" s="14">
        <f t="shared" si="3"/>
        <v>35.572912430182498</v>
      </c>
      <c r="AA30" s="14">
        <f t="shared" si="2"/>
        <v>37.497142095030725</v>
      </c>
      <c r="AB30" s="14">
        <f t="shared" si="2"/>
        <v>39.771725175767649</v>
      </c>
      <c r="AC30" s="14">
        <f t="shared" si="2"/>
        <v>42.517762653901194</v>
      </c>
      <c r="AD30" s="14">
        <f t="shared" si="2"/>
        <v>45.924432472730544</v>
      </c>
      <c r="AE30" s="14">
        <f t="shared" si="2"/>
        <v>50.307695211874545</v>
      </c>
    </row>
    <row r="31" spans="1:31">
      <c r="A31" s="17"/>
      <c r="B31" s="13">
        <v>0.19</v>
      </c>
      <c r="C31" s="14">
        <f t="shared" si="3"/>
        <v>3.4412360080584263</v>
      </c>
      <c r="D31" s="14">
        <f t="shared" si="3"/>
        <v>3.6273812505500582</v>
      </c>
      <c r="E31" s="14">
        <f t="shared" si="3"/>
        <v>3.8474188203193282</v>
      </c>
      <c r="F31" s="14">
        <f t="shared" si="3"/>
        <v>4.1130637283031142</v>
      </c>
      <c r="G31" s="14">
        <f t="shared" si="3"/>
        <v>4.4426165831931925</v>
      </c>
      <c r="H31" s="14">
        <f t="shared" si="3"/>
        <v>4.8666426339228765</v>
      </c>
      <c r="I31" s="14">
        <f t="shared" si="3"/>
        <v>5.441071875825088</v>
      </c>
      <c r="J31" s="14">
        <f t="shared" si="3"/>
        <v>6.2828086243754324</v>
      </c>
      <c r="K31" s="14">
        <f t="shared" si="3"/>
        <v>7.6948376406386565</v>
      </c>
      <c r="L31" s="14">
        <f t="shared" si="3"/>
        <v>7.8947368421052637</v>
      </c>
      <c r="M31" s="14">
        <f t="shared" si="3"/>
        <v>8.1110710565381279</v>
      </c>
      <c r="N31" s="14">
        <f t="shared" si="3"/>
        <v>8.3462232611198583</v>
      </c>
      <c r="O31" s="14">
        <f t="shared" si="3"/>
        <v>8.6030900201460661</v>
      </c>
      <c r="P31" s="14">
        <f t="shared" si="3"/>
        <v>8.8852331663863851</v>
      </c>
      <c r="Q31" s="14">
        <f t="shared" si="3"/>
        <v>10.882143751650176</v>
      </c>
      <c r="R31" s="14">
        <f t="shared" si="3"/>
        <v>11.47078669352809</v>
      </c>
      <c r="S31" s="14">
        <f t="shared" si="3"/>
        <v>12.166606584807191</v>
      </c>
      <c r="T31" s="14">
        <f t="shared" si="3"/>
        <v>13.006649542861798</v>
      </c>
      <c r="U31" s="14">
        <f t="shared" si="3"/>
        <v>14.04878717372541</v>
      </c>
      <c r="V31" s="14">
        <f t="shared" si="3"/>
        <v>15.389675281277313</v>
      </c>
      <c r="W31" s="14">
        <f t="shared" si="3"/>
        <v>17.206180040292132</v>
      </c>
      <c r="X31" s="14">
        <f t="shared" si="3"/>
        <v>19.867985355975655</v>
      </c>
      <c r="Y31" s="14">
        <f t="shared" si="3"/>
        <v>24.333213169614382</v>
      </c>
      <c r="Z31" s="14">
        <f t="shared" si="3"/>
        <v>34.412360080584264</v>
      </c>
      <c r="AA31" s="14">
        <f t="shared" si="2"/>
        <v>36.273812505500587</v>
      </c>
      <c r="AB31" s="14">
        <f t="shared" si="2"/>
        <v>38.474188203193279</v>
      </c>
      <c r="AC31" s="14">
        <f t="shared" si="2"/>
        <v>41.130637283031142</v>
      </c>
      <c r="AD31" s="14">
        <f t="shared" si="2"/>
        <v>44.426165831931925</v>
      </c>
      <c r="AE31" s="14">
        <f t="shared" si="2"/>
        <v>48.666426339228764</v>
      </c>
    </row>
    <row r="32" spans="1:31">
      <c r="A32" s="17" t="s">
        <v>19</v>
      </c>
      <c r="B32" s="13">
        <v>0.2</v>
      </c>
      <c r="C32" s="14">
        <f t="shared" si="3"/>
        <v>3.3333333333333335</v>
      </c>
      <c r="D32" s="14">
        <f t="shared" si="3"/>
        <v>3.513641844631533</v>
      </c>
      <c r="E32" s="14">
        <f t="shared" si="3"/>
        <v>3.7267799624996498</v>
      </c>
      <c r="F32" s="14">
        <f t="shared" si="3"/>
        <v>3.9840953644479788</v>
      </c>
      <c r="G32" s="14">
        <f t="shared" si="3"/>
        <v>4.3033148291193521</v>
      </c>
      <c r="H32" s="14">
        <f t="shared" si="3"/>
        <v>4.7140452079103179</v>
      </c>
      <c r="I32" s="14">
        <f t="shared" si="3"/>
        <v>5.2704627669472988</v>
      </c>
      <c r="J32" s="14">
        <f t="shared" si="3"/>
        <v>6.0858061945018456</v>
      </c>
      <c r="K32" s="14">
        <f t="shared" si="3"/>
        <v>7.4535599249992996</v>
      </c>
      <c r="L32" s="14">
        <f t="shared" si="3"/>
        <v>7.6471911290187267</v>
      </c>
      <c r="M32" s="14">
        <f t="shared" si="3"/>
        <v>7.8567420131838608</v>
      </c>
      <c r="N32" s="14">
        <f t="shared" si="3"/>
        <v>8.084520834544433</v>
      </c>
      <c r="O32" s="14">
        <f t="shared" si="3"/>
        <v>8.3333333333333339</v>
      </c>
      <c r="P32" s="14">
        <f t="shared" si="3"/>
        <v>8.6066296582387043</v>
      </c>
      <c r="Q32" s="14">
        <f t="shared" si="3"/>
        <v>10.540925533894598</v>
      </c>
      <c r="R32" s="14">
        <f t="shared" ref="R32:Z32" si="4">((SQRT($B32*(1-$B32)/(R$10/R$11)))/$B32)*100</f>
        <v>11.111111111111112</v>
      </c>
      <c r="S32" s="14">
        <f t="shared" si="4"/>
        <v>11.785113019775793</v>
      </c>
      <c r="T32" s="14">
        <f t="shared" si="4"/>
        <v>12.598815766974239</v>
      </c>
      <c r="U32" s="14">
        <f t="shared" si="4"/>
        <v>13.608276348795433</v>
      </c>
      <c r="V32" s="14">
        <f t="shared" si="4"/>
        <v>14.907119849998599</v>
      </c>
      <c r="W32" s="14">
        <f t="shared" si="4"/>
        <v>16.666666666666668</v>
      </c>
      <c r="X32" s="14">
        <f t="shared" si="4"/>
        <v>19.245008972987527</v>
      </c>
      <c r="Y32" s="14">
        <f t="shared" si="4"/>
        <v>23.570226039551585</v>
      </c>
      <c r="Z32" s="14">
        <f t="shared" si="4"/>
        <v>33.333333333333336</v>
      </c>
      <c r="AA32" s="14">
        <f t="shared" si="2"/>
        <v>35.136418446315325</v>
      </c>
      <c r="AB32" s="14">
        <f t="shared" si="2"/>
        <v>37.267799624996492</v>
      </c>
      <c r="AC32" s="14">
        <f t="shared" si="2"/>
        <v>39.840953644479796</v>
      </c>
      <c r="AD32" s="14">
        <f t="shared" si="2"/>
        <v>43.03314829119352</v>
      </c>
      <c r="AE32" s="14">
        <f t="shared" si="2"/>
        <v>47.14045207910317</v>
      </c>
    </row>
    <row r="33" spans="1:31">
      <c r="A33" s="1" t="s">
        <v>21</v>
      </c>
      <c r="B33" s="13">
        <v>0.25</v>
      </c>
      <c r="C33" s="14">
        <f t="shared" ref="C33:Z36" si="5">((SQRT($B33*(1-$B33)/(C$10/C$11)))/$B33)*100</f>
        <v>2.8867513459481291</v>
      </c>
      <c r="D33" s="14">
        <f t="shared" si="5"/>
        <v>3.0429030972509228</v>
      </c>
      <c r="E33" s="14">
        <f t="shared" si="5"/>
        <v>3.2274861218395139</v>
      </c>
      <c r="F33" s="14">
        <f t="shared" si="5"/>
        <v>3.4503277967117709</v>
      </c>
      <c r="G33" s="14">
        <f t="shared" si="5"/>
        <v>3.7267799624996498</v>
      </c>
      <c r="H33" s="14">
        <f t="shared" si="5"/>
        <v>4.0824829046386304</v>
      </c>
      <c r="I33" s="14">
        <f t="shared" si="5"/>
        <v>4.5643546458763842</v>
      </c>
      <c r="J33" s="14">
        <f t="shared" si="5"/>
        <v>5.2704627669472988</v>
      </c>
      <c r="K33" s="14">
        <f t="shared" si="5"/>
        <v>6.4549722436790278</v>
      </c>
      <c r="L33" s="14">
        <f t="shared" si="5"/>
        <v>6.622661785325219</v>
      </c>
      <c r="M33" s="14">
        <f t="shared" si="5"/>
        <v>6.8041381743977167</v>
      </c>
      <c r="N33" s="14">
        <f t="shared" si="5"/>
        <v>7.0014004201400484</v>
      </c>
      <c r="O33" s="14">
        <f t="shared" si="5"/>
        <v>7.2168783648703219</v>
      </c>
      <c r="P33" s="14">
        <f t="shared" si="5"/>
        <v>7.4535599249992996</v>
      </c>
      <c r="Q33" s="14">
        <f t="shared" si="5"/>
        <v>9.1287092917527684</v>
      </c>
      <c r="R33" s="14">
        <f t="shared" si="5"/>
        <v>9.6225044864937637</v>
      </c>
      <c r="S33" s="14">
        <f t="shared" si="5"/>
        <v>10.206207261596575</v>
      </c>
      <c r="T33" s="14">
        <f t="shared" si="5"/>
        <v>10.910894511799619</v>
      </c>
      <c r="U33" s="14">
        <f t="shared" si="5"/>
        <v>11.785113019775793</v>
      </c>
      <c r="V33" s="14">
        <f t="shared" si="5"/>
        <v>12.909944487358056</v>
      </c>
      <c r="W33" s="14">
        <f t="shared" si="5"/>
        <v>14.433756729740644</v>
      </c>
      <c r="X33" s="14">
        <f t="shared" si="5"/>
        <v>16.666666666666664</v>
      </c>
      <c r="Y33" s="14">
        <f t="shared" si="5"/>
        <v>20.412414523193149</v>
      </c>
      <c r="Z33" s="14">
        <f t="shared" si="5"/>
        <v>28.867513459481287</v>
      </c>
      <c r="AA33" s="14">
        <f t="shared" si="2"/>
        <v>30.429030972509231</v>
      </c>
      <c r="AB33" s="14">
        <f t="shared" si="2"/>
        <v>32.274861218395138</v>
      </c>
      <c r="AC33" s="14">
        <f t="shared" si="2"/>
        <v>34.503277967117711</v>
      </c>
      <c r="AD33" s="14">
        <f t="shared" si="2"/>
        <v>37.267799624996492</v>
      </c>
      <c r="AE33" s="14">
        <f t="shared" si="2"/>
        <v>40.824829046386299</v>
      </c>
    </row>
    <row r="34" spans="1:31">
      <c r="A34" s="1" t="s">
        <v>22</v>
      </c>
      <c r="B34" s="13">
        <v>0.3</v>
      </c>
      <c r="C34" s="14">
        <f t="shared" si="5"/>
        <v>2.5458753860865779</v>
      </c>
      <c r="D34" s="14">
        <f t="shared" si="5"/>
        <v>2.6835882863313776</v>
      </c>
      <c r="E34" s="14">
        <f t="shared" si="5"/>
        <v>2.8463752127665551</v>
      </c>
      <c r="F34" s="14">
        <f t="shared" si="5"/>
        <v>3.0429030972509228</v>
      </c>
      <c r="G34" s="14">
        <f t="shared" si="5"/>
        <v>3.286710990610898</v>
      </c>
      <c r="H34" s="14">
        <f t="shared" si="5"/>
        <v>3.6004114991154781</v>
      </c>
      <c r="I34" s="14">
        <f t="shared" si="5"/>
        <v>4.0253824294970668</v>
      </c>
      <c r="J34" s="14">
        <f t="shared" si="5"/>
        <v>4.6481112585226425</v>
      </c>
      <c r="K34" s="14">
        <f t="shared" si="5"/>
        <v>5.6927504255331103</v>
      </c>
      <c r="L34" s="14">
        <f t="shared" si="5"/>
        <v>5.84063870042052</v>
      </c>
      <c r="M34" s="14">
        <f t="shared" si="5"/>
        <v>6.0006858318591298</v>
      </c>
      <c r="N34" s="14">
        <f t="shared" si="5"/>
        <v>6.1746547802912373</v>
      </c>
      <c r="O34" s="14">
        <f t="shared" si="5"/>
        <v>6.364688465216445</v>
      </c>
      <c r="P34" s="14">
        <f t="shared" si="5"/>
        <v>6.573421981221796</v>
      </c>
      <c r="Q34" s="14">
        <f t="shared" si="5"/>
        <v>8.0507648589941336</v>
      </c>
      <c r="R34" s="14">
        <f t="shared" si="5"/>
        <v>8.4862512869552589</v>
      </c>
      <c r="S34" s="14">
        <f t="shared" si="5"/>
        <v>9.0010287477886948</v>
      </c>
      <c r="T34" s="14">
        <f t="shared" si="5"/>
        <v>9.6225044864937619</v>
      </c>
      <c r="U34" s="14">
        <f t="shared" si="5"/>
        <v>10.393492741038726</v>
      </c>
      <c r="V34" s="14">
        <f t="shared" si="5"/>
        <v>11.385500851066221</v>
      </c>
      <c r="W34" s="14">
        <f t="shared" si="5"/>
        <v>12.72937693043289</v>
      </c>
      <c r="X34" s="14">
        <f t="shared" si="5"/>
        <v>14.698618394803281</v>
      </c>
      <c r="Y34" s="14">
        <f t="shared" si="5"/>
        <v>18.00205749557739</v>
      </c>
      <c r="Z34" s="14">
        <f t="shared" si="5"/>
        <v>25.45875386086578</v>
      </c>
      <c r="AA34" s="14">
        <f t="shared" si="2"/>
        <v>26.835882863313778</v>
      </c>
      <c r="AB34" s="14">
        <f t="shared" si="2"/>
        <v>28.463752127665547</v>
      </c>
      <c r="AC34" s="14">
        <f t="shared" si="2"/>
        <v>30.429030972509231</v>
      </c>
      <c r="AD34" s="14">
        <f t="shared" si="2"/>
        <v>32.867109906108979</v>
      </c>
      <c r="AE34" s="14">
        <f t="shared" si="2"/>
        <v>36.004114991154779</v>
      </c>
    </row>
    <row r="35" spans="1:31">
      <c r="A35" s="1" t="s">
        <v>23</v>
      </c>
      <c r="B35" s="13">
        <v>0.4</v>
      </c>
      <c r="C35" s="14">
        <f t="shared" si="5"/>
        <v>2.0412414523193152</v>
      </c>
      <c r="D35" s="14">
        <f t="shared" si="5"/>
        <v>2.1516574145596761</v>
      </c>
      <c r="E35" s="14">
        <f t="shared" si="5"/>
        <v>2.2821773229381921</v>
      </c>
      <c r="F35" s="14">
        <f t="shared" si="5"/>
        <v>2.4397501823713328</v>
      </c>
      <c r="G35" s="14">
        <f t="shared" si="5"/>
        <v>2.6352313834736489</v>
      </c>
      <c r="H35" s="14">
        <f t="shared" si="5"/>
        <v>2.8867513459481287</v>
      </c>
      <c r="I35" s="14">
        <f t="shared" si="5"/>
        <v>3.2274861218395139</v>
      </c>
      <c r="J35" s="14">
        <f t="shared" si="5"/>
        <v>3.7267799624996489</v>
      </c>
      <c r="K35" s="14">
        <f t="shared" si="5"/>
        <v>4.5643546458763842</v>
      </c>
      <c r="L35" s="14">
        <f t="shared" si="5"/>
        <v>4.6829290579084688</v>
      </c>
      <c r="M35" s="14">
        <f t="shared" si="5"/>
        <v>4.8112522432468809</v>
      </c>
      <c r="N35" s="14">
        <f t="shared" si="5"/>
        <v>4.9507377148833713</v>
      </c>
      <c r="O35" s="14">
        <f t="shared" si="5"/>
        <v>5.1031036307982873</v>
      </c>
      <c r="P35" s="14">
        <f t="shared" si="5"/>
        <v>5.2704627669472979</v>
      </c>
      <c r="Q35" s="14">
        <f t="shared" si="5"/>
        <v>6.4549722436790278</v>
      </c>
      <c r="R35" s="14">
        <f t="shared" si="5"/>
        <v>6.8041381743977167</v>
      </c>
      <c r="S35" s="14">
        <f t="shared" si="5"/>
        <v>7.2168783648703219</v>
      </c>
      <c r="T35" s="14">
        <f t="shared" si="5"/>
        <v>7.7151674981045941</v>
      </c>
      <c r="U35" s="14">
        <f t="shared" si="5"/>
        <v>8.3333333333333321</v>
      </c>
      <c r="V35" s="14">
        <f t="shared" si="5"/>
        <v>9.1287092917527684</v>
      </c>
      <c r="W35" s="14">
        <f t="shared" si="5"/>
        <v>10.206207261596575</v>
      </c>
      <c r="X35" s="14">
        <f t="shared" si="5"/>
        <v>11.785113019775793</v>
      </c>
      <c r="Y35" s="14">
        <f t="shared" si="5"/>
        <v>14.433756729740644</v>
      </c>
      <c r="Z35" s="14">
        <f t="shared" si="5"/>
        <v>20.412414523193149</v>
      </c>
      <c r="AA35" s="14">
        <f t="shared" si="2"/>
        <v>21.51657414559676</v>
      </c>
      <c r="AB35" s="14">
        <f t="shared" si="2"/>
        <v>22.821773229381918</v>
      </c>
      <c r="AC35" s="14">
        <f t="shared" si="2"/>
        <v>24.397501823713327</v>
      </c>
      <c r="AD35" s="14">
        <f t="shared" si="2"/>
        <v>26.352313834736492</v>
      </c>
      <c r="AE35" s="14">
        <f t="shared" si="2"/>
        <v>28.867513459481287</v>
      </c>
    </row>
    <row r="36" spans="1:31">
      <c r="A36" s="17" t="s">
        <v>24</v>
      </c>
      <c r="B36" s="13">
        <v>0.45</v>
      </c>
      <c r="C36" s="14">
        <f t="shared" si="5"/>
        <v>1.8425693279752222</v>
      </c>
      <c r="D36" s="14">
        <f t="shared" si="5"/>
        <v>1.9422386077225031</v>
      </c>
      <c r="E36" s="14">
        <f t="shared" si="5"/>
        <v>2.0600551353043506</v>
      </c>
      <c r="F36" s="14">
        <f t="shared" si="5"/>
        <v>2.202291575478033</v>
      </c>
      <c r="G36" s="14">
        <f t="shared" si="5"/>
        <v>2.3787467738268759</v>
      </c>
      <c r="H36" s="14">
        <f t="shared" si="5"/>
        <v>2.6057865332352388</v>
      </c>
      <c r="I36" s="14">
        <f t="shared" si="5"/>
        <v>2.9133579115837542</v>
      </c>
      <c r="J36" s="14">
        <f t="shared" si="5"/>
        <v>3.3640559489972133</v>
      </c>
      <c r="K36" s="14">
        <f t="shared" si="5"/>
        <v>4.1201102706087012</v>
      </c>
      <c r="L36" s="14">
        <f t="shared" si="5"/>
        <v>4.2271439458482343</v>
      </c>
      <c r="M36" s="14">
        <f t="shared" si="5"/>
        <v>4.3429775553920642</v>
      </c>
      <c r="N36" s="14">
        <f t="shared" si="5"/>
        <v>4.4688870363324655</v>
      </c>
      <c r="O36" s="14">
        <f t="shared" si="5"/>
        <v>4.606423319938056</v>
      </c>
      <c r="P36" s="14">
        <f t="shared" si="5"/>
        <v>4.7574935476537519</v>
      </c>
      <c r="Q36" s="14">
        <f t="shared" si="5"/>
        <v>5.8267158231675085</v>
      </c>
      <c r="R36" s="14">
        <f t="shared" si="5"/>
        <v>6.1418977599174074</v>
      </c>
      <c r="S36" s="14">
        <f t="shared" si="5"/>
        <v>6.5144663330880963</v>
      </c>
      <c r="T36" s="14">
        <f t="shared" si="5"/>
        <v>6.9642574503112078</v>
      </c>
      <c r="U36" s="14">
        <f t="shared" si="5"/>
        <v>7.5222577820703336</v>
      </c>
      <c r="V36" s="14">
        <f t="shared" si="5"/>
        <v>8.2402205412174023</v>
      </c>
      <c r="W36" s="14">
        <f t="shared" si="5"/>
        <v>9.212846639876112</v>
      </c>
      <c r="X36" s="14">
        <f t="shared" si="5"/>
        <v>10.638078975070425</v>
      </c>
      <c r="Y36" s="14">
        <f t="shared" si="5"/>
        <v>13.028932666176193</v>
      </c>
      <c r="Z36" s="14">
        <f t="shared" si="5"/>
        <v>18.425693279752224</v>
      </c>
      <c r="AA36" s="14">
        <f t="shared" si="2"/>
        <v>19.422386077225028</v>
      </c>
      <c r="AB36" s="14">
        <f t="shared" si="2"/>
        <v>20.60055135304351</v>
      </c>
      <c r="AC36" s="14">
        <f t="shared" si="2"/>
        <v>22.022915754780332</v>
      </c>
      <c r="AD36" s="14">
        <f t="shared" si="2"/>
        <v>23.787467738268759</v>
      </c>
      <c r="AE36" s="14">
        <f t="shared" si="2"/>
        <v>26.057865332352385</v>
      </c>
    </row>
    <row r="37" spans="1:31" s="10" customFormat="1"/>
  </sheetData>
  <mergeCells count="3">
    <mergeCell ref="A1:AE3"/>
    <mergeCell ref="A5:Y5"/>
    <mergeCell ref="A7:AC7"/>
  </mergeCells>
  <conditionalFormatting sqref="I36 Y33:AE34 Y36:AE36 K36:O36 C13:E36 G13:G34 I13:I34 Y13:AE31 Q13:U36 K13:O34">
    <cfRule type="cellIs" dxfId="47" priority="17" operator="greaterThanOrEqual">
      <formula>30</formula>
    </cfRule>
  </conditionalFormatting>
  <conditionalFormatting sqref="G36">
    <cfRule type="cellIs" dxfId="46" priority="16" operator="greaterThanOrEqual">
      <formula>30</formula>
    </cfRule>
  </conditionalFormatting>
  <conditionalFormatting sqref="I35 Q35:U35 K35:O35">
    <cfRule type="cellIs" dxfId="45" priority="15" operator="greaterThanOrEqual">
      <formula>30</formula>
    </cfRule>
  </conditionalFormatting>
  <conditionalFormatting sqref="G35">
    <cfRule type="cellIs" dxfId="44" priority="14" operator="greaterThanOrEqual">
      <formula>30</formula>
    </cfRule>
  </conditionalFormatting>
  <conditionalFormatting sqref="Y35:AE35">
    <cfRule type="cellIs" dxfId="43" priority="13" operator="greaterThanOrEqual">
      <formula>30</formula>
    </cfRule>
  </conditionalFormatting>
  <conditionalFormatting sqref="Y32:AE32">
    <cfRule type="cellIs" dxfId="42" priority="12" operator="greaterThanOrEqual">
      <formula>30</formula>
    </cfRule>
  </conditionalFormatting>
  <conditionalFormatting sqref="F13:F34">
    <cfRule type="cellIs" dxfId="41" priority="11" operator="greaterThanOrEqual">
      <formula>30</formula>
    </cfRule>
  </conditionalFormatting>
  <conditionalFormatting sqref="F36">
    <cfRule type="cellIs" dxfId="40" priority="10" operator="greaterThanOrEqual">
      <formula>30</formula>
    </cfRule>
  </conditionalFormatting>
  <conditionalFormatting sqref="F35">
    <cfRule type="cellIs" dxfId="39" priority="9" operator="greaterThanOrEqual">
      <formula>30</formula>
    </cfRule>
  </conditionalFormatting>
  <conditionalFormatting sqref="H36 H13:H34">
    <cfRule type="cellIs" dxfId="38" priority="8" operator="greaterThanOrEqual">
      <formula>30</formula>
    </cfRule>
  </conditionalFormatting>
  <conditionalFormatting sqref="H35">
    <cfRule type="cellIs" dxfId="37" priority="7" operator="greaterThanOrEqual">
      <formula>30</formula>
    </cfRule>
  </conditionalFormatting>
  <conditionalFormatting sqref="J36 J13:J34">
    <cfRule type="cellIs" dxfId="36" priority="6" operator="greaterThanOrEqual">
      <formula>30</formula>
    </cfRule>
  </conditionalFormatting>
  <conditionalFormatting sqref="J35">
    <cfRule type="cellIs" dxfId="35" priority="5" operator="greaterThanOrEqual">
      <formula>30</formula>
    </cfRule>
  </conditionalFormatting>
  <conditionalFormatting sqref="P13:P36">
    <cfRule type="cellIs" dxfId="34" priority="4" operator="greaterThanOrEqual">
      <formula>30</formula>
    </cfRule>
  </conditionalFormatting>
  <conditionalFormatting sqref="P35">
    <cfRule type="cellIs" dxfId="33" priority="3" operator="greaterThanOrEqual">
      <formula>30</formula>
    </cfRule>
  </conditionalFormatting>
  <conditionalFormatting sqref="V13:X36">
    <cfRule type="cellIs" dxfId="32" priority="2" operator="greaterThanOrEqual">
      <formula>30</formula>
    </cfRule>
  </conditionalFormatting>
  <conditionalFormatting sqref="V35:X35">
    <cfRule type="cellIs" dxfId="31" priority="1" operator="greaterThanOrEqual">
      <formula>30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C0A0-1721-4993-83C3-DE1F6480AC0A}">
  <dimension ref="A1:AE37"/>
  <sheetViews>
    <sheetView topLeftCell="A4" zoomScaleNormal="100" workbookViewId="0">
      <selection activeCell="C11" sqref="C11"/>
    </sheetView>
  </sheetViews>
  <sheetFormatPr defaultColWidth="11.5703125" defaultRowHeight="15.75"/>
  <cols>
    <col min="1" max="1" width="38.85546875" style="1" customWidth="1"/>
    <col min="2" max="2" width="14" style="1" customWidth="1"/>
    <col min="3" max="26" width="8.28515625" style="1" customWidth="1"/>
    <col min="27" max="27" width="8" style="1" customWidth="1"/>
    <col min="28" max="28" width="7.7109375" style="1" customWidth="1"/>
    <col min="29" max="30" width="7.42578125" style="1" customWidth="1"/>
    <col min="31" max="31" width="7" style="1" customWidth="1"/>
    <col min="32" max="16384" width="11.5703125" style="1"/>
  </cols>
  <sheetData>
    <row r="1" spans="1:31" ht="15.6" customHeight="1">
      <c r="A1" s="33" t="s">
        <v>36</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pans="1:3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row>
    <row r="3" spans="1:3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row>
    <row r="4" spans="1:31">
      <c r="A4" s="30"/>
      <c r="B4" s="30"/>
      <c r="C4" s="30"/>
      <c r="D4" s="30"/>
      <c r="E4" s="30"/>
      <c r="F4" s="30"/>
      <c r="G4" s="30"/>
      <c r="H4" s="30"/>
      <c r="I4" s="30"/>
      <c r="J4" s="30"/>
      <c r="K4" s="30"/>
      <c r="L4" s="30"/>
      <c r="M4" s="30"/>
      <c r="N4" s="30"/>
      <c r="O4" s="30"/>
      <c r="P4" s="30"/>
      <c r="Q4" s="30"/>
      <c r="R4" s="30"/>
      <c r="S4" s="30"/>
      <c r="T4" s="30"/>
      <c r="U4" s="30"/>
      <c r="V4" s="30"/>
      <c r="W4" s="30"/>
      <c r="X4" s="30"/>
      <c r="Y4" s="30"/>
      <c r="Z4" s="30"/>
      <c r="AA4" s="30"/>
    </row>
    <row r="5" spans="1:31">
      <c r="A5" s="33" t="s">
        <v>1</v>
      </c>
      <c r="B5" s="33"/>
      <c r="C5" s="33"/>
      <c r="D5" s="33"/>
      <c r="E5" s="33"/>
      <c r="F5" s="33"/>
      <c r="G5" s="33"/>
      <c r="H5" s="33"/>
      <c r="I5" s="33"/>
      <c r="J5" s="33"/>
      <c r="K5" s="33"/>
      <c r="L5" s="33"/>
      <c r="M5" s="33"/>
      <c r="N5" s="33"/>
      <c r="O5" s="33"/>
      <c r="P5" s="33"/>
      <c r="Q5" s="33"/>
      <c r="R5" s="33"/>
      <c r="S5" s="33"/>
      <c r="T5" s="33"/>
      <c r="U5" s="33"/>
      <c r="V5" s="33"/>
      <c r="W5" s="33"/>
      <c r="X5" s="33"/>
      <c r="Y5" s="33"/>
      <c r="Z5" s="30"/>
      <c r="AA5" s="30"/>
    </row>
    <row r="7" spans="1:31">
      <c r="A7" s="34" t="s">
        <v>37</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row>
    <row r="9" spans="1:31" ht="18.75">
      <c r="A9" s="18" t="s">
        <v>3</v>
      </c>
      <c r="C9" s="13">
        <v>1</v>
      </c>
      <c r="D9" s="13">
        <v>0.9</v>
      </c>
      <c r="E9" s="13">
        <v>0.8</v>
      </c>
      <c r="F9" s="13">
        <v>0.7</v>
      </c>
      <c r="G9" s="13">
        <v>0.6</v>
      </c>
      <c r="H9" s="13">
        <v>0.5</v>
      </c>
      <c r="I9" s="13">
        <v>0.4</v>
      </c>
      <c r="J9" s="13">
        <v>0.3</v>
      </c>
      <c r="K9" s="13">
        <v>0.2</v>
      </c>
      <c r="L9" s="13">
        <v>0.19</v>
      </c>
      <c r="M9" s="13">
        <v>0.18</v>
      </c>
      <c r="N9" s="13">
        <v>0.17</v>
      </c>
      <c r="O9" s="13">
        <v>0.16</v>
      </c>
      <c r="P9" s="13">
        <v>0.15</v>
      </c>
      <c r="Q9" s="13">
        <v>0.1</v>
      </c>
      <c r="R9" s="13">
        <v>0.09</v>
      </c>
      <c r="S9" s="13">
        <v>0.08</v>
      </c>
      <c r="T9" s="13">
        <v>7.0000000000000007E-2</v>
      </c>
      <c r="U9" s="13">
        <v>0.06</v>
      </c>
      <c r="V9" s="13">
        <v>0.05</v>
      </c>
      <c r="W9" s="13">
        <v>0.04</v>
      </c>
      <c r="X9" s="13">
        <v>0.03</v>
      </c>
      <c r="Y9" s="13">
        <v>0.02</v>
      </c>
      <c r="Z9" s="13">
        <v>0.01</v>
      </c>
      <c r="AA9" s="10">
        <v>8.9999999999999993E-3</v>
      </c>
      <c r="AB9" s="10">
        <v>8.0000000000000002E-3</v>
      </c>
      <c r="AC9" s="10">
        <v>7.0000000000000001E-3</v>
      </c>
      <c r="AD9" s="10">
        <v>6.0000000000000001E-3</v>
      </c>
      <c r="AE9" s="10">
        <v>5.0000000000000001E-3</v>
      </c>
    </row>
    <row r="10" spans="1:31" s="7" customFormat="1" ht="18.75">
      <c r="A10" s="20" t="s">
        <v>5</v>
      </c>
      <c r="C10" s="19">
        <f>9000*0.85</f>
        <v>7650</v>
      </c>
      <c r="D10" s="19">
        <f>$C$10*D9</f>
        <v>6885</v>
      </c>
      <c r="E10" s="19">
        <f t="shared" ref="E10:AE10" si="0">$C$10*E9</f>
        <v>6120</v>
      </c>
      <c r="F10" s="19">
        <f t="shared" si="0"/>
        <v>5355</v>
      </c>
      <c r="G10" s="19">
        <f t="shared" si="0"/>
        <v>4590</v>
      </c>
      <c r="H10" s="19">
        <f t="shared" si="0"/>
        <v>3825</v>
      </c>
      <c r="I10" s="19">
        <f t="shared" si="0"/>
        <v>3060</v>
      </c>
      <c r="J10" s="19">
        <f t="shared" si="0"/>
        <v>2295</v>
      </c>
      <c r="K10" s="19">
        <f t="shared" si="0"/>
        <v>1530</v>
      </c>
      <c r="L10" s="19">
        <f t="shared" si="0"/>
        <v>1453.5</v>
      </c>
      <c r="M10" s="19">
        <f t="shared" si="0"/>
        <v>1377</v>
      </c>
      <c r="N10" s="19">
        <f t="shared" si="0"/>
        <v>1300.5</v>
      </c>
      <c r="O10" s="19">
        <f t="shared" si="0"/>
        <v>1224</v>
      </c>
      <c r="P10" s="19">
        <f t="shared" si="0"/>
        <v>1147.5</v>
      </c>
      <c r="Q10" s="19">
        <f t="shared" si="0"/>
        <v>765</v>
      </c>
      <c r="R10" s="19">
        <f t="shared" si="0"/>
        <v>688.5</v>
      </c>
      <c r="S10" s="19">
        <f t="shared" si="0"/>
        <v>612</v>
      </c>
      <c r="T10" s="19">
        <f t="shared" si="0"/>
        <v>535.5</v>
      </c>
      <c r="U10" s="19">
        <f t="shared" si="0"/>
        <v>459</v>
      </c>
      <c r="V10" s="19">
        <f t="shared" si="0"/>
        <v>382.5</v>
      </c>
      <c r="W10" s="19">
        <f t="shared" si="0"/>
        <v>306</v>
      </c>
      <c r="X10" s="19">
        <f t="shared" si="0"/>
        <v>229.5</v>
      </c>
      <c r="Y10" s="19">
        <f t="shared" si="0"/>
        <v>153</v>
      </c>
      <c r="Z10" s="19">
        <f t="shared" si="0"/>
        <v>76.5</v>
      </c>
      <c r="AA10" s="19">
        <f t="shared" si="0"/>
        <v>68.849999999999994</v>
      </c>
      <c r="AB10" s="19">
        <f t="shared" si="0"/>
        <v>61.2</v>
      </c>
      <c r="AC10" s="19">
        <f t="shared" si="0"/>
        <v>53.550000000000004</v>
      </c>
      <c r="AD10" s="19">
        <f t="shared" si="0"/>
        <v>45.9</v>
      </c>
      <c r="AE10" s="19">
        <f t="shared" si="0"/>
        <v>38.25</v>
      </c>
    </row>
    <row r="11" spans="1:31" ht="37.5">
      <c r="A11" s="18" t="s">
        <v>6</v>
      </c>
      <c r="B11" s="12" t="s">
        <v>7</v>
      </c>
      <c r="C11" s="12">
        <v>2.5</v>
      </c>
      <c r="D11" s="12">
        <v>2.5</v>
      </c>
      <c r="E11" s="12">
        <v>2.5</v>
      </c>
      <c r="F11" s="12">
        <v>2.5</v>
      </c>
      <c r="G11" s="12">
        <v>2.5</v>
      </c>
      <c r="H11" s="12">
        <v>2.5</v>
      </c>
      <c r="I11" s="12">
        <v>2.5</v>
      </c>
      <c r="J11" s="1">
        <v>2.5</v>
      </c>
      <c r="K11" s="1">
        <v>2.5</v>
      </c>
      <c r="L11" s="1">
        <v>2.5</v>
      </c>
      <c r="M11" s="1">
        <v>2.5</v>
      </c>
      <c r="N11" s="1">
        <v>2.5</v>
      </c>
      <c r="O11" s="1">
        <v>2.5</v>
      </c>
      <c r="P11" s="1">
        <v>2.5</v>
      </c>
      <c r="Q11" s="12">
        <v>2.5</v>
      </c>
      <c r="R11" s="12">
        <v>2.5</v>
      </c>
      <c r="S11" s="12">
        <v>2.5</v>
      </c>
      <c r="T11" s="12">
        <v>2.5</v>
      </c>
      <c r="U11" s="12">
        <v>2.5</v>
      </c>
      <c r="V11" s="12">
        <v>2.5</v>
      </c>
      <c r="W11" s="12">
        <v>2.5</v>
      </c>
      <c r="X11" s="12">
        <v>2.5</v>
      </c>
      <c r="Y11" s="12">
        <v>2.5</v>
      </c>
      <c r="Z11" s="12">
        <v>2.5</v>
      </c>
      <c r="AA11" s="12">
        <v>2.5</v>
      </c>
      <c r="AB11" s="12">
        <v>2.5</v>
      </c>
      <c r="AC11" s="12">
        <v>2.5</v>
      </c>
      <c r="AD11" s="12">
        <v>2.5</v>
      </c>
      <c r="AE11" s="12">
        <v>2.5</v>
      </c>
    </row>
    <row r="12" spans="1:31">
      <c r="B12" s="3"/>
    </row>
    <row r="13" spans="1:31">
      <c r="B13" s="13">
        <v>0.01</v>
      </c>
      <c r="C13" s="14">
        <f t="shared" ref="C13:Z13" si="1">((SQRT($B13*(1-$B13)/(C$10/C$11)))/$B13)*100</f>
        <v>17.986923354612536</v>
      </c>
      <c r="D13" s="14">
        <f t="shared" si="1"/>
        <v>18.959881966484033</v>
      </c>
      <c r="E13" s="14">
        <f t="shared" si="1"/>
        <v>20.109991663496093</v>
      </c>
      <c r="F13" s="14">
        <f t="shared" si="1"/>
        <v>21.498485387337869</v>
      </c>
      <c r="G13" s="14">
        <f t="shared" si="1"/>
        <v>23.2210182006412</v>
      </c>
      <c r="H13" s="14">
        <f t="shared" si="1"/>
        <v>25.437350953458417</v>
      </c>
      <c r="I13" s="14">
        <f t="shared" si="1"/>
        <v>28.439822949726057</v>
      </c>
      <c r="J13" s="14">
        <f t="shared" si="1"/>
        <v>32.839478871459264</v>
      </c>
      <c r="K13" s="14">
        <f t="shared" si="1"/>
        <v>40.219983326992185</v>
      </c>
      <c r="L13" s="14">
        <f t="shared" ref="L13:O27" si="2">((SQRT($B13*(1-$B13)/(L$10/L$11)))/$B13)*100</f>
        <v>41.264832214719817</v>
      </c>
      <c r="M13" s="14">
        <f t="shared" si="2"/>
        <v>42.3955849224307</v>
      </c>
      <c r="N13" s="14">
        <f t="shared" si="2"/>
        <v>43.624696982915665</v>
      </c>
      <c r="O13" s="14">
        <f t="shared" si="2"/>
        <v>44.967308386531343</v>
      </c>
      <c r="P13" s="14">
        <f t="shared" si="1"/>
        <v>46.442036401282401</v>
      </c>
      <c r="Q13" s="14">
        <f t="shared" si="1"/>
        <v>56.879645899452115</v>
      </c>
      <c r="R13" s="14">
        <f t="shared" ref="R13:U27" si="3">((SQRT($B13*(1-$B13)/(R$10/R$11)))/$B13)*100</f>
        <v>59.956411182041791</v>
      </c>
      <c r="S13" s="14">
        <f t="shared" si="3"/>
        <v>63.593377383646043</v>
      </c>
      <c r="T13" s="14">
        <f t="shared" si="3"/>
        <v>67.984180067834885</v>
      </c>
      <c r="U13" s="14">
        <f t="shared" si="3"/>
        <v>73.431307102251012</v>
      </c>
      <c r="V13" s="14">
        <f t="shared" si="1"/>
        <v>80.439966653984371</v>
      </c>
      <c r="W13" s="14">
        <f t="shared" si="1"/>
        <v>89.934616773062686</v>
      </c>
      <c r="X13" s="14">
        <f t="shared" si="1"/>
        <v>103.84755040678715</v>
      </c>
      <c r="Y13" s="14">
        <f t="shared" si="1"/>
        <v>127.18675476729209</v>
      </c>
      <c r="Z13" s="14">
        <f t="shared" si="1"/>
        <v>179.86923354612537</v>
      </c>
      <c r="AA13" s="14">
        <f t="shared" ref="AA13:AE29" si="4">((SQRT($B13*(1-$B13)/(AA$10/AA$11)))/$B13)*100</f>
        <v>189.59881966484036</v>
      </c>
      <c r="AB13" s="14">
        <f t="shared" si="4"/>
        <v>201.09991663496092</v>
      </c>
      <c r="AC13" s="14">
        <f t="shared" si="4"/>
        <v>214.98485387337868</v>
      </c>
      <c r="AD13" s="14">
        <f t="shared" si="4"/>
        <v>232.21018200641203</v>
      </c>
      <c r="AE13" s="14">
        <f t="shared" si="4"/>
        <v>254.37350953458417</v>
      </c>
    </row>
    <row r="14" spans="1:31">
      <c r="A14" s="17" t="s">
        <v>10</v>
      </c>
      <c r="B14" s="13">
        <v>0.02</v>
      </c>
      <c r="C14" s="14">
        <f t="shared" ref="C14:Z36" si="5">((SQRT($B14*(1-$B14)/(C$10/C$11)))/$B14)*100</f>
        <v>12.654276706088277</v>
      </c>
      <c r="D14" s="14">
        <f t="shared" si="5"/>
        <v>13.338778844417353</v>
      </c>
      <c r="E14" s="14">
        <f t="shared" si="5"/>
        <v>14.147911460452756</v>
      </c>
      <c r="F14" s="14">
        <f t="shared" si="5"/>
        <v>15.124753549550501</v>
      </c>
      <c r="G14" s="14">
        <f t="shared" si="5"/>
        <v>16.336600980326779</v>
      </c>
      <c r="H14" s="14">
        <f t="shared" si="5"/>
        <v>17.895849739771975</v>
      </c>
      <c r="I14" s="14">
        <f t="shared" si="5"/>
        <v>20.008168266626029</v>
      </c>
      <c r="J14" s="14">
        <f t="shared" si="5"/>
        <v>23.103442669455735</v>
      </c>
      <c r="K14" s="14">
        <f t="shared" si="5"/>
        <v>28.295822920905511</v>
      </c>
      <c r="L14" s="14">
        <f t="shared" si="2"/>
        <v>29.030901771283968</v>
      </c>
      <c r="M14" s="14">
        <f t="shared" si="2"/>
        <v>29.826416232953296</v>
      </c>
      <c r="N14" s="14">
        <f t="shared" si="2"/>
        <v>30.691129102938287</v>
      </c>
      <c r="O14" s="14">
        <f t="shared" si="2"/>
        <v>31.635691765220685</v>
      </c>
      <c r="P14" s="14">
        <f t="shared" si="5"/>
        <v>32.673201960653557</v>
      </c>
      <c r="Q14" s="14">
        <f t="shared" si="5"/>
        <v>40.016336533252058</v>
      </c>
      <c r="R14" s="14">
        <f t="shared" si="3"/>
        <v>42.180922353627594</v>
      </c>
      <c r="S14" s="14">
        <f t="shared" si="3"/>
        <v>44.739624349429938</v>
      </c>
      <c r="T14" s="14">
        <f t="shared" si="3"/>
        <v>47.828670265295948</v>
      </c>
      <c r="U14" s="14">
        <f t="shared" si="3"/>
        <v>51.660868323172224</v>
      </c>
      <c r="V14" s="14">
        <f t="shared" si="5"/>
        <v>56.591645841811022</v>
      </c>
      <c r="W14" s="14">
        <f t="shared" si="5"/>
        <v>63.271383530441369</v>
      </c>
      <c r="X14" s="14">
        <f t="shared" si="5"/>
        <v>73.059500626600766</v>
      </c>
      <c r="Y14" s="14">
        <f t="shared" si="5"/>
        <v>89.479248698859877</v>
      </c>
      <c r="Z14" s="14">
        <f t="shared" si="5"/>
        <v>126.54276706088274</v>
      </c>
      <c r="AA14" s="14">
        <f t="shared" si="4"/>
        <v>133.38778844417354</v>
      </c>
      <c r="AB14" s="14">
        <f t="shared" si="4"/>
        <v>141.47911460452755</v>
      </c>
      <c r="AC14" s="14">
        <f t="shared" si="4"/>
        <v>151.24753549550502</v>
      </c>
      <c r="AD14" s="14">
        <f t="shared" si="4"/>
        <v>163.36600980326781</v>
      </c>
      <c r="AE14" s="14">
        <f t="shared" si="4"/>
        <v>178.95849739771975</v>
      </c>
    </row>
    <row r="15" spans="1:31">
      <c r="A15" s="17" t="s">
        <v>11</v>
      </c>
      <c r="B15" s="13">
        <v>0.03</v>
      </c>
      <c r="C15" s="14">
        <f t="shared" si="5"/>
        <v>10.279323324880348</v>
      </c>
      <c r="D15" s="14">
        <f t="shared" si="5"/>
        <v>10.835358170638958</v>
      </c>
      <c r="E15" s="14">
        <f t="shared" si="5"/>
        <v>11.492632858565809</v>
      </c>
      <c r="F15" s="14">
        <f t="shared" si="5"/>
        <v>12.286141322495334</v>
      </c>
      <c r="G15" s="14">
        <f t="shared" si="5"/>
        <v>13.270549349181016</v>
      </c>
      <c r="H15" s="14">
        <f t="shared" si="5"/>
        <v>14.537158458063887</v>
      </c>
      <c r="I15" s="14">
        <f t="shared" si="5"/>
        <v>16.253037255958436</v>
      </c>
      <c r="J15" s="14">
        <f t="shared" si="5"/>
        <v>18.767390869753243</v>
      </c>
      <c r="K15" s="14">
        <f t="shared" si="5"/>
        <v>22.985265717131618</v>
      </c>
      <c r="L15" s="14">
        <f t="shared" si="2"/>
        <v>23.582385042702082</v>
      </c>
      <c r="M15" s="14">
        <f t="shared" si="2"/>
        <v>24.228597430106479</v>
      </c>
      <c r="N15" s="14">
        <f t="shared" si="2"/>
        <v>24.93102107550412</v>
      </c>
      <c r="O15" s="14">
        <f t="shared" si="2"/>
        <v>25.698308312200872</v>
      </c>
      <c r="P15" s="14">
        <f t="shared" si="5"/>
        <v>26.541098698362031</v>
      </c>
      <c r="Q15" s="14">
        <f t="shared" si="5"/>
        <v>32.506074511916871</v>
      </c>
      <c r="R15" s="14">
        <f t="shared" si="3"/>
        <v>34.264411082934501</v>
      </c>
      <c r="S15" s="14">
        <f t="shared" si="3"/>
        <v>36.342896145159713</v>
      </c>
      <c r="T15" s="14">
        <f t="shared" si="3"/>
        <v>38.852190233798581</v>
      </c>
      <c r="U15" s="14">
        <f t="shared" si="3"/>
        <v>41.965161745077154</v>
      </c>
      <c r="V15" s="14">
        <f t="shared" si="5"/>
        <v>45.970531434263236</v>
      </c>
      <c r="W15" s="14">
        <f t="shared" si="5"/>
        <v>51.396616624401744</v>
      </c>
      <c r="X15" s="14">
        <f t="shared" si="5"/>
        <v>59.34770088706869</v>
      </c>
      <c r="Y15" s="14">
        <f t="shared" si="5"/>
        <v>72.685792290319426</v>
      </c>
      <c r="Z15" s="14">
        <f t="shared" si="5"/>
        <v>102.79323324880349</v>
      </c>
      <c r="AA15" s="14">
        <f t="shared" si="4"/>
        <v>108.35358170638958</v>
      </c>
      <c r="AB15" s="14">
        <f t="shared" si="4"/>
        <v>114.92632858565808</v>
      </c>
      <c r="AC15" s="14">
        <f t="shared" si="4"/>
        <v>122.86141322495334</v>
      </c>
      <c r="AD15" s="14">
        <f t="shared" si="4"/>
        <v>132.70549349181016</v>
      </c>
      <c r="AE15" s="14">
        <f t="shared" si="4"/>
        <v>145.37158458063885</v>
      </c>
    </row>
    <row r="16" spans="1:31">
      <c r="A16" s="17"/>
      <c r="B16" s="13">
        <v>0.04</v>
      </c>
      <c r="C16" s="14">
        <f t="shared" si="5"/>
        <v>8.8561488554009529</v>
      </c>
      <c r="D16" s="14">
        <f t="shared" si="5"/>
        <v>9.3352005601867329</v>
      </c>
      <c r="E16" s="14">
        <f t="shared" si="5"/>
        <v>9.9014754297667427</v>
      </c>
      <c r="F16" s="14">
        <f t="shared" si="5"/>
        <v>10.585122480499262</v>
      </c>
      <c r="G16" s="14">
        <f t="shared" si="5"/>
        <v>11.433239009500589</v>
      </c>
      <c r="H16" s="14">
        <f t="shared" si="5"/>
        <v>12.524485821702989</v>
      </c>
      <c r="I16" s="14">
        <f t="shared" si="5"/>
        <v>14.0028008402801</v>
      </c>
      <c r="J16" s="14">
        <f t="shared" si="5"/>
        <v>16.169041669088863</v>
      </c>
      <c r="K16" s="14">
        <f t="shared" si="5"/>
        <v>19.802950859533485</v>
      </c>
      <c r="L16" s="14">
        <f t="shared" si="2"/>
        <v>20.31739888928745</v>
      </c>
      <c r="M16" s="14">
        <f t="shared" si="2"/>
        <v>20.874143036171649</v>
      </c>
      <c r="N16" s="14">
        <f t="shared" si="2"/>
        <v>21.479315980594748</v>
      </c>
      <c r="O16" s="14">
        <f t="shared" si="2"/>
        <v>22.140372138502382</v>
      </c>
      <c r="P16" s="14">
        <f t="shared" si="5"/>
        <v>22.866478019001178</v>
      </c>
      <c r="Q16" s="14">
        <f t="shared" si="5"/>
        <v>28.005601680560201</v>
      </c>
      <c r="R16" s="14">
        <f t="shared" si="3"/>
        <v>29.520496184669842</v>
      </c>
      <c r="S16" s="14">
        <f t="shared" si="3"/>
        <v>31.311214554257472</v>
      </c>
      <c r="T16" s="14">
        <f t="shared" si="3"/>
        <v>33.473096350228921</v>
      </c>
      <c r="U16" s="14">
        <f t="shared" si="3"/>
        <v>36.155076303109361</v>
      </c>
      <c r="V16" s="14">
        <f t="shared" si="5"/>
        <v>39.605901719066971</v>
      </c>
      <c r="W16" s="14">
        <f t="shared" si="5"/>
        <v>44.280744277004764</v>
      </c>
      <c r="X16" s="14">
        <f t="shared" si="5"/>
        <v>51.130999256491364</v>
      </c>
      <c r="Y16" s="14">
        <f t="shared" si="5"/>
        <v>62.622429108514943</v>
      </c>
      <c r="Z16" s="14">
        <f t="shared" si="5"/>
        <v>88.561488554009529</v>
      </c>
      <c r="AA16" s="14">
        <f t="shared" si="4"/>
        <v>93.352005601867319</v>
      </c>
      <c r="AB16" s="14">
        <f t="shared" si="4"/>
        <v>99.014754297667423</v>
      </c>
      <c r="AC16" s="14">
        <f t="shared" si="4"/>
        <v>105.85122480499263</v>
      </c>
      <c r="AD16" s="14">
        <f t="shared" si="4"/>
        <v>114.33239009500589</v>
      </c>
      <c r="AE16" s="14">
        <f t="shared" si="4"/>
        <v>125.24485821702989</v>
      </c>
    </row>
    <row r="17" spans="1:31">
      <c r="A17" s="1" t="s">
        <v>13</v>
      </c>
      <c r="B17" s="13">
        <v>0.05</v>
      </c>
      <c r="C17" s="14">
        <f t="shared" si="5"/>
        <v>7.8798161950627916</v>
      </c>
      <c r="D17" s="14">
        <f t="shared" si="5"/>
        <v>8.3060555732933548</v>
      </c>
      <c r="E17" s="14">
        <f t="shared" si="5"/>
        <v>8.8099023311820712</v>
      </c>
      <c r="F17" s="14">
        <f t="shared" si="5"/>
        <v>9.4181817526355349</v>
      </c>
      <c r="G17" s="14">
        <f t="shared" si="5"/>
        <v>10.172798964884562</v>
      </c>
      <c r="H17" s="14">
        <f t="shared" si="5"/>
        <v>11.143742932064958</v>
      </c>
      <c r="I17" s="14">
        <f t="shared" si="5"/>
        <v>12.459083359940033</v>
      </c>
      <c r="J17" s="14">
        <f t="shared" si="5"/>
        <v>14.386510263434729</v>
      </c>
      <c r="K17" s="14">
        <f t="shared" si="5"/>
        <v>17.619804662364142</v>
      </c>
      <c r="L17" s="14">
        <f t="shared" si="2"/>
        <v>18.07753815155468</v>
      </c>
      <c r="M17" s="14">
        <f t="shared" si="2"/>
        <v>18.572904886774932</v>
      </c>
      <c r="N17" s="14">
        <f t="shared" si="2"/>
        <v>19.111361460409732</v>
      </c>
      <c r="O17" s="14">
        <f t="shared" si="2"/>
        <v>19.699540487656979</v>
      </c>
      <c r="P17" s="14">
        <f t="shared" si="5"/>
        <v>20.345597929769124</v>
      </c>
      <c r="Q17" s="14">
        <f t="shared" si="5"/>
        <v>24.918166719880066</v>
      </c>
      <c r="R17" s="14">
        <f t="shared" si="3"/>
        <v>26.266053983542637</v>
      </c>
      <c r="S17" s="14">
        <f t="shared" si="3"/>
        <v>27.859357330162393</v>
      </c>
      <c r="T17" s="14">
        <f t="shared" si="3"/>
        <v>29.782905755764823</v>
      </c>
      <c r="U17" s="14">
        <f t="shared" si="3"/>
        <v>32.169214908038462</v>
      </c>
      <c r="V17" s="14">
        <f t="shared" si="5"/>
        <v>35.239609324728285</v>
      </c>
      <c r="W17" s="14">
        <f t="shared" si="5"/>
        <v>39.399080975313957</v>
      </c>
      <c r="X17" s="14">
        <f t="shared" si="5"/>
        <v>45.494140013842753</v>
      </c>
      <c r="Y17" s="14">
        <f t="shared" si="5"/>
        <v>55.718714660324785</v>
      </c>
      <c r="Z17" s="14">
        <f t="shared" si="5"/>
        <v>78.798161950627915</v>
      </c>
      <c r="AA17" s="14">
        <f t="shared" si="4"/>
        <v>83.060555732933551</v>
      </c>
      <c r="AB17" s="14">
        <f t="shared" si="4"/>
        <v>88.09902331182073</v>
      </c>
      <c r="AC17" s="14">
        <f t="shared" si="4"/>
        <v>94.181817526355331</v>
      </c>
      <c r="AD17" s="14">
        <f t="shared" si="4"/>
        <v>101.72798964884562</v>
      </c>
      <c r="AE17" s="14">
        <f t="shared" si="4"/>
        <v>111.43742932064957</v>
      </c>
    </row>
    <row r="18" spans="1:31">
      <c r="B18" s="13">
        <v>0.06</v>
      </c>
      <c r="C18" s="14">
        <f t="shared" si="5"/>
        <v>7.1552957367679806</v>
      </c>
      <c r="D18" s="14">
        <f t="shared" si="5"/>
        <v>7.5423439534264753</v>
      </c>
      <c r="E18" s="14">
        <f t="shared" si="5"/>
        <v>7.9998638332638219</v>
      </c>
      <c r="F18" s="14">
        <f t="shared" si="5"/>
        <v>8.5522141728335068</v>
      </c>
      <c r="G18" s="14">
        <f t="shared" si="5"/>
        <v>9.2374470752304365</v>
      </c>
      <c r="H18" s="14">
        <f t="shared" si="5"/>
        <v>10.119116273727663</v>
      </c>
      <c r="I18" s="14">
        <f t="shared" si="5"/>
        <v>11.313515930139713</v>
      </c>
      <c r="J18" s="14">
        <f t="shared" si="5"/>
        <v>13.063722935494566</v>
      </c>
      <c r="K18" s="14">
        <f t="shared" si="5"/>
        <v>15.999727666527644</v>
      </c>
      <c r="L18" s="14">
        <f t="shared" si="2"/>
        <v>16.415374225115279</v>
      </c>
      <c r="M18" s="14">
        <f t="shared" si="2"/>
        <v>16.865193789546108</v>
      </c>
      <c r="N18" s="14">
        <f t="shared" si="2"/>
        <v>17.354141238368307</v>
      </c>
      <c r="O18" s="14">
        <f t="shared" si="2"/>
        <v>17.888239341919949</v>
      </c>
      <c r="P18" s="14">
        <f t="shared" si="5"/>
        <v>18.474894150460873</v>
      </c>
      <c r="Q18" s="14">
        <f t="shared" si="5"/>
        <v>22.627031860279427</v>
      </c>
      <c r="R18" s="14">
        <f t="shared" si="3"/>
        <v>23.850985789226602</v>
      </c>
      <c r="S18" s="14">
        <f t="shared" si="3"/>
        <v>25.29779068431916</v>
      </c>
      <c r="T18" s="14">
        <f t="shared" si="3"/>
        <v>27.044475823726792</v>
      </c>
      <c r="U18" s="14">
        <f t="shared" si="3"/>
        <v>29.211372522988942</v>
      </c>
      <c r="V18" s="14">
        <f t="shared" si="5"/>
        <v>31.999455333055288</v>
      </c>
      <c r="W18" s="14">
        <f t="shared" si="5"/>
        <v>35.776478683839898</v>
      </c>
      <c r="X18" s="14">
        <f t="shared" si="5"/>
        <v>41.311119197543746</v>
      </c>
      <c r="Y18" s="14">
        <f t="shared" si="5"/>
        <v>50.595581368638321</v>
      </c>
      <c r="Z18" s="14">
        <f t="shared" si="5"/>
        <v>71.552957367679795</v>
      </c>
      <c r="AA18" s="14">
        <f t="shared" si="4"/>
        <v>75.423439534264759</v>
      </c>
      <c r="AB18" s="14">
        <f t="shared" si="4"/>
        <v>79.998638332638208</v>
      </c>
      <c r="AC18" s="14">
        <f t="shared" si="4"/>
        <v>85.522141728335072</v>
      </c>
      <c r="AD18" s="14">
        <f t="shared" si="4"/>
        <v>92.374470752304376</v>
      </c>
      <c r="AE18" s="14">
        <f t="shared" si="4"/>
        <v>101.19116273727664</v>
      </c>
    </row>
    <row r="19" spans="1:31">
      <c r="A19" s="1" t="s">
        <v>15</v>
      </c>
      <c r="B19" s="13">
        <v>7.0000000000000007E-2</v>
      </c>
      <c r="C19" s="14">
        <f t="shared" si="5"/>
        <v>6.5891856057314619</v>
      </c>
      <c r="D19" s="14">
        <f t="shared" si="5"/>
        <v>6.9456114799025528</v>
      </c>
      <c r="E19" s="14">
        <f t="shared" si="5"/>
        <v>7.3669334653893399</v>
      </c>
      <c r="F19" s="14">
        <f t="shared" si="5"/>
        <v>7.8755831481846217</v>
      </c>
      <c r="G19" s="14">
        <f t="shared" si="5"/>
        <v>8.506602038689195</v>
      </c>
      <c r="H19" s="14">
        <f t="shared" si="5"/>
        <v>9.3185156486190124</v>
      </c>
      <c r="I19" s="14">
        <f t="shared" si="5"/>
        <v>10.418417219853827</v>
      </c>
      <c r="J19" s="14">
        <f t="shared" si="5"/>
        <v>12.03015197282488</v>
      </c>
      <c r="K19" s="14">
        <f t="shared" si="5"/>
        <v>14.73386693077868</v>
      </c>
      <c r="L19" s="14">
        <f t="shared" si="2"/>
        <v>15.116628513482254</v>
      </c>
      <c r="M19" s="14">
        <f t="shared" si="2"/>
        <v>15.530859414365022</v>
      </c>
      <c r="N19" s="14">
        <f t="shared" si="2"/>
        <v>15.981122493664888</v>
      </c>
      <c r="O19" s="14">
        <f t="shared" si="2"/>
        <v>16.472964014328657</v>
      </c>
      <c r="P19" s="14">
        <f t="shared" si="5"/>
        <v>17.01320407737839</v>
      </c>
      <c r="Q19" s="14">
        <f t="shared" si="5"/>
        <v>20.836834439707655</v>
      </c>
      <c r="R19" s="14">
        <f t="shared" si="3"/>
        <v>21.963952019104877</v>
      </c>
      <c r="S19" s="14">
        <f t="shared" si="3"/>
        <v>23.296289121547531</v>
      </c>
      <c r="T19" s="14">
        <f t="shared" si="3"/>
        <v>24.904780650302786</v>
      </c>
      <c r="U19" s="14">
        <f t="shared" si="3"/>
        <v>26.900237590889631</v>
      </c>
      <c r="V19" s="14">
        <f t="shared" si="5"/>
        <v>29.46773386155736</v>
      </c>
      <c r="W19" s="14">
        <f t="shared" si="5"/>
        <v>32.945928028657313</v>
      </c>
      <c r="X19" s="14">
        <f t="shared" si="5"/>
        <v>38.042680832094675</v>
      </c>
      <c r="Y19" s="14">
        <f t="shared" si="5"/>
        <v>46.592578243095062</v>
      </c>
      <c r="Z19" s="14">
        <f t="shared" si="5"/>
        <v>65.891856057314627</v>
      </c>
      <c r="AA19" s="14">
        <f t="shared" si="4"/>
        <v>69.456114799025514</v>
      </c>
      <c r="AB19" s="14">
        <f t="shared" si="4"/>
        <v>73.669334653893387</v>
      </c>
      <c r="AC19" s="14">
        <f t="shared" si="4"/>
        <v>78.755831481846201</v>
      </c>
      <c r="AD19" s="14">
        <f t="shared" si="4"/>
        <v>85.066020386891964</v>
      </c>
      <c r="AE19" s="14">
        <f t="shared" si="4"/>
        <v>93.185156486190124</v>
      </c>
    </row>
    <row r="20" spans="1:31">
      <c r="B20" s="13">
        <v>0.08</v>
      </c>
      <c r="C20" s="14">
        <f t="shared" si="5"/>
        <v>6.1303914513190128</v>
      </c>
      <c r="D20" s="14">
        <f t="shared" si="5"/>
        <v>6.4619999781977739</v>
      </c>
      <c r="E20" s="14">
        <f t="shared" si="5"/>
        <v>6.8539860069164513</v>
      </c>
      <c r="F20" s="14">
        <f t="shared" si="5"/>
        <v>7.3272192490354788</v>
      </c>
      <c r="G20" s="14">
        <f t="shared" si="5"/>
        <v>7.9143013322302833</v>
      </c>
      <c r="H20" s="14">
        <f t="shared" si="5"/>
        <v>8.6696827331114292</v>
      </c>
      <c r="I20" s="14">
        <f t="shared" si="5"/>
        <v>9.6929999672966609</v>
      </c>
      <c r="J20" s="14">
        <f t="shared" si="5"/>
        <v>11.192512280747522</v>
      </c>
      <c r="K20" s="14">
        <f t="shared" si="5"/>
        <v>13.707972013832903</v>
      </c>
      <c r="L20" s="14">
        <f t="shared" si="2"/>
        <v>14.064082537181694</v>
      </c>
      <c r="M20" s="14">
        <f t="shared" si="2"/>
        <v>14.449471221852384</v>
      </c>
      <c r="N20" s="14">
        <f t="shared" si="2"/>
        <v>14.868383223630492</v>
      </c>
      <c r="O20" s="14">
        <f t="shared" si="2"/>
        <v>15.325978628297532</v>
      </c>
      <c r="P20" s="14">
        <f t="shared" si="5"/>
        <v>15.828602664460567</v>
      </c>
      <c r="Q20" s="14">
        <f t="shared" si="5"/>
        <v>19.385999934593322</v>
      </c>
      <c r="R20" s="14">
        <f t="shared" si="3"/>
        <v>20.434638171063376</v>
      </c>
      <c r="S20" s="14">
        <f t="shared" si="3"/>
        <v>21.674206832778573</v>
      </c>
      <c r="T20" s="14">
        <f t="shared" si="3"/>
        <v>23.170701742380622</v>
      </c>
      <c r="U20" s="14">
        <f t="shared" si="3"/>
        <v>25.027218298752668</v>
      </c>
      <c r="V20" s="14">
        <f t="shared" si="5"/>
        <v>27.415944027665805</v>
      </c>
      <c r="W20" s="14">
        <f t="shared" si="5"/>
        <v>30.651957256595065</v>
      </c>
      <c r="X20" s="14">
        <f t="shared" si="5"/>
        <v>35.39383154656813</v>
      </c>
      <c r="Y20" s="14">
        <f t="shared" si="5"/>
        <v>43.348413665557146</v>
      </c>
      <c r="Z20" s="14">
        <f t="shared" si="5"/>
        <v>61.303914513190129</v>
      </c>
      <c r="AA20" s="14">
        <f t="shared" si="4"/>
        <v>64.619999781977739</v>
      </c>
      <c r="AB20" s="14">
        <f t="shared" si="4"/>
        <v>68.539860069164519</v>
      </c>
      <c r="AC20" s="14">
        <f t="shared" si="4"/>
        <v>73.272192490354783</v>
      </c>
      <c r="AD20" s="14">
        <f t="shared" si="4"/>
        <v>79.143013322302835</v>
      </c>
      <c r="AE20" s="14">
        <f t="shared" si="4"/>
        <v>86.696827331114292</v>
      </c>
    </row>
    <row r="21" spans="1:31">
      <c r="B21" s="13">
        <v>0.09</v>
      </c>
      <c r="C21" s="14">
        <f t="shared" si="5"/>
        <v>5.7482907692928134</v>
      </c>
      <c r="D21" s="14">
        <f t="shared" si="5"/>
        <v>6.0592304946289239</v>
      </c>
      <c r="E21" s="14">
        <f t="shared" si="5"/>
        <v>6.4267844572866455</v>
      </c>
      <c r="F21" s="14">
        <f t="shared" si="5"/>
        <v>6.8705215822315813</v>
      </c>
      <c r="G21" s="14">
        <f t="shared" si="5"/>
        <v>7.4210114728762964</v>
      </c>
      <c r="H21" s="14">
        <f t="shared" si="5"/>
        <v>8.1293107663979693</v>
      </c>
      <c r="I21" s="14">
        <f t="shared" si="5"/>
        <v>9.0888457419433859</v>
      </c>
      <c r="J21" s="14">
        <f t="shared" si="5"/>
        <v>10.494895071467997</v>
      </c>
      <c r="K21" s="14">
        <f t="shared" si="5"/>
        <v>12.853568914573291</v>
      </c>
      <c r="L21" s="14">
        <f t="shared" si="2"/>
        <v>13.18748345338687</v>
      </c>
      <c r="M21" s="14">
        <f t="shared" si="2"/>
        <v>13.548851277329948</v>
      </c>
      <c r="N21" s="14">
        <f t="shared" si="2"/>
        <v>13.941652946210159</v>
      </c>
      <c r="O21" s="14">
        <f t="shared" si="2"/>
        <v>14.370726923232032</v>
      </c>
      <c r="P21" s="14">
        <f t="shared" si="5"/>
        <v>14.842022945752593</v>
      </c>
      <c r="Q21" s="14">
        <f t="shared" si="5"/>
        <v>18.177691483886772</v>
      </c>
      <c r="R21" s="14">
        <f t="shared" si="3"/>
        <v>19.16096923097605</v>
      </c>
      <c r="S21" s="14">
        <f t="shared" si="3"/>
        <v>20.323276915994924</v>
      </c>
      <c r="T21" s="14">
        <f t="shared" si="3"/>
        <v>21.726496913195636</v>
      </c>
      <c r="U21" s="14">
        <f t="shared" si="3"/>
        <v>23.467298796529949</v>
      </c>
      <c r="V21" s="14">
        <f t="shared" si="5"/>
        <v>25.707137829146582</v>
      </c>
      <c r="W21" s="14">
        <f t="shared" si="5"/>
        <v>28.741453846464065</v>
      </c>
      <c r="X21" s="14">
        <f t="shared" si="5"/>
        <v>33.187772230314465</v>
      </c>
      <c r="Y21" s="14">
        <f t="shared" si="5"/>
        <v>40.646553831989849</v>
      </c>
      <c r="Z21" s="14">
        <f t="shared" si="5"/>
        <v>57.48290769292813</v>
      </c>
      <c r="AA21" s="14">
        <f t="shared" si="4"/>
        <v>60.592304946289246</v>
      </c>
      <c r="AB21" s="14">
        <f t="shared" si="4"/>
        <v>64.267844572866466</v>
      </c>
      <c r="AC21" s="14">
        <f t="shared" si="4"/>
        <v>68.705215822315807</v>
      </c>
      <c r="AD21" s="14">
        <f t="shared" si="4"/>
        <v>74.21011472876296</v>
      </c>
      <c r="AE21" s="14">
        <f t="shared" si="4"/>
        <v>81.293107663979697</v>
      </c>
    </row>
    <row r="22" spans="1:31">
      <c r="A22" s="1" t="s">
        <v>18</v>
      </c>
      <c r="B22" s="13">
        <v>0.1</v>
      </c>
      <c r="C22" s="14">
        <f t="shared" si="5"/>
        <v>5.4232614454664043</v>
      </c>
      <c r="D22" s="14">
        <f t="shared" si="5"/>
        <v>5.7166195047502946</v>
      </c>
      <c r="E22" s="14">
        <f t="shared" si="5"/>
        <v>6.0633906259083243</v>
      </c>
      <c r="F22" s="14">
        <f t="shared" si="5"/>
        <v>6.482037235521644</v>
      </c>
      <c r="G22" s="14">
        <f t="shared" si="5"/>
        <v>7.0014004201400484</v>
      </c>
      <c r="H22" s="14">
        <f t="shared" si="5"/>
        <v>7.669649888473705</v>
      </c>
      <c r="I22" s="14">
        <f t="shared" si="5"/>
        <v>8.5749292571254419</v>
      </c>
      <c r="J22" s="14">
        <f t="shared" si="5"/>
        <v>9.9014754297667427</v>
      </c>
      <c r="K22" s="14">
        <f t="shared" si="5"/>
        <v>12.126781251816649</v>
      </c>
      <c r="L22" s="14">
        <f t="shared" si="2"/>
        <v>12.441815044835987</v>
      </c>
      <c r="M22" s="14">
        <f t="shared" si="2"/>
        <v>12.782749814122841</v>
      </c>
      <c r="N22" s="14">
        <f t="shared" si="2"/>
        <v>13.153341044116409</v>
      </c>
      <c r="O22" s="14">
        <f t="shared" si="2"/>
        <v>13.558153613666009</v>
      </c>
      <c r="P22" s="14">
        <f t="shared" si="5"/>
        <v>14.002800840280097</v>
      </c>
      <c r="Q22" s="14">
        <f t="shared" si="5"/>
        <v>17.149858514250884</v>
      </c>
      <c r="R22" s="14">
        <f t="shared" si="3"/>
        <v>18.07753815155468</v>
      </c>
      <c r="S22" s="14">
        <f t="shared" si="3"/>
        <v>19.17412472118426</v>
      </c>
      <c r="T22" s="14">
        <f t="shared" si="3"/>
        <v>20.498001542269694</v>
      </c>
      <c r="U22" s="14">
        <f t="shared" si="3"/>
        <v>22.140372138502386</v>
      </c>
      <c r="V22" s="14">
        <f t="shared" si="5"/>
        <v>24.253562503633297</v>
      </c>
      <c r="W22" s="14">
        <f t="shared" si="5"/>
        <v>27.116307227332019</v>
      </c>
      <c r="X22" s="14">
        <f t="shared" si="5"/>
        <v>31.311214554257479</v>
      </c>
      <c r="Y22" s="14">
        <f t="shared" si="5"/>
        <v>38.34824944236852</v>
      </c>
      <c r="Z22" s="14">
        <f t="shared" si="5"/>
        <v>54.232614454664038</v>
      </c>
      <c r="AA22" s="14">
        <f t="shared" si="4"/>
        <v>57.166195047502946</v>
      </c>
      <c r="AB22" s="14">
        <f t="shared" si="4"/>
        <v>60.633906259083247</v>
      </c>
      <c r="AC22" s="14">
        <f t="shared" si="4"/>
        <v>64.820372355216435</v>
      </c>
      <c r="AD22" s="14">
        <f t="shared" si="4"/>
        <v>70.014004201400496</v>
      </c>
      <c r="AE22" s="14">
        <f t="shared" si="4"/>
        <v>76.696498884737039</v>
      </c>
    </row>
    <row r="23" spans="1:31">
      <c r="B23" s="13">
        <v>0.11</v>
      </c>
      <c r="C23" s="14">
        <f t="shared" si="5"/>
        <v>5.1420695621564523</v>
      </c>
      <c r="D23" s="14">
        <f t="shared" si="5"/>
        <v>5.4202172344797166</v>
      </c>
      <c r="E23" s="14">
        <f t="shared" si="5"/>
        <v>5.7490085430072035</v>
      </c>
      <c r="F23" s="14">
        <f t="shared" si="5"/>
        <v>6.1459486518769717</v>
      </c>
      <c r="G23" s="14">
        <f t="shared" si="5"/>
        <v>6.638383259757334</v>
      </c>
      <c r="H23" s="14">
        <f t="shared" si="5"/>
        <v>7.2719845134675376</v>
      </c>
      <c r="I23" s="14">
        <f t="shared" si="5"/>
        <v>8.130325851719574</v>
      </c>
      <c r="J23" s="14">
        <f t="shared" si="5"/>
        <v>9.3880916381793398</v>
      </c>
      <c r="K23" s="14">
        <f t="shared" si="5"/>
        <v>11.498017086014407</v>
      </c>
      <c r="L23" s="14">
        <f t="shared" si="2"/>
        <v>11.796716622156008</v>
      </c>
      <c r="M23" s="14">
        <f t="shared" si="2"/>
        <v>12.119974189112565</v>
      </c>
      <c r="N23" s="14">
        <f t="shared" si="2"/>
        <v>12.471350552379182</v>
      </c>
      <c r="O23" s="14">
        <f t="shared" si="2"/>
        <v>12.855173905391132</v>
      </c>
      <c r="P23" s="14">
        <f t="shared" si="5"/>
        <v>13.276766519514668</v>
      </c>
      <c r="Q23" s="14">
        <f t="shared" si="5"/>
        <v>16.260651703439148</v>
      </c>
      <c r="R23" s="14">
        <f t="shared" si="3"/>
        <v>17.140231873854844</v>
      </c>
      <c r="S23" s="14">
        <f t="shared" si="3"/>
        <v>18.179961283668845</v>
      </c>
      <c r="T23" s="14">
        <f t="shared" si="3"/>
        <v>19.435196122372513</v>
      </c>
      <c r="U23" s="14">
        <f t="shared" si="3"/>
        <v>20.992411081966363</v>
      </c>
      <c r="V23" s="14">
        <f t="shared" si="5"/>
        <v>22.996034172028814</v>
      </c>
      <c r="W23" s="14">
        <f t="shared" si="5"/>
        <v>25.710347810782263</v>
      </c>
      <c r="X23" s="14">
        <f t="shared" si="5"/>
        <v>29.687752459028093</v>
      </c>
      <c r="Y23" s="14">
        <f t="shared" si="5"/>
        <v>36.359922567337691</v>
      </c>
      <c r="Z23" s="14">
        <f t="shared" ref="C23:AA26" si="6">((SQRT($B23*(1-$B23)/(Z$10/Z$11)))/$B23)*100</f>
        <v>51.420695621564526</v>
      </c>
      <c r="AA23" s="14">
        <f t="shared" si="6"/>
        <v>54.202172344797162</v>
      </c>
      <c r="AB23" s="14">
        <f t="shared" si="4"/>
        <v>57.49008543007205</v>
      </c>
      <c r="AC23" s="14">
        <f t="shared" si="4"/>
        <v>61.459486518769715</v>
      </c>
      <c r="AD23" s="14">
        <f t="shared" si="4"/>
        <v>66.38383259757336</v>
      </c>
      <c r="AE23" s="14">
        <f t="shared" si="4"/>
        <v>72.719845134675381</v>
      </c>
    </row>
    <row r="24" spans="1:31">
      <c r="B24" s="13">
        <v>0.12</v>
      </c>
      <c r="C24" s="14">
        <f t="shared" si="6"/>
        <v>4.8954204734834006</v>
      </c>
      <c r="D24" s="14">
        <f t="shared" si="6"/>
        <v>5.160226266809155</v>
      </c>
      <c r="E24" s="14">
        <f t="shared" si="6"/>
        <v>5.4732464785765451</v>
      </c>
      <c r="F24" s="14">
        <f t="shared" si="6"/>
        <v>5.8511466046286831</v>
      </c>
      <c r="G24" s="14">
        <f t="shared" si="6"/>
        <v>6.319960655494679</v>
      </c>
      <c r="H24" s="14">
        <f t="shared" si="6"/>
        <v>6.9231700271191441</v>
      </c>
      <c r="I24" s="14">
        <f t="shared" si="6"/>
        <v>7.7403394002137329</v>
      </c>
      <c r="J24" s="14">
        <f t="shared" si="6"/>
        <v>8.9377740726649311</v>
      </c>
      <c r="K24" s="14">
        <f t="shared" si="6"/>
        <v>10.94649295715309</v>
      </c>
      <c r="L24" s="14">
        <f t="shared" si="6"/>
        <v>11.23086480529167</v>
      </c>
      <c r="M24" s="14">
        <f t="shared" si="6"/>
        <v>11.53861671186524</v>
      </c>
      <c r="N24" s="14">
        <f t="shared" si="6"/>
        <v>11.873138643519573</v>
      </c>
      <c r="O24" s="14">
        <f t="shared" si="6"/>
        <v>12.2385511837085</v>
      </c>
      <c r="P24" s="14">
        <f t="shared" si="6"/>
        <v>12.639921310989358</v>
      </c>
      <c r="Q24" s="14">
        <f t="shared" si="6"/>
        <v>15.480678800427466</v>
      </c>
      <c r="R24" s="14">
        <f t="shared" si="6"/>
        <v>16.318068244944666</v>
      </c>
      <c r="S24" s="14">
        <f t="shared" si="6"/>
        <v>17.307925067797857</v>
      </c>
      <c r="T24" s="14">
        <f t="shared" si="6"/>
        <v>18.502950194187349</v>
      </c>
      <c r="U24" s="14">
        <f t="shared" si="6"/>
        <v>19.98547039401393</v>
      </c>
      <c r="V24" s="14">
        <f t="shared" si="6"/>
        <v>21.89298591430618</v>
      </c>
      <c r="W24" s="14">
        <f t="shared" si="6"/>
        <v>24.477102367417</v>
      </c>
      <c r="X24" s="14">
        <f t="shared" si="6"/>
        <v>28.263723281620461</v>
      </c>
      <c r="Y24" s="14">
        <f t="shared" si="6"/>
        <v>34.615850135595714</v>
      </c>
      <c r="Z24" s="14">
        <f t="shared" si="6"/>
        <v>48.954204734834001</v>
      </c>
      <c r="AA24" s="14">
        <f t="shared" si="4"/>
        <v>51.602262668091548</v>
      </c>
      <c r="AB24" s="14">
        <f t="shared" si="4"/>
        <v>54.732464785765444</v>
      </c>
      <c r="AC24" s="14">
        <f t="shared" si="4"/>
        <v>58.511466046286827</v>
      </c>
      <c r="AD24" s="14">
        <f t="shared" si="4"/>
        <v>63.199606554946783</v>
      </c>
      <c r="AE24" s="14">
        <f t="shared" si="4"/>
        <v>69.231700271191428</v>
      </c>
    </row>
    <row r="25" spans="1:31">
      <c r="B25" s="13">
        <v>0.13</v>
      </c>
      <c r="C25" s="14">
        <f t="shared" si="6"/>
        <v>4.6765678201186098</v>
      </c>
      <c r="D25" s="14">
        <f t="shared" si="6"/>
        <v>4.929535314607806</v>
      </c>
      <c r="E25" s="14">
        <f t="shared" si="6"/>
        <v>5.2285617735866108</v>
      </c>
      <c r="F25" s="14">
        <f t="shared" si="6"/>
        <v>5.5895676520983439</v>
      </c>
      <c r="G25" s="14">
        <f t="shared" si="6"/>
        <v>6.0374230949096335</v>
      </c>
      <c r="H25" s="14">
        <f t="shared" si="6"/>
        <v>6.6136656365693183</v>
      </c>
      <c r="I25" s="14">
        <f t="shared" si="6"/>
        <v>7.394302971911709</v>
      </c>
      <c r="J25" s="14">
        <f t="shared" si="6"/>
        <v>8.5382056226057497</v>
      </c>
      <c r="K25" s="14">
        <f t="shared" si="6"/>
        <v>10.457123547173222</v>
      </c>
      <c r="L25" s="14">
        <f t="shared" si="6"/>
        <v>10.728782384479642</v>
      </c>
      <c r="M25" s="14">
        <f t="shared" si="6"/>
        <v>11.022776060948864</v>
      </c>
      <c r="N25" s="14">
        <f t="shared" si="6"/>
        <v>11.342342992772682</v>
      </c>
      <c r="O25" s="14">
        <f t="shared" si="6"/>
        <v>11.691419550296525</v>
      </c>
      <c r="P25" s="14">
        <f t="shared" si="6"/>
        <v>12.074846189819267</v>
      </c>
      <c r="Q25" s="14">
        <f t="shared" si="6"/>
        <v>14.788605943823418</v>
      </c>
      <c r="R25" s="14">
        <f t="shared" si="6"/>
        <v>15.588559400395368</v>
      </c>
      <c r="S25" s="14">
        <f t="shared" si="6"/>
        <v>16.5341640914233</v>
      </c>
      <c r="T25" s="14">
        <f t="shared" si="6"/>
        <v>17.675764916230413</v>
      </c>
      <c r="U25" s="14">
        <f t="shared" si="6"/>
        <v>19.092008178017373</v>
      </c>
      <c r="V25" s="14">
        <f t="shared" si="6"/>
        <v>20.914247094346443</v>
      </c>
      <c r="W25" s="14">
        <f t="shared" si="6"/>
        <v>23.382839100593049</v>
      </c>
      <c r="X25" s="14">
        <f t="shared" si="6"/>
        <v>27.000176898290206</v>
      </c>
      <c r="Y25" s="14">
        <f t="shared" si="6"/>
        <v>33.068328182846599</v>
      </c>
      <c r="Z25" s="14">
        <f t="shared" si="6"/>
        <v>46.765678201186098</v>
      </c>
      <c r="AA25" s="14">
        <f t="shared" si="4"/>
        <v>49.29535314607805</v>
      </c>
      <c r="AB25" s="14">
        <f t="shared" si="4"/>
        <v>52.285617735866111</v>
      </c>
      <c r="AC25" s="14">
        <f t="shared" si="4"/>
        <v>55.895676520983429</v>
      </c>
      <c r="AD25" s="14">
        <f t="shared" si="4"/>
        <v>60.374230949096329</v>
      </c>
      <c r="AE25" s="14">
        <f t="shared" si="4"/>
        <v>66.136656365693199</v>
      </c>
    </row>
    <row r="26" spans="1:31">
      <c r="B26" s="13">
        <v>0.14000000000000001</v>
      </c>
      <c r="C26" s="14">
        <f t="shared" si="6"/>
        <v>4.480479499482704</v>
      </c>
      <c r="D26" s="14">
        <f t="shared" si="6"/>
        <v>4.7228400760188523</v>
      </c>
      <c r="E26" s="14">
        <f t="shared" si="6"/>
        <v>5.0093283663187789</v>
      </c>
      <c r="F26" s="14">
        <f t="shared" si="6"/>
        <v>5.3551972813179711</v>
      </c>
      <c r="G26" s="14">
        <f t="shared" si="6"/>
        <v>5.784274161506751</v>
      </c>
      <c r="H26" s="14">
        <f t="shared" si="6"/>
        <v>6.3363548741030566</v>
      </c>
      <c r="I26" s="14">
        <f t="shared" si="6"/>
        <v>7.0842601140282779</v>
      </c>
      <c r="J26" s="14">
        <f t="shared" si="6"/>
        <v>8.1801989676871099</v>
      </c>
      <c r="K26" s="14">
        <f t="shared" si="6"/>
        <v>10.018656732637558</v>
      </c>
      <c r="L26" s="14">
        <f t="shared" si="6"/>
        <v>10.278924924658318</v>
      </c>
      <c r="M26" s="14">
        <f t="shared" si="6"/>
        <v>10.560591456838427</v>
      </c>
      <c r="N26" s="14">
        <f t="shared" si="6"/>
        <v>10.866758958695137</v>
      </c>
      <c r="O26" s="14">
        <f t="shared" si="6"/>
        <v>11.201198748706759</v>
      </c>
      <c r="P26" s="14">
        <f t="shared" si="6"/>
        <v>11.568548323013502</v>
      </c>
      <c r="Q26" s="14">
        <f t="shared" si="6"/>
        <v>14.168520228056556</v>
      </c>
      <c r="R26" s="14">
        <f t="shared" si="6"/>
        <v>14.934931664942344</v>
      </c>
      <c r="S26" s="14">
        <f t="shared" si="6"/>
        <v>15.840887185257637</v>
      </c>
      <c r="T26" s="14">
        <f t="shared" si="6"/>
        <v>16.93462072850626</v>
      </c>
      <c r="U26" s="14">
        <f t="shared" si="6"/>
        <v>18.291480961221982</v>
      </c>
      <c r="V26" s="14">
        <f t="shared" si="6"/>
        <v>20.037313465275115</v>
      </c>
      <c r="W26" s="14">
        <f t="shared" si="6"/>
        <v>22.402397497413517</v>
      </c>
      <c r="X26" s="14">
        <f t="shared" si="6"/>
        <v>25.868060451249384</v>
      </c>
      <c r="Y26" s="14">
        <f t="shared" si="6"/>
        <v>31.681774370515274</v>
      </c>
      <c r="Z26" s="14">
        <f t="shared" si="6"/>
        <v>44.804794994827034</v>
      </c>
      <c r="AA26" s="14">
        <f t="shared" si="4"/>
        <v>47.228400760188514</v>
      </c>
      <c r="AB26" s="14">
        <f t="shared" si="4"/>
        <v>50.09328366318779</v>
      </c>
      <c r="AC26" s="14">
        <f t="shared" si="4"/>
        <v>53.551972813179717</v>
      </c>
      <c r="AD26" s="14">
        <f t="shared" si="4"/>
        <v>57.842741615067503</v>
      </c>
      <c r="AE26" s="14">
        <f t="shared" si="4"/>
        <v>63.363548741030549</v>
      </c>
    </row>
    <row r="27" spans="1:31">
      <c r="A27" s="17" t="s">
        <v>20</v>
      </c>
      <c r="B27" s="13">
        <v>0.15</v>
      </c>
      <c r="C27" s="14">
        <f t="shared" si="5"/>
        <v>4.3033148291193521</v>
      </c>
      <c r="D27" s="14">
        <f t="shared" si="5"/>
        <v>4.5360921162651451</v>
      </c>
      <c r="E27" s="14">
        <f t="shared" si="5"/>
        <v>4.8112522432468818</v>
      </c>
      <c r="F27" s="14">
        <f t="shared" si="5"/>
        <v>5.1434449987363973</v>
      </c>
      <c r="G27" s="14">
        <f t="shared" si="5"/>
        <v>5.5555555555555562</v>
      </c>
      <c r="H27" s="14">
        <f t="shared" si="5"/>
        <v>6.0858061945018456</v>
      </c>
      <c r="I27" s="14">
        <f t="shared" si="5"/>
        <v>6.8041381743977185</v>
      </c>
      <c r="J27" s="14">
        <f t="shared" si="5"/>
        <v>7.8567420131838626</v>
      </c>
      <c r="K27" s="14">
        <f t="shared" si="5"/>
        <v>9.6225044864937637</v>
      </c>
      <c r="L27" s="14">
        <f t="shared" si="2"/>
        <v>9.8724812959848744</v>
      </c>
      <c r="M27" s="14">
        <f t="shared" si="2"/>
        <v>10.143010324169746</v>
      </c>
      <c r="N27" s="14">
        <f t="shared" si="2"/>
        <v>10.437071518085826</v>
      </c>
      <c r="O27" s="14">
        <f t="shared" si="2"/>
        <v>10.75828707279838</v>
      </c>
      <c r="P27" s="14">
        <f t="shared" si="5"/>
        <v>11.111111111111112</v>
      </c>
      <c r="Q27" s="14">
        <f t="shared" si="5"/>
        <v>13.608276348795437</v>
      </c>
      <c r="R27" s="14">
        <f t="shared" si="3"/>
        <v>14.344382763731176</v>
      </c>
      <c r="S27" s="14">
        <f t="shared" si="3"/>
        <v>15.214515486254616</v>
      </c>
      <c r="T27" s="14">
        <f t="shared" si="3"/>
        <v>16.265001215808887</v>
      </c>
      <c r="U27" s="14">
        <f t="shared" si="3"/>
        <v>17.568209223157663</v>
      </c>
      <c r="V27" s="14">
        <f t="shared" si="5"/>
        <v>19.245008972987527</v>
      </c>
      <c r="W27" s="14">
        <f t="shared" si="5"/>
        <v>21.51657414559676</v>
      </c>
      <c r="X27" s="14">
        <f t="shared" si="5"/>
        <v>24.845199749997665</v>
      </c>
      <c r="Y27" s="14">
        <f t="shared" si="5"/>
        <v>30.429030972509231</v>
      </c>
      <c r="Z27" s="14">
        <f t="shared" si="5"/>
        <v>43.03314829119352</v>
      </c>
      <c r="AA27" s="14">
        <f t="shared" si="4"/>
        <v>45.360921162651444</v>
      </c>
      <c r="AB27" s="14">
        <f t="shared" si="4"/>
        <v>48.112522432468815</v>
      </c>
      <c r="AC27" s="14">
        <f t="shared" si="4"/>
        <v>51.434449987363976</v>
      </c>
      <c r="AD27" s="14">
        <f t="shared" si="4"/>
        <v>55.555555555555571</v>
      </c>
      <c r="AE27" s="14">
        <f t="shared" si="4"/>
        <v>60.858061945018463</v>
      </c>
    </row>
    <row r="28" spans="1:31">
      <c r="A28" s="17"/>
      <c r="B28" s="13">
        <v>0.16</v>
      </c>
      <c r="C28" s="14">
        <f t="shared" ref="C28:AA36" si="7">((SQRT($B28*(1-$B28)/(C$10/C$11)))/$B28)*100</f>
        <v>4.1420843478975709</v>
      </c>
      <c r="D28" s="14">
        <f t="shared" si="7"/>
        <v>4.3661402666298654</v>
      </c>
      <c r="E28" s="14">
        <f t="shared" si="7"/>
        <v>4.6309910852184268</v>
      </c>
      <c r="F28" s="14">
        <f t="shared" si="7"/>
        <v>4.9507377148833713</v>
      </c>
      <c r="G28" s="14">
        <f t="shared" si="7"/>
        <v>5.3474078993312331</v>
      </c>
      <c r="H28" s="14">
        <f t="shared" si="7"/>
        <v>5.8577918612900612</v>
      </c>
      <c r="I28" s="14">
        <f t="shared" si="7"/>
        <v>6.5492103999447977</v>
      </c>
      <c r="J28" s="14">
        <f t="shared" si="7"/>
        <v>7.5623767747752506</v>
      </c>
      <c r="K28" s="14">
        <f t="shared" si="7"/>
        <v>9.2619821704368537</v>
      </c>
      <c r="L28" s="14">
        <f t="shared" si="7"/>
        <v>9.5025932042668817</v>
      </c>
      <c r="M28" s="14">
        <f t="shared" si="7"/>
        <v>9.7629864354834357</v>
      </c>
      <c r="N28" s="14">
        <f t="shared" si="7"/>
        <v>10.046030162705486</v>
      </c>
      <c r="O28" s="14">
        <f t="shared" si="7"/>
        <v>10.355210869743924</v>
      </c>
      <c r="P28" s="14">
        <f t="shared" si="7"/>
        <v>10.694815798662466</v>
      </c>
      <c r="Q28" s="14">
        <f t="shared" si="7"/>
        <v>13.098420799889595</v>
      </c>
      <c r="R28" s="14">
        <f t="shared" si="7"/>
        <v>13.806947826325233</v>
      </c>
      <c r="S28" s="14">
        <f t="shared" si="7"/>
        <v>14.644479653225154</v>
      </c>
      <c r="T28" s="14">
        <f t="shared" si="7"/>
        <v>15.655607277128739</v>
      </c>
      <c r="U28" s="14">
        <f t="shared" si="7"/>
        <v>16.909988539863079</v>
      </c>
      <c r="V28" s="14">
        <f t="shared" si="7"/>
        <v>18.523964340873707</v>
      </c>
      <c r="W28" s="14">
        <f t="shared" si="7"/>
        <v>20.710421739487849</v>
      </c>
      <c r="X28" s="14">
        <f t="shared" si="7"/>
        <v>23.914335132647974</v>
      </c>
      <c r="Y28" s="14">
        <f t="shared" si="7"/>
        <v>29.288959306450309</v>
      </c>
      <c r="Z28" s="14">
        <f t="shared" si="7"/>
        <v>41.420843478975698</v>
      </c>
      <c r="AA28" s="14">
        <f t="shared" si="7"/>
        <v>43.661402666298649</v>
      </c>
      <c r="AB28" s="14">
        <f t="shared" si="4"/>
        <v>46.309910852184274</v>
      </c>
      <c r="AC28" s="14">
        <f t="shared" si="4"/>
        <v>49.507377148833712</v>
      </c>
      <c r="AD28" s="14">
        <f t="shared" si="4"/>
        <v>53.474078993312325</v>
      </c>
      <c r="AE28" s="14">
        <f t="shared" si="4"/>
        <v>58.577918612900618</v>
      </c>
    </row>
    <row r="29" spans="1:31">
      <c r="A29" s="17"/>
      <c r="B29" s="13">
        <v>0.17</v>
      </c>
      <c r="C29" s="14">
        <f t="shared" si="7"/>
        <v>3.994421330875169</v>
      </c>
      <c r="D29" s="14">
        <f t="shared" si="7"/>
        <v>4.2104897799755312</v>
      </c>
      <c r="E29" s="14">
        <f t="shared" si="7"/>
        <v>4.4658988133060289</v>
      </c>
      <c r="F29" s="14">
        <f t="shared" si="7"/>
        <v>4.774246652397566</v>
      </c>
      <c r="G29" s="14">
        <f t="shared" si="7"/>
        <v>5.1567757640717309</v>
      </c>
      <c r="H29" s="14">
        <f t="shared" si="7"/>
        <v>5.6489648199560527</v>
      </c>
      <c r="I29" s="14">
        <f t="shared" si="7"/>
        <v>6.3157346699632964</v>
      </c>
      <c r="J29" s="14">
        <f t="shared" si="7"/>
        <v>7.2927822236671229</v>
      </c>
      <c r="K29" s="14">
        <f t="shared" si="7"/>
        <v>8.9317976266120578</v>
      </c>
      <c r="L29" s="14">
        <f t="shared" si="7"/>
        <v>9.1638310101095293</v>
      </c>
      <c r="M29" s="14">
        <f t="shared" si="7"/>
        <v>9.4149413665934212</v>
      </c>
      <c r="N29" s="14">
        <f t="shared" si="7"/>
        <v>9.687894741422701</v>
      </c>
      <c r="O29" s="14">
        <f t="shared" si="7"/>
        <v>9.986053327187923</v>
      </c>
      <c r="P29" s="14">
        <f t="shared" si="7"/>
        <v>10.313551528143462</v>
      </c>
      <c r="Q29" s="14">
        <f t="shared" si="7"/>
        <v>12.631469339926593</v>
      </c>
      <c r="R29" s="14">
        <f t="shared" si="7"/>
        <v>13.314737769583896</v>
      </c>
      <c r="S29" s="14">
        <f t="shared" si="7"/>
        <v>14.122412049890128</v>
      </c>
      <c r="T29" s="14">
        <f t="shared" si="7"/>
        <v>15.097493533010493</v>
      </c>
      <c r="U29" s="14">
        <f t="shared" si="7"/>
        <v>16.307156797221761</v>
      </c>
      <c r="V29" s="14">
        <f t="shared" si="7"/>
        <v>17.863595253224116</v>
      </c>
      <c r="W29" s="14">
        <f t="shared" si="7"/>
        <v>19.972106654375846</v>
      </c>
      <c r="X29" s="14">
        <f t="shared" si="7"/>
        <v>23.061802306375618</v>
      </c>
      <c r="Y29" s="14">
        <f t="shared" si="7"/>
        <v>28.244824099780256</v>
      </c>
      <c r="Z29" s="14">
        <f t="shared" si="7"/>
        <v>39.944213308751692</v>
      </c>
      <c r="AA29" s="14">
        <f t="shared" si="4"/>
        <v>42.104897799755307</v>
      </c>
      <c r="AB29" s="14">
        <f t="shared" si="4"/>
        <v>44.658988133060284</v>
      </c>
      <c r="AC29" s="14">
        <f t="shared" si="4"/>
        <v>47.742466523975665</v>
      </c>
      <c r="AD29" s="14">
        <f t="shared" si="4"/>
        <v>51.567757640717318</v>
      </c>
      <c r="AE29" s="14">
        <f t="shared" si="4"/>
        <v>56.489648199560513</v>
      </c>
    </row>
    <row r="30" spans="1:31">
      <c r="A30" s="17"/>
      <c r="B30" s="13">
        <v>0.18</v>
      </c>
      <c r="C30" s="14">
        <f t="shared" si="7"/>
        <v>3.8584240897112263</v>
      </c>
      <c r="D30" s="14">
        <f t="shared" si="7"/>
        <v>4.0671361007831095</v>
      </c>
      <c r="E30" s="14">
        <f t="shared" si="7"/>
        <v>4.3138492753085247</v>
      </c>
      <c r="F30" s="14">
        <f t="shared" si="7"/>
        <v>4.6116988589678725</v>
      </c>
      <c r="G30" s="14">
        <f t="shared" si="7"/>
        <v>4.981204080685699</v>
      </c>
      <c r="H30" s="14">
        <f t="shared" si="7"/>
        <v>5.4566356770566804</v>
      </c>
      <c r="I30" s="14">
        <f t="shared" si="7"/>
        <v>6.1007041511746634</v>
      </c>
      <c r="J30" s="14">
        <f t="shared" si="7"/>
        <v>7.0444863678539189</v>
      </c>
      <c r="K30" s="14">
        <f t="shared" si="7"/>
        <v>8.6276985506170494</v>
      </c>
      <c r="L30" s="14">
        <f t="shared" si="7"/>
        <v>8.8518319412495536</v>
      </c>
      <c r="M30" s="14">
        <f t="shared" si="7"/>
        <v>9.0943927950944676</v>
      </c>
      <c r="N30" s="14">
        <f t="shared" si="7"/>
        <v>9.3580529825335645</v>
      </c>
      <c r="O30" s="14">
        <f t="shared" si="7"/>
        <v>9.6460602242780649</v>
      </c>
      <c r="P30" s="14">
        <f t="shared" si="7"/>
        <v>9.962408161371398</v>
      </c>
      <c r="Q30" s="14">
        <f t="shared" si="7"/>
        <v>12.201408302349327</v>
      </c>
      <c r="R30" s="14">
        <f t="shared" si="7"/>
        <v>12.861413632370756</v>
      </c>
      <c r="S30" s="14">
        <f t="shared" si="7"/>
        <v>13.641589192641701</v>
      </c>
      <c r="T30" s="14">
        <f t="shared" si="7"/>
        <v>14.58347227713811</v>
      </c>
      <c r="U30" s="14">
        <f t="shared" si="7"/>
        <v>15.751950385091954</v>
      </c>
      <c r="V30" s="14">
        <f t="shared" si="7"/>
        <v>17.255397101234099</v>
      </c>
      <c r="W30" s="14">
        <f t="shared" si="7"/>
        <v>19.29212044855613</v>
      </c>
      <c r="X30" s="14">
        <f t="shared" si="7"/>
        <v>22.276621868425135</v>
      </c>
      <c r="Y30" s="14">
        <f t="shared" si="7"/>
        <v>27.283178385283403</v>
      </c>
      <c r="Z30" s="14">
        <f t="shared" si="7"/>
        <v>38.584240897112259</v>
      </c>
      <c r="AA30" s="14">
        <f t="shared" ref="AA30:AE36" si="8">((SQRT($B30*(1-$B30)/(AA$10/AA$11)))/$B30)*100</f>
        <v>40.671361007831095</v>
      </c>
      <c r="AB30" s="14">
        <f t="shared" si="8"/>
        <v>43.138492753085259</v>
      </c>
      <c r="AC30" s="14">
        <f t="shared" si="8"/>
        <v>46.116988589678726</v>
      </c>
      <c r="AD30" s="14">
        <f t="shared" si="8"/>
        <v>49.812040806856984</v>
      </c>
      <c r="AE30" s="14">
        <f t="shared" si="8"/>
        <v>54.566356770566806</v>
      </c>
    </row>
    <row r="31" spans="1:31">
      <c r="A31" s="17"/>
      <c r="B31" s="13">
        <v>0.19</v>
      </c>
      <c r="C31" s="14">
        <f t="shared" si="7"/>
        <v>3.7325445134507964</v>
      </c>
      <c r="D31" s="14">
        <f t="shared" si="7"/>
        <v>3.9344473768231683</v>
      </c>
      <c r="E31" s="14">
        <f t="shared" si="7"/>
        <v>4.1731116305599292</v>
      </c>
      <c r="F31" s="14">
        <f t="shared" si="7"/>
        <v>4.4612439880905157</v>
      </c>
      <c r="G31" s="14">
        <f t="shared" si="7"/>
        <v>4.8186942465242666</v>
      </c>
      <c r="H31" s="14">
        <f t="shared" si="7"/>
        <v>5.2786150730834018</v>
      </c>
      <c r="I31" s="14">
        <f t="shared" si="7"/>
        <v>5.901671065234753</v>
      </c>
      <c r="J31" s="14">
        <f t="shared" si="7"/>
        <v>6.8146627563638207</v>
      </c>
      <c r="K31" s="14">
        <f t="shared" si="7"/>
        <v>8.3462232611198583</v>
      </c>
      <c r="L31" s="14">
        <f t="shared" si="7"/>
        <v>8.5630443875785325</v>
      </c>
      <c r="M31" s="14">
        <f t="shared" si="7"/>
        <v>8.7976917884723367</v>
      </c>
      <c r="N31" s="14">
        <f t="shared" si="7"/>
        <v>9.0527501654572422</v>
      </c>
      <c r="O31" s="14">
        <f t="shared" si="7"/>
        <v>9.3313612836269897</v>
      </c>
      <c r="P31" s="14">
        <f t="shared" si="7"/>
        <v>9.6373884930485332</v>
      </c>
      <c r="Q31" s="14">
        <f t="shared" si="7"/>
        <v>11.803342130469506</v>
      </c>
      <c r="R31" s="14">
        <f t="shared" si="7"/>
        <v>12.441815044835987</v>
      </c>
      <c r="S31" s="14">
        <f t="shared" si="7"/>
        <v>13.196537682708501</v>
      </c>
      <c r="T31" s="14">
        <f t="shared" si="7"/>
        <v>14.107692200099125</v>
      </c>
      <c r="U31" s="14">
        <f t="shared" si="7"/>
        <v>15.23804916696559</v>
      </c>
      <c r="V31" s="14">
        <f t="shared" si="7"/>
        <v>16.692446522239717</v>
      </c>
      <c r="W31" s="14">
        <f t="shared" si="7"/>
        <v>18.662722567253979</v>
      </c>
      <c r="X31" s="14">
        <f t="shared" si="7"/>
        <v>21.54985579603078</v>
      </c>
      <c r="Y31" s="14">
        <f t="shared" si="7"/>
        <v>26.393075365417001</v>
      </c>
      <c r="Z31" s="14">
        <f t="shared" si="7"/>
        <v>37.325445134507959</v>
      </c>
      <c r="AA31" s="14">
        <f t="shared" si="8"/>
        <v>39.344473768231687</v>
      </c>
      <c r="AB31" s="14">
        <f t="shared" si="8"/>
        <v>41.731116305599294</v>
      </c>
      <c r="AC31" s="14">
        <f t="shared" si="8"/>
        <v>44.612439880905157</v>
      </c>
      <c r="AD31" s="14">
        <f t="shared" si="8"/>
        <v>48.186942465242666</v>
      </c>
      <c r="AE31" s="14">
        <f t="shared" si="8"/>
        <v>52.786150730834002</v>
      </c>
    </row>
    <row r="32" spans="1:31">
      <c r="A32" s="17" t="s">
        <v>19</v>
      </c>
      <c r="B32" s="13">
        <v>0.2</v>
      </c>
      <c r="C32" s="14">
        <f t="shared" si="5"/>
        <v>3.6155076303109364</v>
      </c>
      <c r="D32" s="14">
        <f t="shared" si="5"/>
        <v>3.8110796698335294</v>
      </c>
      <c r="E32" s="14">
        <f t="shared" si="5"/>
        <v>4.0422604172722165</v>
      </c>
      <c r="F32" s="14">
        <f t="shared" si="5"/>
        <v>4.321358157014429</v>
      </c>
      <c r="G32" s="14">
        <f t="shared" si="5"/>
        <v>4.6676002800933665</v>
      </c>
      <c r="H32" s="14">
        <f t="shared" si="5"/>
        <v>5.113099925649137</v>
      </c>
      <c r="I32" s="14">
        <f t="shared" si="5"/>
        <v>5.7166195047502946</v>
      </c>
      <c r="J32" s="14">
        <f t="shared" si="5"/>
        <v>6.600983619844496</v>
      </c>
      <c r="K32" s="14">
        <f t="shared" si="5"/>
        <v>8.084520834544433</v>
      </c>
      <c r="L32" s="14">
        <f t="shared" si="7"/>
        <v>8.2945433632239904</v>
      </c>
      <c r="M32" s="14">
        <f t="shared" si="7"/>
        <v>8.5218332094152274</v>
      </c>
      <c r="N32" s="14">
        <f t="shared" si="7"/>
        <v>8.768894029410939</v>
      </c>
      <c r="O32" s="14">
        <f t="shared" si="7"/>
        <v>9.0387690757773402</v>
      </c>
      <c r="P32" s="14">
        <f t="shared" si="5"/>
        <v>9.3352005601867329</v>
      </c>
      <c r="Q32" s="14">
        <f t="shared" si="5"/>
        <v>11.433239009500589</v>
      </c>
      <c r="R32" s="14">
        <f t="shared" si="7"/>
        <v>12.051692101036455</v>
      </c>
      <c r="S32" s="14">
        <f t="shared" si="7"/>
        <v>12.782749814122841</v>
      </c>
      <c r="T32" s="14">
        <f t="shared" si="7"/>
        <v>13.665334361513132</v>
      </c>
      <c r="U32" s="14">
        <f t="shared" si="7"/>
        <v>14.760248092334921</v>
      </c>
      <c r="V32" s="14">
        <f t="shared" si="5"/>
        <v>16.169041669088866</v>
      </c>
      <c r="W32" s="14">
        <f t="shared" si="5"/>
        <v>18.07753815155468</v>
      </c>
      <c r="X32" s="14">
        <f t="shared" si="5"/>
        <v>20.874143036171649</v>
      </c>
      <c r="Y32" s="14">
        <f t="shared" si="5"/>
        <v>25.565499628245682</v>
      </c>
      <c r="Z32" s="14">
        <f t="shared" si="5"/>
        <v>36.155076303109361</v>
      </c>
      <c r="AA32" s="14">
        <f t="shared" si="8"/>
        <v>38.110796698335299</v>
      </c>
      <c r="AB32" s="14">
        <f t="shared" si="8"/>
        <v>40.42260417272216</v>
      </c>
      <c r="AC32" s="14">
        <f t="shared" si="8"/>
        <v>43.213581570144292</v>
      </c>
      <c r="AD32" s="14">
        <f t="shared" si="8"/>
        <v>46.676002800933666</v>
      </c>
      <c r="AE32" s="14">
        <f t="shared" si="8"/>
        <v>51.130999256491364</v>
      </c>
    </row>
    <row r="33" spans="1:31">
      <c r="A33" s="1" t="s">
        <v>21</v>
      </c>
      <c r="B33" s="13">
        <v>0.25</v>
      </c>
      <c r="C33" s="14">
        <f t="shared" si="5"/>
        <v>3.1311214554257476</v>
      </c>
      <c r="D33" s="14">
        <f t="shared" si="5"/>
        <v>3.300491809922248</v>
      </c>
      <c r="E33" s="14">
        <f t="shared" si="5"/>
        <v>3.5007002100700242</v>
      </c>
      <c r="F33" s="14">
        <f t="shared" si="5"/>
        <v>3.7424059428255987</v>
      </c>
      <c r="G33" s="14">
        <f t="shared" si="5"/>
        <v>4.0422604172722165</v>
      </c>
      <c r="H33" s="14">
        <f t="shared" si="5"/>
        <v>4.4280744277004764</v>
      </c>
      <c r="I33" s="14">
        <f t="shared" si="5"/>
        <v>4.9507377148833713</v>
      </c>
      <c r="J33" s="14">
        <f t="shared" si="5"/>
        <v>5.7166195047502946</v>
      </c>
      <c r="K33" s="14">
        <f t="shared" si="5"/>
        <v>7.0014004201400484</v>
      </c>
      <c r="L33" s="14">
        <f t="shared" si="7"/>
        <v>7.183285265343593</v>
      </c>
      <c r="M33" s="14">
        <f t="shared" si="7"/>
        <v>7.3801240461674604</v>
      </c>
      <c r="N33" s="14">
        <f t="shared" si="7"/>
        <v>7.5940849925635616</v>
      </c>
      <c r="O33" s="14">
        <f t="shared" si="7"/>
        <v>7.8278036385643679</v>
      </c>
      <c r="P33" s="14">
        <f t="shared" si="5"/>
        <v>8.084520834544433</v>
      </c>
      <c r="Q33" s="14">
        <f t="shared" si="5"/>
        <v>9.9014754297667427</v>
      </c>
      <c r="R33" s="14">
        <f t="shared" si="7"/>
        <v>10.437071518085824</v>
      </c>
      <c r="S33" s="14">
        <f t="shared" si="7"/>
        <v>11.070186069251191</v>
      </c>
      <c r="T33" s="14">
        <f t="shared" si="7"/>
        <v>11.834526708278773</v>
      </c>
      <c r="U33" s="14">
        <f t="shared" si="7"/>
        <v>12.782749814122841</v>
      </c>
      <c r="V33" s="14">
        <f t="shared" si="5"/>
        <v>14.002800840280097</v>
      </c>
      <c r="W33" s="14">
        <f t="shared" si="5"/>
        <v>15.655607277128736</v>
      </c>
      <c r="X33" s="14">
        <f t="shared" si="5"/>
        <v>18.07753815155468</v>
      </c>
      <c r="Y33" s="14">
        <f t="shared" si="5"/>
        <v>22.140372138502382</v>
      </c>
      <c r="Z33" s="14">
        <f t="shared" si="5"/>
        <v>31.311214554257472</v>
      </c>
      <c r="AA33" s="14">
        <f t="shared" si="8"/>
        <v>33.004918099222479</v>
      </c>
      <c r="AB33" s="14">
        <f t="shared" si="8"/>
        <v>35.007002100700248</v>
      </c>
      <c r="AC33" s="14">
        <f t="shared" si="8"/>
        <v>37.424059428255987</v>
      </c>
      <c r="AD33" s="14">
        <f t="shared" si="8"/>
        <v>40.422604172722167</v>
      </c>
      <c r="AE33" s="14">
        <f t="shared" si="8"/>
        <v>44.280744277004764</v>
      </c>
    </row>
    <row r="34" spans="1:31">
      <c r="A34" s="1" t="s">
        <v>22</v>
      </c>
      <c r="B34" s="13">
        <v>0.3</v>
      </c>
      <c r="C34" s="14">
        <f t="shared" si="5"/>
        <v>2.7613895652650466</v>
      </c>
      <c r="D34" s="14">
        <f t="shared" si="5"/>
        <v>2.9107601777532435</v>
      </c>
      <c r="E34" s="14">
        <f t="shared" si="5"/>
        <v>3.0873273901456186</v>
      </c>
      <c r="F34" s="14">
        <f t="shared" si="5"/>
        <v>3.300491809922248</v>
      </c>
      <c r="G34" s="14">
        <f t="shared" si="5"/>
        <v>3.5649385995541549</v>
      </c>
      <c r="H34" s="14">
        <f t="shared" si="5"/>
        <v>3.905194574193374</v>
      </c>
      <c r="I34" s="14">
        <f t="shared" si="5"/>
        <v>4.3661402666298654</v>
      </c>
      <c r="J34" s="14">
        <f t="shared" si="5"/>
        <v>5.041584516516834</v>
      </c>
      <c r="K34" s="14">
        <f t="shared" si="5"/>
        <v>6.1746547802912373</v>
      </c>
      <c r="L34" s="14">
        <f t="shared" si="7"/>
        <v>6.3350621361779229</v>
      </c>
      <c r="M34" s="14">
        <f t="shared" si="7"/>
        <v>6.5086576236556244</v>
      </c>
      <c r="N34" s="14">
        <f t="shared" si="7"/>
        <v>6.6973534418036591</v>
      </c>
      <c r="O34" s="14">
        <f t="shared" si="7"/>
        <v>6.9034739131626166</v>
      </c>
      <c r="P34" s="14">
        <f t="shared" si="5"/>
        <v>7.1298771991083099</v>
      </c>
      <c r="Q34" s="14">
        <f t="shared" si="5"/>
        <v>8.7322805332597309</v>
      </c>
      <c r="R34" s="14">
        <f t="shared" si="7"/>
        <v>9.2046318842168233</v>
      </c>
      <c r="S34" s="14">
        <f t="shared" si="7"/>
        <v>9.7629864354834339</v>
      </c>
      <c r="T34" s="14">
        <f t="shared" si="7"/>
        <v>10.437071518085826</v>
      </c>
      <c r="U34" s="14">
        <f t="shared" si="7"/>
        <v>11.273325693242054</v>
      </c>
      <c r="V34" s="14">
        <f t="shared" si="5"/>
        <v>12.349309560582475</v>
      </c>
      <c r="W34" s="14">
        <f t="shared" si="5"/>
        <v>13.806947826325233</v>
      </c>
      <c r="X34" s="14">
        <f t="shared" si="5"/>
        <v>15.942890088431986</v>
      </c>
      <c r="Y34" s="14">
        <f t="shared" si="5"/>
        <v>19.525972870966868</v>
      </c>
      <c r="Z34" s="14">
        <f t="shared" si="5"/>
        <v>27.613895652650466</v>
      </c>
      <c r="AA34" s="14">
        <f t="shared" si="8"/>
        <v>29.107601777532434</v>
      </c>
      <c r="AB34" s="14">
        <f t="shared" si="8"/>
        <v>30.873273901456184</v>
      </c>
      <c r="AC34" s="14">
        <f t="shared" si="8"/>
        <v>33.004918099222472</v>
      </c>
      <c r="AD34" s="14">
        <f t="shared" si="8"/>
        <v>35.64938599554155</v>
      </c>
      <c r="AE34" s="14">
        <f t="shared" si="8"/>
        <v>39.051945741933736</v>
      </c>
    </row>
    <row r="35" spans="1:31">
      <c r="A35" s="1" t="s">
        <v>23</v>
      </c>
      <c r="B35" s="13">
        <v>0.4</v>
      </c>
      <c r="C35" s="14">
        <f t="shared" si="5"/>
        <v>2.2140372138502382</v>
      </c>
      <c r="D35" s="14">
        <f t="shared" si="5"/>
        <v>2.3338001400466832</v>
      </c>
      <c r="E35" s="14">
        <f t="shared" si="5"/>
        <v>2.4753688574416857</v>
      </c>
      <c r="F35" s="14">
        <f t="shared" si="5"/>
        <v>2.6462806201248155</v>
      </c>
      <c r="G35" s="14">
        <f t="shared" si="5"/>
        <v>2.8583097523751473</v>
      </c>
      <c r="H35" s="14">
        <f t="shared" si="5"/>
        <v>3.1311214554257476</v>
      </c>
      <c r="I35" s="14">
        <f t="shared" si="5"/>
        <v>3.5007002100700242</v>
      </c>
      <c r="J35" s="14">
        <f t="shared" si="5"/>
        <v>4.0422604172722156</v>
      </c>
      <c r="K35" s="14">
        <f t="shared" si="5"/>
        <v>4.9507377148833713</v>
      </c>
      <c r="L35" s="14">
        <f t="shared" si="7"/>
        <v>5.0793497223218633</v>
      </c>
      <c r="M35" s="14">
        <f t="shared" si="7"/>
        <v>5.2185357590429122</v>
      </c>
      <c r="N35" s="14">
        <f t="shared" si="7"/>
        <v>5.3698289951486871</v>
      </c>
      <c r="O35" s="14">
        <f t="shared" si="7"/>
        <v>5.5350930346255955</v>
      </c>
      <c r="P35" s="14">
        <f t="shared" si="5"/>
        <v>5.7166195047502946</v>
      </c>
      <c r="Q35" s="14">
        <f t="shared" si="5"/>
        <v>7.0014004201400484</v>
      </c>
      <c r="R35" s="14">
        <f t="shared" si="7"/>
        <v>7.3801240461674604</v>
      </c>
      <c r="S35" s="14">
        <f t="shared" si="7"/>
        <v>7.8278036385643697</v>
      </c>
      <c r="T35" s="14">
        <f t="shared" si="7"/>
        <v>8.3682740875572286</v>
      </c>
      <c r="U35" s="14">
        <f t="shared" si="7"/>
        <v>9.0387690757773385</v>
      </c>
      <c r="V35" s="14">
        <f t="shared" si="5"/>
        <v>9.9014754297667427</v>
      </c>
      <c r="W35" s="14">
        <f t="shared" si="5"/>
        <v>11.070186069251191</v>
      </c>
      <c r="X35" s="14">
        <f t="shared" si="5"/>
        <v>12.782749814122841</v>
      </c>
      <c r="Y35" s="14">
        <f t="shared" si="5"/>
        <v>15.655607277128739</v>
      </c>
      <c r="Z35" s="14">
        <f t="shared" si="5"/>
        <v>22.140372138502382</v>
      </c>
      <c r="AA35" s="14">
        <f t="shared" si="8"/>
        <v>23.33800140046683</v>
      </c>
      <c r="AB35" s="14">
        <f t="shared" si="8"/>
        <v>24.753688574416856</v>
      </c>
      <c r="AC35" s="14">
        <f t="shared" si="8"/>
        <v>26.462806201248153</v>
      </c>
      <c r="AD35" s="14">
        <f t="shared" si="8"/>
        <v>28.583097523751473</v>
      </c>
      <c r="AE35" s="14">
        <f t="shared" si="8"/>
        <v>31.311214554257479</v>
      </c>
    </row>
    <row r="36" spans="1:31">
      <c r="A36" s="17" t="s">
        <v>24</v>
      </c>
      <c r="B36" s="13">
        <v>0.45</v>
      </c>
      <c r="C36" s="14">
        <f t="shared" si="5"/>
        <v>1.9985470394013927</v>
      </c>
      <c r="D36" s="14">
        <f t="shared" si="5"/>
        <v>2.1066535518315597</v>
      </c>
      <c r="E36" s="14">
        <f t="shared" si="5"/>
        <v>2.2344435181662328</v>
      </c>
      <c r="F36" s="14">
        <f t="shared" si="5"/>
        <v>2.3887205985930962</v>
      </c>
      <c r="G36" s="14">
        <f t="shared" si="5"/>
        <v>2.5801131334045779</v>
      </c>
      <c r="H36" s="14">
        <f t="shared" si="5"/>
        <v>2.8263723281620465</v>
      </c>
      <c r="I36" s="14">
        <f t="shared" si="5"/>
        <v>3.1599803277473395</v>
      </c>
      <c r="J36" s="14">
        <f t="shared" si="5"/>
        <v>3.6488309857176966</v>
      </c>
      <c r="K36" s="14">
        <f t="shared" si="5"/>
        <v>4.4688870363324655</v>
      </c>
      <c r="L36" s="14">
        <f t="shared" si="7"/>
        <v>4.5849813571910909</v>
      </c>
      <c r="M36" s="14">
        <f t="shared" si="7"/>
        <v>4.7106205469367435</v>
      </c>
      <c r="N36" s="14">
        <f t="shared" si="7"/>
        <v>4.8471885536572961</v>
      </c>
      <c r="O36" s="14">
        <f t="shared" si="7"/>
        <v>4.9963675985034817</v>
      </c>
      <c r="P36" s="14">
        <f t="shared" si="5"/>
        <v>5.1602262668091559</v>
      </c>
      <c r="Q36" s="14">
        <f t="shared" si="5"/>
        <v>6.319960655494679</v>
      </c>
      <c r="R36" s="14">
        <f t="shared" si="7"/>
        <v>6.6618234646713095</v>
      </c>
      <c r="S36" s="14">
        <f t="shared" si="7"/>
        <v>7.0659308204051152</v>
      </c>
      <c r="T36" s="14">
        <f t="shared" si="7"/>
        <v>7.5537977853149876</v>
      </c>
      <c r="U36" s="14">
        <f t="shared" si="7"/>
        <v>8.1590341224723328</v>
      </c>
      <c r="V36" s="14">
        <f t="shared" si="5"/>
        <v>8.9377740726649311</v>
      </c>
      <c r="W36" s="14">
        <f t="shared" si="5"/>
        <v>9.9927351970069633</v>
      </c>
      <c r="X36" s="14">
        <f t="shared" si="5"/>
        <v>11.538616711865238</v>
      </c>
      <c r="Y36" s="14">
        <f t="shared" si="5"/>
        <v>14.13186164081023</v>
      </c>
      <c r="Z36" s="14">
        <f t="shared" si="5"/>
        <v>19.985470394013927</v>
      </c>
      <c r="AA36" s="14">
        <f t="shared" si="8"/>
        <v>21.066535518315597</v>
      </c>
      <c r="AB36" s="14">
        <f t="shared" si="8"/>
        <v>22.344435181662327</v>
      </c>
      <c r="AC36" s="14">
        <f t="shared" si="8"/>
        <v>23.887205985930965</v>
      </c>
      <c r="AD36" s="14">
        <f t="shared" si="8"/>
        <v>25.801131334045778</v>
      </c>
      <c r="AE36" s="14">
        <f t="shared" si="8"/>
        <v>28.263723281620461</v>
      </c>
    </row>
    <row r="37" spans="1:31" s="10" customFormat="1"/>
  </sheetData>
  <mergeCells count="3">
    <mergeCell ref="A1:AE3"/>
    <mergeCell ref="A5:Y5"/>
    <mergeCell ref="A7:AC7"/>
  </mergeCells>
  <conditionalFormatting sqref="I36 Y33:AE34 Y36:AE36 K36:O36 C13:E36 G13:G34 I13:I34 Y13:AE31 Q13:U36 K13:O34">
    <cfRule type="cellIs" dxfId="30" priority="17" operator="greaterThanOrEqual">
      <formula>30</formula>
    </cfRule>
  </conditionalFormatting>
  <conditionalFormatting sqref="G36">
    <cfRule type="cellIs" dxfId="29" priority="16" operator="greaterThanOrEqual">
      <formula>30</formula>
    </cfRule>
  </conditionalFormatting>
  <conditionalFormatting sqref="I35 Q35:U35 K35:O35">
    <cfRule type="cellIs" dxfId="28" priority="15" operator="greaterThanOrEqual">
      <formula>30</formula>
    </cfRule>
  </conditionalFormatting>
  <conditionalFormatting sqref="G35">
    <cfRule type="cellIs" dxfId="27" priority="14" operator="greaterThanOrEqual">
      <formula>30</formula>
    </cfRule>
  </conditionalFormatting>
  <conditionalFormatting sqref="Y35:AE35">
    <cfRule type="cellIs" dxfId="26" priority="13" operator="greaterThanOrEqual">
      <formula>30</formula>
    </cfRule>
  </conditionalFormatting>
  <conditionalFormatting sqref="Y32:AE32">
    <cfRule type="cellIs" dxfId="25" priority="12" operator="greaterThanOrEqual">
      <formula>30</formula>
    </cfRule>
  </conditionalFormatting>
  <conditionalFormatting sqref="F13:F34">
    <cfRule type="cellIs" dxfId="24" priority="11" operator="greaterThanOrEqual">
      <formula>30</formula>
    </cfRule>
  </conditionalFormatting>
  <conditionalFormatting sqref="F36">
    <cfRule type="cellIs" dxfId="23" priority="10" operator="greaterThanOrEqual">
      <formula>30</formula>
    </cfRule>
  </conditionalFormatting>
  <conditionalFormatting sqref="F35">
    <cfRule type="cellIs" dxfId="22" priority="9" operator="greaterThanOrEqual">
      <formula>30</formula>
    </cfRule>
  </conditionalFormatting>
  <conditionalFormatting sqref="H36 H13:H34">
    <cfRule type="cellIs" dxfId="21" priority="8" operator="greaterThanOrEqual">
      <formula>30</formula>
    </cfRule>
  </conditionalFormatting>
  <conditionalFormatting sqref="H35">
    <cfRule type="cellIs" dxfId="20" priority="7" operator="greaterThanOrEqual">
      <formula>30</formula>
    </cfRule>
  </conditionalFormatting>
  <conditionalFormatting sqref="J36 J13:J34">
    <cfRule type="cellIs" dxfId="19" priority="6" operator="greaterThanOrEqual">
      <formula>30</formula>
    </cfRule>
  </conditionalFormatting>
  <conditionalFormatting sqref="J35">
    <cfRule type="cellIs" dxfId="18" priority="5" operator="greaterThanOrEqual">
      <formula>30</formula>
    </cfRule>
  </conditionalFormatting>
  <conditionalFormatting sqref="P13:P36">
    <cfRule type="cellIs" dxfId="17" priority="4" operator="greaterThanOrEqual">
      <formula>30</formula>
    </cfRule>
  </conditionalFormatting>
  <conditionalFormatting sqref="P35">
    <cfRule type="cellIs" dxfId="16" priority="3" operator="greaterThanOrEqual">
      <formula>30</formula>
    </cfRule>
  </conditionalFormatting>
  <conditionalFormatting sqref="V13:X36">
    <cfRule type="cellIs" dxfId="15" priority="2" operator="greaterThanOrEqual">
      <formula>30</formula>
    </cfRule>
  </conditionalFormatting>
  <conditionalFormatting sqref="V35:X35">
    <cfRule type="cellIs" dxfId="14" priority="1" operator="greaterThanOrEqual">
      <formula>30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D658-7D8D-4D73-AF54-60FCDA674EDD}">
  <dimension ref="A1:R31"/>
  <sheetViews>
    <sheetView zoomScaleNormal="100" workbookViewId="0">
      <selection activeCell="D31" sqref="D31"/>
    </sheetView>
  </sheetViews>
  <sheetFormatPr defaultColWidth="11.5703125" defaultRowHeight="15.75"/>
  <cols>
    <col min="1" max="1" width="38.85546875" style="5" customWidth="1"/>
    <col min="2" max="2" width="14" style="1" customWidth="1"/>
    <col min="3" max="15" width="9.7109375" style="1" customWidth="1"/>
    <col min="16" max="16" width="11.5703125" style="1"/>
    <col min="17" max="17" width="20.85546875" style="22" customWidth="1"/>
    <col min="18" max="16384" width="11.5703125" style="1"/>
  </cols>
  <sheetData>
    <row r="1" spans="1:17" s="2" customFormat="1" ht="15.6" customHeight="1">
      <c r="A1" s="35" t="s">
        <v>0</v>
      </c>
      <c r="B1" s="35"/>
      <c r="C1" s="35"/>
      <c r="D1" s="35"/>
      <c r="E1" s="35"/>
      <c r="F1" s="35"/>
      <c r="G1" s="35"/>
      <c r="H1" s="35"/>
      <c r="I1" s="35"/>
      <c r="J1" s="35"/>
      <c r="K1" s="35"/>
      <c r="L1" s="35"/>
      <c r="M1" s="35"/>
      <c r="N1" s="35"/>
      <c r="O1" s="35"/>
      <c r="Q1" s="23"/>
    </row>
    <row r="2" spans="1:17" s="2" customFormat="1">
      <c r="A2" s="35"/>
      <c r="B2" s="35"/>
      <c r="C2" s="35"/>
      <c r="D2" s="35"/>
      <c r="E2" s="35"/>
      <c r="F2" s="35"/>
      <c r="G2" s="35"/>
      <c r="H2" s="35"/>
      <c r="I2" s="35"/>
      <c r="J2" s="35"/>
      <c r="K2" s="35"/>
      <c r="L2" s="35"/>
      <c r="M2" s="35"/>
      <c r="N2" s="35"/>
      <c r="O2" s="35"/>
      <c r="Q2" s="23"/>
    </row>
    <row r="3" spans="1:17" s="2" customFormat="1">
      <c r="A3" s="35"/>
      <c r="B3" s="35"/>
      <c r="C3" s="35"/>
      <c r="D3" s="35"/>
      <c r="E3" s="35"/>
      <c r="F3" s="35"/>
      <c r="G3" s="35"/>
      <c r="H3" s="35"/>
      <c r="I3" s="35"/>
      <c r="J3" s="35"/>
      <c r="K3" s="35"/>
      <c r="L3" s="35"/>
      <c r="M3" s="35"/>
      <c r="N3" s="35"/>
      <c r="O3" s="35"/>
      <c r="Q3" s="23"/>
    </row>
    <row r="4" spans="1:17" s="2" customFormat="1">
      <c r="A4" s="4"/>
      <c r="B4" s="32"/>
      <c r="C4" s="32"/>
      <c r="D4" s="32"/>
      <c r="E4" s="32"/>
      <c r="F4" s="32"/>
      <c r="G4" s="32"/>
      <c r="H4" s="32"/>
      <c r="I4" s="32"/>
      <c r="J4" s="32"/>
      <c r="K4" s="32"/>
      <c r="L4" s="32"/>
      <c r="Q4" s="23"/>
    </row>
    <row r="5" spans="1:17" s="2" customFormat="1">
      <c r="A5" s="35" t="s">
        <v>1</v>
      </c>
      <c r="B5" s="35"/>
      <c r="C5" s="35"/>
      <c r="D5" s="35"/>
      <c r="E5" s="35"/>
      <c r="F5" s="35"/>
      <c r="G5" s="35"/>
      <c r="H5" s="35"/>
      <c r="I5" s="35"/>
      <c r="J5" s="35"/>
      <c r="K5" s="35"/>
      <c r="L5" s="32"/>
      <c r="Q5" s="23"/>
    </row>
    <row r="7" spans="1:17">
      <c r="A7" s="36" t="s">
        <v>38</v>
      </c>
      <c r="B7" s="36"/>
      <c r="C7" s="36"/>
      <c r="D7" s="36"/>
      <c r="E7" s="36"/>
      <c r="F7" s="36"/>
      <c r="G7" s="36"/>
      <c r="H7" s="36"/>
      <c r="I7" s="36"/>
      <c r="J7" s="36"/>
      <c r="K7" s="36"/>
      <c r="L7" s="36"/>
      <c r="M7" s="36"/>
      <c r="Q7" s="31"/>
    </row>
    <row r="9" spans="1:17" ht="18.75">
      <c r="A9" s="8" t="s">
        <v>3</v>
      </c>
      <c r="C9" s="13">
        <v>1</v>
      </c>
      <c r="D9" s="13">
        <v>0.9</v>
      </c>
      <c r="E9" s="13">
        <v>0.8</v>
      </c>
      <c r="F9" s="13">
        <v>0.7</v>
      </c>
      <c r="G9" s="13">
        <v>0.6</v>
      </c>
      <c r="H9" s="13">
        <v>0.5</v>
      </c>
      <c r="I9" s="13">
        <v>0.4</v>
      </c>
      <c r="J9" s="13">
        <v>0.3</v>
      </c>
      <c r="K9" s="13">
        <v>0.2</v>
      </c>
      <c r="L9" s="13">
        <v>0.15</v>
      </c>
      <c r="M9" s="13">
        <v>0.1</v>
      </c>
      <c r="N9" s="13">
        <v>0.05</v>
      </c>
      <c r="O9" s="13">
        <v>0.02</v>
      </c>
      <c r="Q9" s="31"/>
    </row>
    <row r="10" spans="1:17" s="7" customFormat="1" ht="18.75">
      <c r="A10" s="16" t="s">
        <v>5</v>
      </c>
      <c r="C10" s="11">
        <v>3600</v>
      </c>
      <c r="D10" s="11">
        <f>D9*$C$10</f>
        <v>3240</v>
      </c>
      <c r="E10" s="11">
        <f t="shared" ref="E10:O10" si="0">E9*$C$10</f>
        <v>2880</v>
      </c>
      <c r="F10" s="11">
        <f t="shared" si="0"/>
        <v>2520</v>
      </c>
      <c r="G10" s="11">
        <f t="shared" si="0"/>
        <v>2160</v>
      </c>
      <c r="H10" s="11">
        <f t="shared" si="0"/>
        <v>1800</v>
      </c>
      <c r="I10" s="11">
        <f t="shared" si="0"/>
        <v>1440</v>
      </c>
      <c r="J10" s="11">
        <f t="shared" si="0"/>
        <v>1080</v>
      </c>
      <c r="K10" s="11">
        <f t="shared" si="0"/>
        <v>720</v>
      </c>
      <c r="L10" s="11">
        <f t="shared" si="0"/>
        <v>540</v>
      </c>
      <c r="M10" s="11">
        <f t="shared" si="0"/>
        <v>360</v>
      </c>
      <c r="N10" s="11">
        <f t="shared" si="0"/>
        <v>180</v>
      </c>
      <c r="O10" s="11">
        <f t="shared" si="0"/>
        <v>72</v>
      </c>
    </row>
    <row r="11" spans="1:17" ht="37.5">
      <c r="A11" s="8" t="s">
        <v>6</v>
      </c>
      <c r="B11" s="12" t="s">
        <v>7</v>
      </c>
      <c r="C11" s="12">
        <v>2.5</v>
      </c>
      <c r="D11" s="12">
        <v>2.5</v>
      </c>
      <c r="E11" s="12">
        <v>2.5</v>
      </c>
      <c r="F11" s="12">
        <v>2.5</v>
      </c>
      <c r="G11" s="12">
        <v>2.5</v>
      </c>
      <c r="H11" s="1">
        <v>2.5</v>
      </c>
      <c r="I11" s="1">
        <v>2.5</v>
      </c>
      <c r="J11" s="12">
        <v>2.5</v>
      </c>
      <c r="K11" s="12">
        <v>2.5</v>
      </c>
      <c r="L11" s="12">
        <v>2.5</v>
      </c>
      <c r="M11" s="12">
        <v>2.5</v>
      </c>
      <c r="N11" s="1">
        <v>2.5</v>
      </c>
      <c r="O11" s="1">
        <v>2.5</v>
      </c>
      <c r="Q11" s="31"/>
    </row>
    <row r="12" spans="1:17">
      <c r="B12" s="3"/>
      <c r="Q12" s="31"/>
    </row>
    <row r="13" spans="1:17">
      <c r="A13" s="6" t="s">
        <v>10</v>
      </c>
      <c r="B13" s="13">
        <v>0.02</v>
      </c>
      <c r="C13" s="14">
        <f t="shared" ref="C13:O23" si="1">((SQRT($B13*(1-$B13)/(C$10/C$11)))/$B13)*100</f>
        <v>18.446619684315547</v>
      </c>
      <c r="D13" s="14">
        <f t="shared" si="1"/>
        <v>19.444444444444446</v>
      </c>
      <c r="E13" s="14">
        <f t="shared" si="1"/>
        <v>20.623947784607637</v>
      </c>
      <c r="F13" s="14">
        <f t="shared" si="1"/>
        <v>22.047927592204921</v>
      </c>
      <c r="G13" s="14">
        <f t="shared" si="1"/>
        <v>23.814483610392006</v>
      </c>
      <c r="H13" s="14">
        <f t="shared" si="1"/>
        <v>26.087459737497547</v>
      </c>
      <c r="I13" s="14">
        <f t="shared" si="1"/>
        <v>29.166666666666664</v>
      </c>
      <c r="J13" s="14">
        <f t="shared" si="1"/>
        <v>33.678765702728171</v>
      </c>
      <c r="K13" s="14">
        <f t="shared" si="1"/>
        <v>41.247895569215274</v>
      </c>
      <c r="L13" s="14">
        <f t="shared" si="1"/>
        <v>47.628967220784013</v>
      </c>
      <c r="M13" s="14">
        <f t="shared" si="1"/>
        <v>58.333333333333329</v>
      </c>
      <c r="N13" s="14">
        <f t="shared" si="1"/>
        <v>82.495791138430548</v>
      </c>
      <c r="O13" s="14">
        <f t="shared" si="1"/>
        <v>130.43729868748773</v>
      </c>
      <c r="Q13" s="31"/>
    </row>
    <row r="14" spans="1:17">
      <c r="A14" s="6" t="s">
        <v>11</v>
      </c>
      <c r="B14" s="15">
        <v>0.03</v>
      </c>
      <c r="C14" s="14">
        <f t="shared" si="1"/>
        <v>14.984559954734641</v>
      </c>
      <c r="D14" s="14">
        <f t="shared" si="1"/>
        <v>15.795113064103687</v>
      </c>
      <c r="E14" s="14">
        <f t="shared" si="1"/>
        <v>16.753247335853914</v>
      </c>
      <c r="F14" s="14">
        <f t="shared" si="1"/>
        <v>17.909974756185328</v>
      </c>
      <c r="G14" s="14">
        <f t="shared" si="1"/>
        <v>19.344983718311276</v>
      </c>
      <c r="H14" s="14">
        <f t="shared" si="1"/>
        <v>21.1913679141785</v>
      </c>
      <c r="I14" s="14">
        <f t="shared" si="1"/>
        <v>23.692669596155529</v>
      </c>
      <c r="J14" s="14">
        <f t="shared" si="1"/>
        <v>27.357938338322512</v>
      </c>
      <c r="K14" s="14">
        <f t="shared" si="1"/>
        <v>33.506494671707827</v>
      </c>
      <c r="L14" s="14">
        <f t="shared" si="1"/>
        <v>38.689967436622553</v>
      </c>
      <c r="M14" s="14">
        <f t="shared" si="1"/>
        <v>47.385339192311058</v>
      </c>
      <c r="N14" s="14">
        <f t="shared" si="1"/>
        <v>67.012989343415654</v>
      </c>
      <c r="O14" s="14">
        <f t="shared" si="1"/>
        <v>105.9568395708925</v>
      </c>
      <c r="Q14" s="31"/>
    </row>
    <row r="15" spans="1:17">
      <c r="A15" s="5" t="s">
        <v>13</v>
      </c>
      <c r="B15" s="15">
        <v>0.05</v>
      </c>
      <c r="C15" s="14">
        <f t="shared" si="1"/>
        <v>11.486707293408518</v>
      </c>
      <c r="D15" s="14">
        <f t="shared" si="1"/>
        <v>12.108052620946314</v>
      </c>
      <c r="E15" s="14">
        <f t="shared" si="1"/>
        <v>12.842529172852036</v>
      </c>
      <c r="F15" s="14">
        <f t="shared" si="1"/>
        <v>13.729241184131899</v>
      </c>
      <c r="G15" s="14">
        <f t="shared" si="1"/>
        <v>14.829275350043488</v>
      </c>
      <c r="H15" s="14">
        <f t="shared" si="1"/>
        <v>16.244657241348275</v>
      </c>
      <c r="I15" s="14">
        <f t="shared" si="1"/>
        <v>18.162078931419472</v>
      </c>
      <c r="J15" s="14">
        <f t="shared" si="1"/>
        <v>20.971762320196525</v>
      </c>
      <c r="K15" s="14">
        <f t="shared" si="1"/>
        <v>25.685058345704071</v>
      </c>
      <c r="L15" s="14">
        <f t="shared" si="1"/>
        <v>29.658550700086977</v>
      </c>
      <c r="M15" s="14">
        <f t="shared" si="1"/>
        <v>36.324157862838945</v>
      </c>
      <c r="N15" s="14">
        <f t="shared" si="1"/>
        <v>51.370116691408143</v>
      </c>
      <c r="O15" s="14">
        <f t="shared" si="1"/>
        <v>81.223286206741363</v>
      </c>
      <c r="Q15" s="31"/>
    </row>
    <row r="16" spans="1:17">
      <c r="A16" s="5" t="s">
        <v>15</v>
      </c>
      <c r="B16" s="15">
        <v>7.0000000000000007E-2</v>
      </c>
      <c r="C16" s="14">
        <f t="shared" si="1"/>
        <v>9.6053060733068136</v>
      </c>
      <c r="D16" s="14">
        <f t="shared" si="1"/>
        <v>10.124881604899265</v>
      </c>
      <c r="E16" s="14">
        <f t="shared" si="1"/>
        <v>10.739058662302806</v>
      </c>
      <c r="F16" s="14">
        <f t="shared" si="1"/>
        <v>11.480536620229707</v>
      </c>
      <c r="G16" s="14">
        <f t="shared" si="1"/>
        <v>12.400396819047414</v>
      </c>
      <c r="H16" s="14">
        <f t="shared" si="1"/>
        <v>13.583954119615155</v>
      </c>
      <c r="I16" s="14">
        <f t="shared" si="1"/>
        <v>15.187322407348896</v>
      </c>
      <c r="J16" s="14">
        <f t="shared" si="1"/>
        <v>17.536809360305043</v>
      </c>
      <c r="K16" s="14">
        <f t="shared" si="1"/>
        <v>21.478117324605613</v>
      </c>
      <c r="L16" s="14">
        <f t="shared" si="1"/>
        <v>24.800793638094827</v>
      </c>
      <c r="M16" s="14">
        <f t="shared" si="1"/>
        <v>30.374644814697792</v>
      </c>
      <c r="N16" s="14">
        <f t="shared" si="1"/>
        <v>42.956234649211225</v>
      </c>
      <c r="O16" s="14">
        <f t="shared" si="1"/>
        <v>67.919770598075772</v>
      </c>
      <c r="Q16" s="31"/>
    </row>
    <row r="17" spans="1:18">
      <c r="A17" s="5" t="s">
        <v>18</v>
      </c>
      <c r="B17" s="13">
        <v>0.1</v>
      </c>
      <c r="C17" s="14">
        <f t="shared" si="1"/>
        <v>7.9056941504209473</v>
      </c>
      <c r="D17" s="14">
        <f t="shared" si="1"/>
        <v>8.3333333333333339</v>
      </c>
      <c r="E17" s="14">
        <f t="shared" si="1"/>
        <v>8.8388347648318444</v>
      </c>
      <c r="F17" s="14">
        <f t="shared" si="1"/>
        <v>9.4491118252306805</v>
      </c>
      <c r="G17" s="14">
        <f t="shared" si="1"/>
        <v>10.206207261596575</v>
      </c>
      <c r="H17" s="14">
        <f t="shared" si="1"/>
        <v>11.180339887498949</v>
      </c>
      <c r="I17" s="14">
        <f t="shared" si="1"/>
        <v>12.5</v>
      </c>
      <c r="J17" s="14">
        <f t="shared" si="1"/>
        <v>14.433756729740644</v>
      </c>
      <c r="K17" s="14">
        <f t="shared" si="1"/>
        <v>17.677669529663689</v>
      </c>
      <c r="L17" s="14">
        <f t="shared" si="1"/>
        <v>20.412414523193149</v>
      </c>
      <c r="M17" s="14">
        <f t="shared" si="1"/>
        <v>25</v>
      </c>
      <c r="N17" s="14">
        <f t="shared" si="1"/>
        <v>35.355339059327378</v>
      </c>
      <c r="O17" s="14">
        <f t="shared" si="1"/>
        <v>55.901699437494734</v>
      </c>
      <c r="Q17" s="31"/>
    </row>
    <row r="18" spans="1:18">
      <c r="A18" s="6" t="s">
        <v>20</v>
      </c>
      <c r="B18" s="13">
        <v>0.15</v>
      </c>
      <c r="C18" s="14">
        <f t="shared" ref="C18:O18" si="2">((SQRT($B18*(1-$B18)/(C$10/C$11)))/$B18)*100</f>
        <v>6.2731054392423422</v>
      </c>
      <c r="D18" s="14">
        <f t="shared" si="2"/>
        <v>6.6124337301322678</v>
      </c>
      <c r="E18" s="14">
        <f t="shared" si="2"/>
        <v>7.0135450960847763</v>
      </c>
      <c r="F18" s="14">
        <f t="shared" si="2"/>
        <v>7.4977950903536446</v>
      </c>
      <c r="G18" s="14">
        <f t="shared" si="2"/>
        <v>8.0985442983962503</v>
      </c>
      <c r="H18" s="14">
        <f t="shared" si="2"/>
        <v>8.8715107903729518</v>
      </c>
      <c r="I18" s="14">
        <f t="shared" si="2"/>
        <v>9.9186505951984039</v>
      </c>
      <c r="J18" s="14">
        <f t="shared" si="2"/>
        <v>11.45307118227128</v>
      </c>
      <c r="K18" s="14">
        <f t="shared" si="2"/>
        <v>14.027090192169553</v>
      </c>
      <c r="L18" s="14">
        <f t="shared" si="2"/>
        <v>16.197088596792501</v>
      </c>
      <c r="M18" s="14">
        <f t="shared" si="2"/>
        <v>19.837301190396808</v>
      </c>
      <c r="N18" s="14">
        <f t="shared" si="2"/>
        <v>28.054180384339105</v>
      </c>
      <c r="O18" s="14">
        <f t="shared" si="2"/>
        <v>44.357553951864759</v>
      </c>
      <c r="Q18" s="31"/>
    </row>
    <row r="19" spans="1:18">
      <c r="A19" s="6" t="s">
        <v>19</v>
      </c>
      <c r="B19" s="13">
        <v>0.2</v>
      </c>
      <c r="C19" s="14">
        <f t="shared" si="1"/>
        <v>5.2704627669472988</v>
      </c>
      <c r="D19" s="14">
        <f t="shared" si="1"/>
        <v>5.5555555555555562</v>
      </c>
      <c r="E19" s="14">
        <f t="shared" si="1"/>
        <v>5.8925565098878963</v>
      </c>
      <c r="F19" s="14">
        <f t="shared" si="1"/>
        <v>6.2994078834871212</v>
      </c>
      <c r="G19" s="14">
        <f t="shared" si="1"/>
        <v>6.8041381743977167</v>
      </c>
      <c r="H19" s="14">
        <f t="shared" si="1"/>
        <v>7.4535599249992996</v>
      </c>
      <c r="I19" s="14">
        <f t="shared" si="1"/>
        <v>8.3333333333333339</v>
      </c>
      <c r="J19" s="14">
        <f t="shared" si="1"/>
        <v>9.6225044864937637</v>
      </c>
      <c r="K19" s="14">
        <f t="shared" si="1"/>
        <v>11.785113019775793</v>
      </c>
      <c r="L19" s="14">
        <f t="shared" si="1"/>
        <v>13.608276348795433</v>
      </c>
      <c r="M19" s="14">
        <f t="shared" si="1"/>
        <v>16.666666666666668</v>
      </c>
      <c r="N19" s="14">
        <f t="shared" si="1"/>
        <v>23.570226039551585</v>
      </c>
      <c r="O19" s="14">
        <f t="shared" si="1"/>
        <v>37.267799624996492</v>
      </c>
      <c r="Q19" s="31"/>
    </row>
    <row r="20" spans="1:18">
      <c r="A20" s="5" t="s">
        <v>21</v>
      </c>
      <c r="B20" s="13">
        <v>0.25</v>
      </c>
      <c r="C20" s="14">
        <f t="shared" si="1"/>
        <v>4.5643546458763842</v>
      </c>
      <c r="D20" s="14">
        <f t="shared" si="1"/>
        <v>4.8112522432468818</v>
      </c>
      <c r="E20" s="14">
        <f t="shared" si="1"/>
        <v>5.1031036307982873</v>
      </c>
      <c r="F20" s="14">
        <f t="shared" si="1"/>
        <v>5.4554472558998093</v>
      </c>
      <c r="G20" s="14">
        <f t="shared" si="1"/>
        <v>5.8925565098878963</v>
      </c>
      <c r="H20" s="14">
        <f t="shared" si="1"/>
        <v>6.4549722436790278</v>
      </c>
      <c r="I20" s="14">
        <f t="shared" si="1"/>
        <v>7.2168783648703219</v>
      </c>
      <c r="J20" s="14">
        <f t="shared" si="1"/>
        <v>8.3333333333333321</v>
      </c>
      <c r="K20" s="14">
        <f t="shared" si="1"/>
        <v>10.206207261596575</v>
      </c>
      <c r="L20" s="14">
        <f t="shared" si="1"/>
        <v>11.785113019775793</v>
      </c>
      <c r="M20" s="14">
        <f t="shared" si="1"/>
        <v>14.433756729740644</v>
      </c>
      <c r="N20" s="14">
        <f t="shared" si="1"/>
        <v>20.412414523193149</v>
      </c>
      <c r="O20" s="14">
        <f t="shared" si="1"/>
        <v>32.274861218395138</v>
      </c>
      <c r="Q20" s="31"/>
    </row>
    <row r="21" spans="1:18">
      <c r="A21" s="5" t="s">
        <v>22</v>
      </c>
      <c r="B21" s="13">
        <v>0.3</v>
      </c>
      <c r="C21" s="14">
        <f t="shared" si="1"/>
        <v>4.0253824294970668</v>
      </c>
      <c r="D21" s="14">
        <f t="shared" si="1"/>
        <v>4.2431256434776294</v>
      </c>
      <c r="E21" s="14">
        <f t="shared" si="1"/>
        <v>4.5005143738943474</v>
      </c>
      <c r="F21" s="14">
        <f t="shared" si="1"/>
        <v>4.8112522432468818</v>
      </c>
      <c r="G21" s="14">
        <f t="shared" si="1"/>
        <v>5.1967463705193628</v>
      </c>
      <c r="H21" s="14">
        <f t="shared" si="1"/>
        <v>5.6927504255331103</v>
      </c>
      <c r="I21" s="14">
        <f t="shared" si="1"/>
        <v>6.364688465216445</v>
      </c>
      <c r="J21" s="14">
        <f t="shared" si="1"/>
        <v>7.3493091974016407</v>
      </c>
      <c r="K21" s="14">
        <f t="shared" si="1"/>
        <v>9.0010287477886948</v>
      </c>
      <c r="L21" s="14">
        <f t="shared" si="1"/>
        <v>10.393492741038726</v>
      </c>
      <c r="M21" s="14">
        <f t="shared" si="1"/>
        <v>12.72937693043289</v>
      </c>
      <c r="N21" s="14">
        <f t="shared" si="1"/>
        <v>18.00205749557739</v>
      </c>
      <c r="O21" s="14">
        <f t="shared" si="1"/>
        <v>28.463752127665547</v>
      </c>
      <c r="Q21" s="31"/>
    </row>
    <row r="22" spans="1:18">
      <c r="A22" s="5" t="s">
        <v>23</v>
      </c>
      <c r="B22" s="15">
        <v>0.4</v>
      </c>
      <c r="C22" s="14">
        <f t="shared" si="1"/>
        <v>3.2274861218395139</v>
      </c>
      <c r="D22" s="14">
        <f t="shared" si="1"/>
        <v>3.4020690871988584</v>
      </c>
      <c r="E22" s="14">
        <f t="shared" si="1"/>
        <v>3.6084391824351609</v>
      </c>
      <c r="F22" s="14">
        <f t="shared" si="1"/>
        <v>3.8575837490522971</v>
      </c>
      <c r="G22" s="14">
        <f t="shared" si="1"/>
        <v>4.1666666666666661</v>
      </c>
      <c r="H22" s="14">
        <f t="shared" si="1"/>
        <v>4.5643546458763842</v>
      </c>
      <c r="I22" s="14">
        <f t="shared" si="1"/>
        <v>5.1031036307982873</v>
      </c>
      <c r="J22" s="14">
        <f t="shared" si="1"/>
        <v>5.8925565098878963</v>
      </c>
      <c r="K22" s="14">
        <f t="shared" si="1"/>
        <v>7.2168783648703219</v>
      </c>
      <c r="L22" s="14">
        <f t="shared" si="1"/>
        <v>8.3333333333333321</v>
      </c>
      <c r="M22" s="14">
        <f t="shared" si="1"/>
        <v>10.206207261596575</v>
      </c>
      <c r="N22" s="14">
        <f t="shared" si="1"/>
        <v>14.433756729740644</v>
      </c>
      <c r="O22" s="14">
        <f t="shared" si="1"/>
        <v>22.821773229381918</v>
      </c>
      <c r="Q22" s="31"/>
    </row>
    <row r="23" spans="1:18">
      <c r="A23" s="6" t="s">
        <v>24</v>
      </c>
      <c r="B23" s="15">
        <v>0.45</v>
      </c>
      <c r="C23" s="14">
        <f t="shared" si="1"/>
        <v>2.9133579115837542</v>
      </c>
      <c r="D23" s="14">
        <f t="shared" si="1"/>
        <v>3.0709488799587037</v>
      </c>
      <c r="E23" s="14">
        <f t="shared" si="1"/>
        <v>3.2572331665440482</v>
      </c>
      <c r="F23" s="14">
        <f t="shared" si="1"/>
        <v>3.4821287251556039</v>
      </c>
      <c r="G23" s="14">
        <f t="shared" si="1"/>
        <v>3.7611288910351668</v>
      </c>
      <c r="H23" s="14">
        <f t="shared" si="1"/>
        <v>4.1201102706087012</v>
      </c>
      <c r="I23" s="14">
        <f t="shared" si="1"/>
        <v>4.606423319938056</v>
      </c>
      <c r="J23" s="14">
        <f t="shared" si="1"/>
        <v>5.3190394875352123</v>
      </c>
      <c r="K23" s="14">
        <f t="shared" si="1"/>
        <v>6.5144663330880963</v>
      </c>
      <c r="L23" s="14">
        <f t="shared" si="1"/>
        <v>7.5222577820703336</v>
      </c>
      <c r="M23" s="14">
        <f t="shared" si="1"/>
        <v>9.212846639876112</v>
      </c>
      <c r="N23" s="14">
        <f t="shared" si="1"/>
        <v>13.028932666176193</v>
      </c>
      <c r="O23" s="14">
        <f t="shared" si="1"/>
        <v>20.60055135304351</v>
      </c>
      <c r="Q23" s="31"/>
    </row>
    <row r="24" spans="1:18" s="10" customFormat="1">
      <c r="A24" s="9"/>
      <c r="Q24" s="31"/>
      <c r="R24" s="1"/>
    </row>
    <row r="26" spans="1:18">
      <c r="A26" s="24"/>
      <c r="Q26" s="31"/>
    </row>
    <row r="27" spans="1:18">
      <c r="A27" s="25"/>
      <c r="Q27" s="31"/>
    </row>
    <row r="28" spans="1:18">
      <c r="A28" s="25"/>
      <c r="B28" s="13"/>
      <c r="Q28" s="31"/>
    </row>
    <row r="29" spans="1:18">
      <c r="A29" s="26"/>
      <c r="B29" s="11"/>
      <c r="Q29" s="31"/>
    </row>
    <row r="30" spans="1:18">
      <c r="A30" s="25"/>
      <c r="B30" s="13"/>
      <c r="Q30" s="31"/>
    </row>
    <row r="31" spans="1:18">
      <c r="A31" s="25"/>
      <c r="B31" s="14"/>
      <c r="Q31" s="31"/>
    </row>
  </sheetData>
  <mergeCells count="3">
    <mergeCell ref="A5:K5"/>
    <mergeCell ref="A7:M7"/>
    <mergeCell ref="A1:O3"/>
  </mergeCells>
  <conditionalFormatting sqref="G23 I23 K20:K21 K23 N20:N21 M23:N23 C20:E23 M20:M22 F20:I21 J20:J23 L20:L23 C13:N19 O13:O21 B31">
    <cfRule type="cellIs" dxfId="13" priority="54" operator="greaterThanOrEqual">
      <formula>30</formula>
    </cfRule>
  </conditionalFormatting>
  <conditionalFormatting sqref="G22 I22">
    <cfRule type="cellIs" dxfId="12" priority="42" operator="greaterThanOrEqual">
      <formula>30</formula>
    </cfRule>
  </conditionalFormatting>
  <conditionalFormatting sqref="K22">
    <cfRule type="cellIs" dxfId="11" priority="29" operator="greaterThanOrEqual">
      <formula>30</formula>
    </cfRule>
  </conditionalFormatting>
  <conditionalFormatting sqref="K18">
    <cfRule type="cellIs" dxfId="10" priority="28" operator="greaterThanOrEqual">
      <formula>30</formula>
    </cfRule>
  </conditionalFormatting>
  <conditionalFormatting sqref="N22">
    <cfRule type="cellIs" dxfId="9" priority="19" operator="greaterThanOrEqual">
      <formula>30</formula>
    </cfRule>
  </conditionalFormatting>
  <conditionalFormatting sqref="N18">
    <cfRule type="cellIs" dxfId="8" priority="18" operator="greaterThanOrEqual">
      <formula>30</formula>
    </cfRule>
  </conditionalFormatting>
  <conditionalFormatting sqref="O23">
    <cfRule type="cellIs" dxfId="7" priority="17" operator="greaterThanOrEqual">
      <formula>30</formula>
    </cfRule>
  </conditionalFormatting>
  <conditionalFormatting sqref="O22">
    <cfRule type="cellIs" dxfId="6" priority="16" operator="greaterThanOrEqual">
      <formula>30</formula>
    </cfRule>
  </conditionalFormatting>
  <conditionalFormatting sqref="O18">
    <cfRule type="cellIs" dxfId="5" priority="15" operator="greaterThanOrEqual">
      <formula>30</formula>
    </cfRule>
  </conditionalFormatting>
  <conditionalFormatting sqref="F23">
    <cfRule type="cellIs" dxfId="4" priority="12" operator="greaterThanOrEqual">
      <formula>30</formula>
    </cfRule>
  </conditionalFormatting>
  <conditionalFormatting sqref="F22">
    <cfRule type="cellIs" dxfId="3" priority="11" operator="greaterThanOrEqual">
      <formula>30</formula>
    </cfRule>
  </conditionalFormatting>
  <conditionalFormatting sqref="H23">
    <cfRule type="cellIs" dxfId="2" priority="8" operator="greaterThanOrEqual">
      <formula>30</formula>
    </cfRule>
  </conditionalFormatting>
  <conditionalFormatting sqref="H22">
    <cfRule type="cellIs" dxfId="1" priority="7" operator="greaterThanOrEqual">
      <formula>30</formula>
    </cfRule>
  </conditionalFormatting>
  <conditionalFormatting sqref="J22">
    <cfRule type="cellIs" dxfId="0" priority="3" operator="greaterThanOrEqual">
      <formula>30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95b0f41-5890-4efc-9a5f-0fd0c6faa848" xsi:nil="true"/>
    <lcf76f155ced4ddcb4097134ff3c332f xmlns="3ea5664f-b05b-4484-a353-42e2881646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E5BDF5E34FDC4586A5062E128FF2C1" ma:contentTypeVersion="10" ma:contentTypeDescription="Create a new document." ma:contentTypeScope="" ma:versionID="cda02baec5f42f99f83e583377da4eb9">
  <xsd:schema xmlns:xsd="http://www.w3.org/2001/XMLSchema" xmlns:xs="http://www.w3.org/2001/XMLSchema" xmlns:p="http://schemas.microsoft.com/office/2006/metadata/properties" xmlns:ns2="3ea5664f-b05b-4484-a353-42e288164623" xmlns:ns3="f95b0f41-5890-4efc-9a5f-0fd0c6faa848" targetNamespace="http://schemas.microsoft.com/office/2006/metadata/properties" ma:root="true" ma:fieldsID="ba59fc287d540efd74d84121e1066906" ns2:_="" ns3:_="">
    <xsd:import namespace="3ea5664f-b05b-4484-a353-42e288164623"/>
    <xsd:import namespace="f95b0f41-5890-4efc-9a5f-0fd0c6faa8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a5664f-b05b-4484-a353-42e2881646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5b0f41-5890-4efc-9a5f-0fd0c6faa8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81dd2a2-fb3e-4165-81d7-9b67757c984e}" ma:internalName="TaxCatchAll" ma:showField="CatchAllData" ma:web="f95b0f41-5890-4efc-9a5f-0fd0c6faa8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EAF57D-30B6-4695-9A8A-109D0D02B096}"/>
</file>

<file path=customXml/itemProps2.xml><?xml version="1.0" encoding="utf-8"?>
<ds:datastoreItem xmlns:ds="http://schemas.openxmlformats.org/officeDocument/2006/customXml" ds:itemID="{4CF02B96-8D35-46E5-8155-64D88D2BC33E}"/>
</file>

<file path=customXml/itemProps3.xml><?xml version="1.0" encoding="utf-8"?>
<ds:datastoreItem xmlns:ds="http://schemas.openxmlformats.org/officeDocument/2006/customXml" ds:itemID="{CE247C44-8C01-4747-91F4-65743BEEDE26}"/>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Simile, Catherine M. (CDC/DDPHSS/NCHS/DHIS)</dc:creator>
  <cp:keywords/>
  <dc:description/>
  <cp:lastModifiedBy>Simile, Catherine M. (CDC/DDPHSS/NCHS/DHIS)</cp:lastModifiedBy>
  <cp:revision/>
  <dcterms:created xsi:type="dcterms:W3CDTF">2020-05-21T18:03:20Z</dcterms:created>
  <dcterms:modified xsi:type="dcterms:W3CDTF">2022-08-31T15:23:02Z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0x010100BBE5BDF5E34FDC4586A5062E128FF2C1</vt:lpwstr>
  </property>
  <property fmtid="{D5CDD505-2E9C-101B-9397-08002B2CF9AE}" pid="3" name="MSIP_Label_7b94a7b8-f06c-4dfe-bdcc-9b548fd58c31_Enabled">
    <vt:lpwstr>true</vt:lpwstr>
  </property>
  <property fmtid="{D5CDD505-2E9C-101B-9397-08002B2CF9AE}" pid="4" name="MSIP_Label_7b94a7b8-f06c-4dfe-bdcc-9b548fd58c31_SetDate">
    <vt:lpwstr>2021-08-17T19:58:26Z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e9df21ea-b36b-456b-b080-f718a4d36670</vt:lpwstr>
  </property>
  <property fmtid="{D5CDD505-2E9C-101B-9397-08002B2CF9AE}" pid="9" name="MSIP_Label_7b94a7b8-f06c-4dfe-bdcc-9b548fd58c31_ContentBits">
    <vt:lpwstr>0</vt:lpwstr>
  </property>
  <property fmtid="{D5CDD505-2E9C-101B-9397-08002B2CF9AE}" pid="10" name="MediaServiceImageTags">
    <vt:lpwstr/>
  </property>
</Properties>
</file>