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N:\All File Documents\My Documents\"/>
    </mc:Choice>
  </mc:AlternateContent>
  <xr:revisionPtr revIDLastSave="0" documentId="8_{CD595D59-7948-4B76-9704-0241B6FA57DC}" xr6:coauthVersionLast="47" xr6:coauthVersionMax="47" xr10:uidLastSave="{00000000-0000-0000-0000-000000000000}"/>
  <bookViews>
    <workbookView xWindow="-60" yWindow="-60" windowWidth="24120" windowHeight="13020" activeTab="5" xr2:uid="{C8E4A4A2-0A07-4A5E-8842-B6A449CAC200}"/>
  </bookViews>
  <sheets>
    <sheet name="PRA" sheetId="47" r:id="rId1"/>
    <sheet name="Instructions" sheetId="31" r:id="rId2"/>
    <sheet name="Filing Information" sheetId="34" r:id="rId3"/>
    <sheet name="Flat Rate Costs" sheetId="14" r:id="rId4"/>
    <sheet name="Per Minute Costs" sheetId="18" r:id="rId5"/>
    <sheet name="Add. Costs Paid To Provider" sheetId="19" r:id="rId6"/>
  </sheets>
  <definedNames>
    <definedName name="AddCostData">'Add. Costs Paid To Provider'!$U$18:$AD$161</definedName>
    <definedName name="FilingData">'Filing Information'!$R$1:$X$2</definedName>
    <definedName name="FlatRate_CTS">'Flat Rate Costs'!$AU$17:$BE$161</definedName>
    <definedName name="FlatRate_STS">'Flat Rate Costs'!$AI$17:$AS$161</definedName>
    <definedName name="FlatRate_TTY">'Flat Rate Costs'!$W$17:$AG$161</definedName>
    <definedName name="PerMinRevData">'Per Minute Costs'!$Q$17:$AB$161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1" i="19" l="1"/>
  <c r="AB161" i="19"/>
  <c r="AA161" i="19"/>
  <c r="Z161" i="19"/>
  <c r="Y161" i="19"/>
  <c r="X161" i="19"/>
  <c r="W161" i="19"/>
  <c r="V161" i="19"/>
  <c r="AD160" i="19"/>
  <c r="O160" i="19"/>
  <c r="P160" i="19"/>
  <c r="AB160" i="19"/>
  <c r="AA160" i="19"/>
  <c r="Z160" i="19"/>
  <c r="Y160" i="19"/>
  <c r="X160" i="19"/>
  <c r="W160" i="19"/>
  <c r="V160" i="19"/>
  <c r="AD159" i="19"/>
  <c r="O159" i="19"/>
  <c r="P159" i="19"/>
  <c r="AB159" i="19"/>
  <c r="AA159" i="19"/>
  <c r="Z159" i="19"/>
  <c r="Y159" i="19"/>
  <c r="X159" i="19"/>
  <c r="W159" i="19"/>
  <c r="V159" i="19"/>
  <c r="AD158" i="19"/>
  <c r="O158" i="19"/>
  <c r="P158" i="19"/>
  <c r="AB158" i="19"/>
  <c r="AA158" i="19"/>
  <c r="Z158" i="19"/>
  <c r="Y158" i="19"/>
  <c r="X158" i="19"/>
  <c r="W158" i="19"/>
  <c r="V158" i="19"/>
  <c r="AD157" i="19"/>
  <c r="O157" i="19"/>
  <c r="P157" i="19"/>
  <c r="AB157" i="19"/>
  <c r="AA157" i="19"/>
  <c r="Z157" i="19"/>
  <c r="Y157" i="19"/>
  <c r="X157" i="19"/>
  <c r="W157" i="19"/>
  <c r="V157" i="19"/>
  <c r="AD156" i="19"/>
  <c r="O156" i="19"/>
  <c r="P156" i="19"/>
  <c r="AB156" i="19"/>
  <c r="AA156" i="19"/>
  <c r="Z156" i="19"/>
  <c r="Y156" i="19"/>
  <c r="X156" i="19"/>
  <c r="W156" i="19"/>
  <c r="V156" i="19"/>
  <c r="AD155" i="19"/>
  <c r="O155" i="19"/>
  <c r="P155" i="19"/>
  <c r="AB155" i="19"/>
  <c r="AA155" i="19"/>
  <c r="Z155" i="19"/>
  <c r="Y155" i="19"/>
  <c r="X155" i="19"/>
  <c r="W155" i="19"/>
  <c r="V155" i="19"/>
  <c r="AD154" i="19"/>
  <c r="O154" i="19"/>
  <c r="P154" i="19"/>
  <c r="AB154" i="19"/>
  <c r="AA154" i="19"/>
  <c r="Z154" i="19"/>
  <c r="Y154" i="19"/>
  <c r="X154" i="19"/>
  <c r="W154" i="19"/>
  <c r="V154" i="19"/>
  <c r="AD153" i="19"/>
  <c r="O153" i="19"/>
  <c r="P153" i="19"/>
  <c r="AB153" i="19"/>
  <c r="AA153" i="19"/>
  <c r="Z153" i="19"/>
  <c r="Y153" i="19"/>
  <c r="X153" i="19"/>
  <c r="W153" i="19"/>
  <c r="V153" i="19"/>
  <c r="AD152" i="19"/>
  <c r="O152" i="19"/>
  <c r="P152" i="19"/>
  <c r="AB152" i="19"/>
  <c r="AA152" i="19"/>
  <c r="Z152" i="19"/>
  <c r="Y152" i="19"/>
  <c r="X152" i="19"/>
  <c r="W152" i="19"/>
  <c r="V152" i="19"/>
  <c r="AD151" i="19"/>
  <c r="O151" i="19"/>
  <c r="P151" i="19"/>
  <c r="AB151" i="19"/>
  <c r="AA151" i="19"/>
  <c r="Z151" i="19"/>
  <c r="Y151" i="19"/>
  <c r="X151" i="19"/>
  <c r="W151" i="19"/>
  <c r="V151" i="19"/>
  <c r="AD150" i="19"/>
  <c r="O150" i="19"/>
  <c r="P150" i="19"/>
  <c r="AB150" i="19"/>
  <c r="AA150" i="19"/>
  <c r="Z150" i="19"/>
  <c r="Y150" i="19"/>
  <c r="X150" i="19"/>
  <c r="W150" i="19"/>
  <c r="V150" i="19"/>
  <c r="AD149" i="19"/>
  <c r="O149" i="19"/>
  <c r="P149" i="19"/>
  <c r="AB149" i="19"/>
  <c r="AA149" i="19"/>
  <c r="Z149" i="19"/>
  <c r="Y149" i="19"/>
  <c r="X149" i="19"/>
  <c r="W149" i="19"/>
  <c r="V149" i="19"/>
  <c r="AD148" i="19"/>
  <c r="O148" i="19"/>
  <c r="P148" i="19"/>
  <c r="AB148" i="19"/>
  <c r="AA148" i="19"/>
  <c r="Z148" i="19"/>
  <c r="Y148" i="19"/>
  <c r="X148" i="19"/>
  <c r="W148" i="19"/>
  <c r="V148" i="19"/>
  <c r="AD147" i="19"/>
  <c r="O147" i="19"/>
  <c r="P147" i="19"/>
  <c r="AB147" i="19"/>
  <c r="AA147" i="19"/>
  <c r="Z147" i="19"/>
  <c r="Y147" i="19"/>
  <c r="X147" i="19"/>
  <c r="W147" i="19"/>
  <c r="V147" i="19"/>
  <c r="AD146" i="19"/>
  <c r="O146" i="19"/>
  <c r="P146" i="19"/>
  <c r="AB146" i="19"/>
  <c r="AA146" i="19"/>
  <c r="Z146" i="19"/>
  <c r="Y146" i="19"/>
  <c r="X146" i="19"/>
  <c r="W146" i="19"/>
  <c r="V146" i="19"/>
  <c r="AD145" i="19"/>
  <c r="O145" i="19"/>
  <c r="P145" i="19"/>
  <c r="AB145" i="19"/>
  <c r="AA145" i="19"/>
  <c r="Z145" i="19"/>
  <c r="Y145" i="19"/>
  <c r="X145" i="19"/>
  <c r="W145" i="19"/>
  <c r="V145" i="19"/>
  <c r="AD144" i="19"/>
  <c r="O144" i="19"/>
  <c r="P144" i="19"/>
  <c r="AB144" i="19"/>
  <c r="AA144" i="19"/>
  <c r="Z144" i="19"/>
  <c r="Y144" i="19"/>
  <c r="X144" i="19"/>
  <c r="W144" i="19"/>
  <c r="V144" i="19"/>
  <c r="AD143" i="19"/>
  <c r="O143" i="19"/>
  <c r="P143" i="19"/>
  <c r="AB143" i="19"/>
  <c r="AA143" i="19"/>
  <c r="Z143" i="19"/>
  <c r="Y143" i="19"/>
  <c r="X143" i="19"/>
  <c r="W143" i="19"/>
  <c r="V143" i="19"/>
  <c r="AD142" i="19"/>
  <c r="O142" i="19"/>
  <c r="P142" i="19"/>
  <c r="AB142" i="19"/>
  <c r="AA142" i="19"/>
  <c r="Z142" i="19"/>
  <c r="Y142" i="19"/>
  <c r="X142" i="19"/>
  <c r="W142" i="19"/>
  <c r="V142" i="19"/>
  <c r="AD141" i="19"/>
  <c r="O141" i="19"/>
  <c r="P141" i="19"/>
  <c r="AB141" i="19"/>
  <c r="AA141" i="19"/>
  <c r="Z141" i="19"/>
  <c r="Y141" i="19"/>
  <c r="X141" i="19"/>
  <c r="W141" i="19"/>
  <c r="V141" i="19"/>
  <c r="AD140" i="19"/>
  <c r="O140" i="19"/>
  <c r="P140" i="19"/>
  <c r="AB140" i="19"/>
  <c r="AA140" i="19"/>
  <c r="Z140" i="19"/>
  <c r="Y140" i="19"/>
  <c r="X140" i="19"/>
  <c r="W140" i="19"/>
  <c r="V140" i="19"/>
  <c r="AD139" i="19"/>
  <c r="O139" i="19"/>
  <c r="P139" i="19"/>
  <c r="AB139" i="19"/>
  <c r="AA139" i="19"/>
  <c r="Z139" i="19"/>
  <c r="Y139" i="19"/>
  <c r="X139" i="19"/>
  <c r="W139" i="19"/>
  <c r="V139" i="19"/>
  <c r="AD138" i="19"/>
  <c r="O138" i="19"/>
  <c r="P138" i="19"/>
  <c r="AB138" i="19"/>
  <c r="AA138" i="19"/>
  <c r="Z138" i="19"/>
  <c r="Y138" i="19"/>
  <c r="X138" i="19"/>
  <c r="W138" i="19"/>
  <c r="V138" i="19"/>
  <c r="AD137" i="19"/>
  <c r="O137" i="19"/>
  <c r="P137" i="19"/>
  <c r="AB137" i="19"/>
  <c r="AA137" i="19"/>
  <c r="Z137" i="19"/>
  <c r="Y137" i="19"/>
  <c r="X137" i="19"/>
  <c r="W137" i="19"/>
  <c r="V137" i="19"/>
  <c r="AD136" i="19"/>
  <c r="O136" i="19"/>
  <c r="P136" i="19"/>
  <c r="AB136" i="19"/>
  <c r="AA136" i="19"/>
  <c r="Z136" i="19"/>
  <c r="Y136" i="19"/>
  <c r="X136" i="19"/>
  <c r="W136" i="19"/>
  <c r="V136" i="19"/>
  <c r="AD135" i="19"/>
  <c r="O135" i="19"/>
  <c r="P135" i="19"/>
  <c r="AB135" i="19"/>
  <c r="AA135" i="19"/>
  <c r="Z135" i="19"/>
  <c r="Y135" i="19"/>
  <c r="X135" i="19"/>
  <c r="W135" i="19"/>
  <c r="V135" i="19"/>
  <c r="AD134" i="19"/>
  <c r="O134" i="19"/>
  <c r="P134" i="19"/>
  <c r="AB134" i="19"/>
  <c r="AA134" i="19"/>
  <c r="Z134" i="19"/>
  <c r="Y134" i="19"/>
  <c r="X134" i="19"/>
  <c r="W134" i="19"/>
  <c r="V134" i="19"/>
  <c r="AD133" i="19"/>
  <c r="O133" i="19"/>
  <c r="P133" i="19"/>
  <c r="AB133" i="19"/>
  <c r="AA133" i="19"/>
  <c r="Z133" i="19"/>
  <c r="Y133" i="19"/>
  <c r="X133" i="19"/>
  <c r="W133" i="19"/>
  <c r="V133" i="19"/>
  <c r="AD132" i="19"/>
  <c r="O132" i="19"/>
  <c r="P132" i="19"/>
  <c r="AB132" i="19"/>
  <c r="AA132" i="19"/>
  <c r="Z132" i="19"/>
  <c r="Y132" i="19"/>
  <c r="X132" i="19"/>
  <c r="W132" i="19"/>
  <c r="V132" i="19"/>
  <c r="AD131" i="19"/>
  <c r="O131" i="19"/>
  <c r="P131" i="19"/>
  <c r="AB131" i="19"/>
  <c r="AA131" i="19"/>
  <c r="Z131" i="19"/>
  <c r="Y131" i="19"/>
  <c r="X131" i="19"/>
  <c r="W131" i="19"/>
  <c r="V131" i="19"/>
  <c r="AD130" i="19"/>
  <c r="O130" i="19"/>
  <c r="P130" i="19"/>
  <c r="AB130" i="19"/>
  <c r="AA130" i="19"/>
  <c r="Z130" i="19"/>
  <c r="Y130" i="19"/>
  <c r="X130" i="19"/>
  <c r="W130" i="19"/>
  <c r="V130" i="19"/>
  <c r="AD129" i="19"/>
  <c r="O129" i="19"/>
  <c r="P129" i="19"/>
  <c r="AB129" i="19"/>
  <c r="AA129" i="19"/>
  <c r="Z129" i="19"/>
  <c r="Y129" i="19"/>
  <c r="X129" i="19"/>
  <c r="W129" i="19"/>
  <c r="V129" i="19"/>
  <c r="AD128" i="19"/>
  <c r="O128" i="19"/>
  <c r="P128" i="19"/>
  <c r="AB128" i="19"/>
  <c r="AA128" i="19"/>
  <c r="Z128" i="19"/>
  <c r="Y128" i="19"/>
  <c r="X128" i="19"/>
  <c r="W128" i="19"/>
  <c r="V128" i="19"/>
  <c r="AD127" i="19"/>
  <c r="O127" i="19"/>
  <c r="P127" i="19"/>
  <c r="AB127" i="19"/>
  <c r="AA127" i="19"/>
  <c r="Z127" i="19"/>
  <c r="Y127" i="19"/>
  <c r="X127" i="19"/>
  <c r="W127" i="19"/>
  <c r="V127" i="19"/>
  <c r="AD126" i="19"/>
  <c r="O126" i="19"/>
  <c r="P126" i="19"/>
  <c r="AB126" i="19"/>
  <c r="AA126" i="19"/>
  <c r="Z126" i="19"/>
  <c r="Y126" i="19"/>
  <c r="X126" i="19"/>
  <c r="W126" i="19"/>
  <c r="V126" i="19"/>
  <c r="AD125" i="19"/>
  <c r="O125" i="19"/>
  <c r="P125" i="19"/>
  <c r="AB125" i="19"/>
  <c r="AA125" i="19"/>
  <c r="Z125" i="19"/>
  <c r="Y125" i="19"/>
  <c r="X125" i="19"/>
  <c r="W125" i="19"/>
  <c r="V125" i="19"/>
  <c r="AD124" i="19"/>
  <c r="O124" i="19"/>
  <c r="P124" i="19"/>
  <c r="AB124" i="19"/>
  <c r="AA124" i="19"/>
  <c r="Z124" i="19"/>
  <c r="Y124" i="19"/>
  <c r="X124" i="19"/>
  <c r="W124" i="19"/>
  <c r="V124" i="19"/>
  <c r="AD123" i="19"/>
  <c r="O123" i="19"/>
  <c r="P123" i="19"/>
  <c r="AB123" i="19"/>
  <c r="AA123" i="19"/>
  <c r="Z123" i="19"/>
  <c r="Y123" i="19"/>
  <c r="X123" i="19"/>
  <c r="W123" i="19"/>
  <c r="V123" i="19"/>
  <c r="AD122" i="19"/>
  <c r="O122" i="19"/>
  <c r="P122" i="19"/>
  <c r="AB122" i="19"/>
  <c r="AA122" i="19"/>
  <c r="Z122" i="19"/>
  <c r="Y122" i="19"/>
  <c r="X122" i="19"/>
  <c r="W122" i="19"/>
  <c r="V122" i="19"/>
  <c r="AD121" i="19"/>
  <c r="O121" i="19"/>
  <c r="P121" i="19"/>
  <c r="AB121" i="19"/>
  <c r="AA121" i="19"/>
  <c r="Z121" i="19"/>
  <c r="Y121" i="19"/>
  <c r="X121" i="19"/>
  <c r="W121" i="19"/>
  <c r="V121" i="19"/>
  <c r="AD120" i="19"/>
  <c r="O120" i="19"/>
  <c r="P120" i="19"/>
  <c r="AB120" i="19"/>
  <c r="AA120" i="19"/>
  <c r="Z120" i="19"/>
  <c r="Y120" i="19"/>
  <c r="X120" i="19"/>
  <c r="W120" i="19"/>
  <c r="V120" i="19"/>
  <c r="AD119" i="19"/>
  <c r="O119" i="19"/>
  <c r="P119" i="19"/>
  <c r="AB119" i="19"/>
  <c r="AA119" i="19"/>
  <c r="Z119" i="19"/>
  <c r="Y119" i="19"/>
  <c r="X119" i="19"/>
  <c r="W119" i="19"/>
  <c r="V119" i="19"/>
  <c r="AD118" i="19"/>
  <c r="O118" i="19"/>
  <c r="P118" i="19"/>
  <c r="AB118" i="19"/>
  <c r="AA118" i="19"/>
  <c r="Z118" i="19"/>
  <c r="Y118" i="19"/>
  <c r="X118" i="19"/>
  <c r="W118" i="19"/>
  <c r="V118" i="19"/>
  <c r="AD117" i="19"/>
  <c r="O117" i="19"/>
  <c r="P117" i="19"/>
  <c r="AB117" i="19"/>
  <c r="AA117" i="19"/>
  <c r="Z117" i="19"/>
  <c r="Y117" i="19"/>
  <c r="X117" i="19"/>
  <c r="W117" i="19"/>
  <c r="V117" i="19"/>
  <c r="AD116" i="19"/>
  <c r="O116" i="19"/>
  <c r="P116" i="19"/>
  <c r="AB116" i="19"/>
  <c r="AA116" i="19"/>
  <c r="Z116" i="19"/>
  <c r="Y116" i="19"/>
  <c r="X116" i="19"/>
  <c r="W116" i="19"/>
  <c r="V116" i="19"/>
  <c r="AD115" i="19"/>
  <c r="O115" i="19"/>
  <c r="P115" i="19"/>
  <c r="AB115" i="19"/>
  <c r="AA115" i="19"/>
  <c r="Z115" i="19"/>
  <c r="Y115" i="19"/>
  <c r="X115" i="19"/>
  <c r="W115" i="19"/>
  <c r="V115" i="19"/>
  <c r="AD114" i="19"/>
  <c r="O114" i="19"/>
  <c r="P114" i="19"/>
  <c r="AB114" i="19"/>
  <c r="AA114" i="19"/>
  <c r="Z114" i="19"/>
  <c r="Y114" i="19"/>
  <c r="X114" i="19"/>
  <c r="W114" i="19"/>
  <c r="V114" i="19"/>
  <c r="AD113" i="19"/>
  <c r="O113" i="19"/>
  <c r="P113" i="19"/>
  <c r="AB113" i="19"/>
  <c r="AA113" i="19"/>
  <c r="Z113" i="19"/>
  <c r="Y113" i="19"/>
  <c r="X113" i="19"/>
  <c r="W113" i="19"/>
  <c r="V113" i="19"/>
  <c r="AD112" i="19"/>
  <c r="O112" i="19"/>
  <c r="P112" i="19"/>
  <c r="AB112" i="19"/>
  <c r="AA112" i="19"/>
  <c r="Z112" i="19"/>
  <c r="Y112" i="19"/>
  <c r="X112" i="19"/>
  <c r="W112" i="19"/>
  <c r="V112" i="19"/>
  <c r="AD111" i="19"/>
  <c r="O111" i="19"/>
  <c r="P111" i="19"/>
  <c r="AB111" i="19"/>
  <c r="AA111" i="19"/>
  <c r="Z111" i="19"/>
  <c r="Y111" i="19"/>
  <c r="X111" i="19"/>
  <c r="W111" i="19"/>
  <c r="V111" i="19"/>
  <c r="AD110" i="19"/>
  <c r="O110" i="19"/>
  <c r="P110" i="19"/>
  <c r="AB110" i="19"/>
  <c r="AA110" i="19"/>
  <c r="Z110" i="19"/>
  <c r="Y110" i="19"/>
  <c r="X110" i="19"/>
  <c r="W110" i="19"/>
  <c r="V110" i="19"/>
  <c r="AD109" i="19"/>
  <c r="O109" i="19"/>
  <c r="P109" i="19"/>
  <c r="AB109" i="19"/>
  <c r="AA109" i="19"/>
  <c r="Z109" i="19"/>
  <c r="Y109" i="19"/>
  <c r="X109" i="19"/>
  <c r="W109" i="19"/>
  <c r="V109" i="19"/>
  <c r="AD108" i="19"/>
  <c r="O108" i="19"/>
  <c r="P108" i="19"/>
  <c r="AB108" i="19"/>
  <c r="AA108" i="19"/>
  <c r="Z108" i="19"/>
  <c r="Y108" i="19"/>
  <c r="X108" i="19"/>
  <c r="W108" i="19"/>
  <c r="V108" i="19"/>
  <c r="AD107" i="19"/>
  <c r="O107" i="19"/>
  <c r="P107" i="19"/>
  <c r="AB107" i="19"/>
  <c r="AA107" i="19"/>
  <c r="Z107" i="19"/>
  <c r="Y107" i="19"/>
  <c r="X107" i="19"/>
  <c r="W107" i="19"/>
  <c r="V107" i="19"/>
  <c r="AD106" i="19"/>
  <c r="O106" i="19"/>
  <c r="P106" i="19"/>
  <c r="AB106" i="19"/>
  <c r="AA106" i="19"/>
  <c r="Z106" i="19"/>
  <c r="Y106" i="19"/>
  <c r="X106" i="19"/>
  <c r="W106" i="19"/>
  <c r="V106" i="19"/>
  <c r="AD105" i="19"/>
  <c r="O105" i="19"/>
  <c r="P105" i="19"/>
  <c r="AB105" i="19"/>
  <c r="AA105" i="19"/>
  <c r="Z105" i="19"/>
  <c r="Y105" i="19"/>
  <c r="X105" i="19"/>
  <c r="W105" i="19"/>
  <c r="V105" i="19"/>
  <c r="AD104" i="19"/>
  <c r="O104" i="19"/>
  <c r="P104" i="19"/>
  <c r="AB104" i="19"/>
  <c r="AA104" i="19"/>
  <c r="Z104" i="19"/>
  <c r="Y104" i="19"/>
  <c r="X104" i="19"/>
  <c r="W104" i="19"/>
  <c r="V104" i="19"/>
  <c r="AD103" i="19"/>
  <c r="O103" i="19"/>
  <c r="P103" i="19"/>
  <c r="AB103" i="19"/>
  <c r="AA103" i="19"/>
  <c r="Z103" i="19"/>
  <c r="Y103" i="19"/>
  <c r="X103" i="19"/>
  <c r="W103" i="19"/>
  <c r="V103" i="19"/>
  <c r="AD102" i="19"/>
  <c r="O102" i="19"/>
  <c r="P102" i="19"/>
  <c r="AB102" i="19"/>
  <c r="AA102" i="19"/>
  <c r="Z102" i="19"/>
  <c r="Y102" i="19"/>
  <c r="X102" i="19"/>
  <c r="W102" i="19"/>
  <c r="V102" i="19"/>
  <c r="AD101" i="19"/>
  <c r="O101" i="19"/>
  <c r="P101" i="19"/>
  <c r="AB101" i="19"/>
  <c r="AA101" i="19"/>
  <c r="Z101" i="19"/>
  <c r="Y101" i="19"/>
  <c r="X101" i="19"/>
  <c r="W101" i="19"/>
  <c r="V101" i="19"/>
  <c r="AD100" i="19"/>
  <c r="O100" i="19"/>
  <c r="P100" i="19"/>
  <c r="AB100" i="19"/>
  <c r="AA100" i="19"/>
  <c r="Z100" i="19"/>
  <c r="Y100" i="19"/>
  <c r="X100" i="19"/>
  <c r="W100" i="19"/>
  <c r="V100" i="19"/>
  <c r="AD99" i="19"/>
  <c r="O99" i="19"/>
  <c r="P99" i="19"/>
  <c r="AB99" i="19"/>
  <c r="AA99" i="19"/>
  <c r="Z99" i="19"/>
  <c r="Y99" i="19"/>
  <c r="X99" i="19"/>
  <c r="W99" i="19"/>
  <c r="V99" i="19"/>
  <c r="AD98" i="19"/>
  <c r="O98" i="19"/>
  <c r="P98" i="19"/>
  <c r="AB98" i="19"/>
  <c r="AA98" i="19"/>
  <c r="Z98" i="19"/>
  <c r="Y98" i="19"/>
  <c r="X98" i="19"/>
  <c r="W98" i="19"/>
  <c r="V98" i="19"/>
  <c r="AD97" i="19"/>
  <c r="O97" i="19"/>
  <c r="P97" i="19"/>
  <c r="AB97" i="19"/>
  <c r="AA97" i="19"/>
  <c r="Z97" i="19"/>
  <c r="Y97" i="19"/>
  <c r="X97" i="19"/>
  <c r="W97" i="19"/>
  <c r="V97" i="19"/>
  <c r="AD96" i="19"/>
  <c r="O96" i="19"/>
  <c r="P96" i="19"/>
  <c r="AB96" i="19"/>
  <c r="AA96" i="19"/>
  <c r="Z96" i="19"/>
  <c r="Y96" i="19"/>
  <c r="X96" i="19"/>
  <c r="W96" i="19"/>
  <c r="V96" i="19"/>
  <c r="AD95" i="19"/>
  <c r="O95" i="19"/>
  <c r="P95" i="19"/>
  <c r="AB95" i="19"/>
  <c r="AA95" i="19"/>
  <c r="Z95" i="19"/>
  <c r="Y95" i="19"/>
  <c r="X95" i="19"/>
  <c r="W95" i="19"/>
  <c r="V95" i="19"/>
  <c r="AD94" i="19"/>
  <c r="O94" i="19"/>
  <c r="P94" i="19"/>
  <c r="AB94" i="19"/>
  <c r="AA94" i="19"/>
  <c r="Z94" i="19"/>
  <c r="Y94" i="19"/>
  <c r="X94" i="19"/>
  <c r="W94" i="19"/>
  <c r="V94" i="19"/>
  <c r="AD93" i="19"/>
  <c r="O93" i="19"/>
  <c r="P93" i="19"/>
  <c r="AB93" i="19"/>
  <c r="AA93" i="19"/>
  <c r="Z93" i="19"/>
  <c r="Y93" i="19"/>
  <c r="X93" i="19"/>
  <c r="W93" i="19"/>
  <c r="V93" i="19"/>
  <c r="AD92" i="19"/>
  <c r="O92" i="19"/>
  <c r="P92" i="19"/>
  <c r="AB92" i="19"/>
  <c r="AA92" i="19"/>
  <c r="Z92" i="19"/>
  <c r="Y92" i="19"/>
  <c r="X92" i="19"/>
  <c r="W92" i="19"/>
  <c r="V92" i="19"/>
  <c r="AD91" i="19"/>
  <c r="O91" i="19"/>
  <c r="P91" i="19"/>
  <c r="AB91" i="19"/>
  <c r="AA91" i="19"/>
  <c r="Z91" i="19"/>
  <c r="Y91" i="19"/>
  <c r="X91" i="19"/>
  <c r="W91" i="19"/>
  <c r="V91" i="19"/>
  <c r="AD90" i="19"/>
  <c r="O90" i="19"/>
  <c r="P90" i="19"/>
  <c r="AB90" i="19"/>
  <c r="AA90" i="19"/>
  <c r="Z90" i="19"/>
  <c r="Y90" i="19"/>
  <c r="X90" i="19"/>
  <c r="W90" i="19"/>
  <c r="V90" i="19"/>
  <c r="AD89" i="19"/>
  <c r="O89" i="19"/>
  <c r="P89" i="19"/>
  <c r="AB89" i="19"/>
  <c r="AA89" i="19"/>
  <c r="Z89" i="19"/>
  <c r="Y89" i="19"/>
  <c r="X89" i="19"/>
  <c r="W89" i="19"/>
  <c r="V89" i="19"/>
  <c r="AD88" i="19"/>
  <c r="O88" i="19"/>
  <c r="P88" i="19"/>
  <c r="AB88" i="19"/>
  <c r="AA88" i="19"/>
  <c r="Z88" i="19"/>
  <c r="Y88" i="19"/>
  <c r="X88" i="19"/>
  <c r="W88" i="19"/>
  <c r="V88" i="19"/>
  <c r="AD87" i="19"/>
  <c r="O87" i="19"/>
  <c r="P87" i="19"/>
  <c r="AB87" i="19"/>
  <c r="AA87" i="19"/>
  <c r="Z87" i="19"/>
  <c r="Y87" i="19"/>
  <c r="X87" i="19"/>
  <c r="W87" i="19"/>
  <c r="V87" i="19"/>
  <c r="AD86" i="19"/>
  <c r="O86" i="19"/>
  <c r="P86" i="19"/>
  <c r="AB86" i="19"/>
  <c r="AA86" i="19"/>
  <c r="Z86" i="19"/>
  <c r="Y86" i="19"/>
  <c r="X86" i="19"/>
  <c r="W86" i="19"/>
  <c r="V86" i="19"/>
  <c r="AD85" i="19"/>
  <c r="O85" i="19"/>
  <c r="P85" i="19"/>
  <c r="AB85" i="19"/>
  <c r="AA85" i="19"/>
  <c r="Z85" i="19"/>
  <c r="Y85" i="19"/>
  <c r="X85" i="19"/>
  <c r="W85" i="19"/>
  <c r="V85" i="19"/>
  <c r="AD84" i="19"/>
  <c r="O84" i="19"/>
  <c r="P84" i="19"/>
  <c r="AB84" i="19"/>
  <c r="AA84" i="19"/>
  <c r="Z84" i="19"/>
  <c r="Y84" i="19"/>
  <c r="X84" i="19"/>
  <c r="W84" i="19"/>
  <c r="V84" i="19"/>
  <c r="AD83" i="19"/>
  <c r="O83" i="19"/>
  <c r="P83" i="19"/>
  <c r="AB83" i="19"/>
  <c r="AA83" i="19"/>
  <c r="Z83" i="19"/>
  <c r="Y83" i="19"/>
  <c r="X83" i="19"/>
  <c r="W83" i="19"/>
  <c r="V83" i="19"/>
  <c r="AD82" i="19"/>
  <c r="O82" i="19"/>
  <c r="P82" i="19"/>
  <c r="AB82" i="19"/>
  <c r="AA82" i="19"/>
  <c r="Z82" i="19"/>
  <c r="Y82" i="19"/>
  <c r="X82" i="19"/>
  <c r="W82" i="19"/>
  <c r="V82" i="19"/>
  <c r="AD81" i="19"/>
  <c r="O81" i="19"/>
  <c r="P81" i="19"/>
  <c r="AB81" i="19"/>
  <c r="AA81" i="19"/>
  <c r="Z81" i="19"/>
  <c r="Y81" i="19"/>
  <c r="X81" i="19"/>
  <c r="W81" i="19"/>
  <c r="V81" i="19"/>
  <c r="AD80" i="19"/>
  <c r="O80" i="19"/>
  <c r="P80" i="19"/>
  <c r="AB80" i="19"/>
  <c r="AA80" i="19"/>
  <c r="Z80" i="19"/>
  <c r="Y80" i="19"/>
  <c r="X80" i="19"/>
  <c r="W80" i="19"/>
  <c r="V80" i="19"/>
  <c r="AD79" i="19"/>
  <c r="O79" i="19"/>
  <c r="P79" i="19"/>
  <c r="AB79" i="19"/>
  <c r="AA79" i="19"/>
  <c r="Z79" i="19"/>
  <c r="Y79" i="19"/>
  <c r="X79" i="19"/>
  <c r="W79" i="19"/>
  <c r="V79" i="19"/>
  <c r="AD78" i="19"/>
  <c r="O78" i="19"/>
  <c r="P78" i="19"/>
  <c r="AB78" i="19"/>
  <c r="AA78" i="19"/>
  <c r="Z78" i="19"/>
  <c r="Y78" i="19"/>
  <c r="X78" i="19"/>
  <c r="W78" i="19"/>
  <c r="V78" i="19"/>
  <c r="AD77" i="19"/>
  <c r="O77" i="19"/>
  <c r="P77" i="19"/>
  <c r="AB77" i="19"/>
  <c r="AA77" i="19"/>
  <c r="Z77" i="19"/>
  <c r="Y77" i="19"/>
  <c r="X77" i="19"/>
  <c r="W77" i="19"/>
  <c r="V77" i="19"/>
  <c r="AD76" i="19"/>
  <c r="O76" i="19"/>
  <c r="P76" i="19"/>
  <c r="AB76" i="19"/>
  <c r="AA76" i="19"/>
  <c r="Z76" i="19"/>
  <c r="Y76" i="19"/>
  <c r="X76" i="19"/>
  <c r="W76" i="19"/>
  <c r="V76" i="19"/>
  <c r="AD75" i="19"/>
  <c r="O75" i="19"/>
  <c r="P75" i="19"/>
  <c r="AB75" i="19"/>
  <c r="AA75" i="19"/>
  <c r="Z75" i="19"/>
  <c r="Y75" i="19"/>
  <c r="X75" i="19"/>
  <c r="W75" i="19"/>
  <c r="V75" i="19"/>
  <c r="AD74" i="19"/>
  <c r="O74" i="19"/>
  <c r="P74" i="19"/>
  <c r="AB74" i="19"/>
  <c r="AA74" i="19"/>
  <c r="Z74" i="19"/>
  <c r="Y74" i="19"/>
  <c r="X74" i="19"/>
  <c r="W74" i="19"/>
  <c r="V74" i="19"/>
  <c r="AD73" i="19"/>
  <c r="O73" i="19"/>
  <c r="P73" i="19"/>
  <c r="AB73" i="19"/>
  <c r="AA73" i="19"/>
  <c r="Z73" i="19"/>
  <c r="Y73" i="19"/>
  <c r="X73" i="19"/>
  <c r="W73" i="19"/>
  <c r="V73" i="19"/>
  <c r="AD72" i="19"/>
  <c r="O72" i="19"/>
  <c r="P72" i="19"/>
  <c r="AB72" i="19"/>
  <c r="AA72" i="19"/>
  <c r="Z72" i="19"/>
  <c r="Y72" i="19"/>
  <c r="X72" i="19"/>
  <c r="W72" i="19"/>
  <c r="V72" i="19"/>
  <c r="AD71" i="19"/>
  <c r="O71" i="19"/>
  <c r="P71" i="19"/>
  <c r="AB71" i="19"/>
  <c r="AA71" i="19"/>
  <c r="Z71" i="19"/>
  <c r="Y71" i="19"/>
  <c r="X71" i="19"/>
  <c r="W71" i="19"/>
  <c r="V71" i="19"/>
  <c r="AD70" i="19"/>
  <c r="O70" i="19"/>
  <c r="P70" i="19"/>
  <c r="AB70" i="19"/>
  <c r="AA70" i="19"/>
  <c r="Z70" i="19"/>
  <c r="Y70" i="19"/>
  <c r="X70" i="19"/>
  <c r="W70" i="19"/>
  <c r="V70" i="19"/>
  <c r="AD69" i="19"/>
  <c r="O69" i="19"/>
  <c r="P69" i="19"/>
  <c r="AB69" i="19"/>
  <c r="AA69" i="19"/>
  <c r="Z69" i="19"/>
  <c r="Y69" i="19"/>
  <c r="X69" i="19"/>
  <c r="W69" i="19"/>
  <c r="V69" i="19"/>
  <c r="AD68" i="19"/>
  <c r="O68" i="19"/>
  <c r="P68" i="19"/>
  <c r="AB68" i="19"/>
  <c r="AA68" i="19"/>
  <c r="Z68" i="19"/>
  <c r="Y68" i="19"/>
  <c r="X68" i="19"/>
  <c r="W68" i="19"/>
  <c r="V68" i="19"/>
  <c r="AD67" i="19"/>
  <c r="O67" i="19"/>
  <c r="P67" i="19"/>
  <c r="AB67" i="19"/>
  <c r="AA67" i="19"/>
  <c r="Z67" i="19"/>
  <c r="Y67" i="19"/>
  <c r="X67" i="19"/>
  <c r="W67" i="19"/>
  <c r="V67" i="19"/>
  <c r="AD66" i="19"/>
  <c r="O66" i="19"/>
  <c r="P66" i="19"/>
  <c r="AB66" i="19"/>
  <c r="AA66" i="19"/>
  <c r="Z66" i="19"/>
  <c r="Y66" i="19"/>
  <c r="X66" i="19"/>
  <c r="W66" i="19"/>
  <c r="V66" i="19"/>
  <c r="AD65" i="19"/>
  <c r="O65" i="19"/>
  <c r="P65" i="19"/>
  <c r="AB65" i="19"/>
  <c r="AA65" i="19"/>
  <c r="Z65" i="19"/>
  <c r="Y65" i="19"/>
  <c r="X65" i="19"/>
  <c r="W65" i="19"/>
  <c r="V65" i="19"/>
  <c r="AD64" i="19"/>
  <c r="O64" i="19"/>
  <c r="P64" i="19"/>
  <c r="AB64" i="19"/>
  <c r="AA64" i="19"/>
  <c r="Z64" i="19"/>
  <c r="Y64" i="19"/>
  <c r="X64" i="19"/>
  <c r="W64" i="19"/>
  <c r="V64" i="19"/>
  <c r="AD63" i="19"/>
  <c r="O63" i="19"/>
  <c r="P63" i="19"/>
  <c r="AB63" i="19"/>
  <c r="AA63" i="19"/>
  <c r="Z63" i="19"/>
  <c r="Y63" i="19"/>
  <c r="X63" i="19"/>
  <c r="W63" i="19"/>
  <c r="V63" i="19"/>
  <c r="AD62" i="19"/>
  <c r="O62" i="19"/>
  <c r="P62" i="19"/>
  <c r="AB62" i="19"/>
  <c r="AA62" i="19"/>
  <c r="Z62" i="19"/>
  <c r="Y62" i="19"/>
  <c r="X62" i="19"/>
  <c r="W62" i="19"/>
  <c r="V62" i="19"/>
  <c r="AD61" i="19"/>
  <c r="O61" i="19"/>
  <c r="P61" i="19"/>
  <c r="AB61" i="19"/>
  <c r="AA61" i="19"/>
  <c r="Z61" i="19"/>
  <c r="Y61" i="19"/>
  <c r="X61" i="19"/>
  <c r="W61" i="19"/>
  <c r="V61" i="19"/>
  <c r="AD60" i="19"/>
  <c r="O60" i="19"/>
  <c r="P60" i="19"/>
  <c r="AB60" i="19"/>
  <c r="AA60" i="19"/>
  <c r="Z60" i="19"/>
  <c r="Y60" i="19"/>
  <c r="X60" i="19"/>
  <c r="W60" i="19"/>
  <c r="V60" i="19"/>
  <c r="AD59" i="19"/>
  <c r="O59" i="19"/>
  <c r="P59" i="19"/>
  <c r="AB59" i="19"/>
  <c r="AA59" i="19"/>
  <c r="Z59" i="19"/>
  <c r="Y59" i="19"/>
  <c r="X59" i="19"/>
  <c r="W59" i="19"/>
  <c r="V59" i="19"/>
  <c r="AD58" i="19"/>
  <c r="O58" i="19"/>
  <c r="P58" i="19"/>
  <c r="AB58" i="19"/>
  <c r="AA58" i="19"/>
  <c r="Z58" i="19"/>
  <c r="Y58" i="19"/>
  <c r="X58" i="19"/>
  <c r="W58" i="19"/>
  <c r="V58" i="19"/>
  <c r="AD57" i="19"/>
  <c r="O57" i="19"/>
  <c r="P57" i="19"/>
  <c r="AB57" i="19"/>
  <c r="AA57" i="19"/>
  <c r="Z57" i="19"/>
  <c r="Y57" i="19"/>
  <c r="X57" i="19"/>
  <c r="W57" i="19"/>
  <c r="V57" i="19"/>
  <c r="AD56" i="19"/>
  <c r="O56" i="19"/>
  <c r="P56" i="19"/>
  <c r="AB56" i="19"/>
  <c r="AA56" i="19"/>
  <c r="Z56" i="19"/>
  <c r="Y56" i="19"/>
  <c r="X56" i="19"/>
  <c r="W56" i="19"/>
  <c r="V56" i="19"/>
  <c r="AD55" i="19"/>
  <c r="O55" i="19"/>
  <c r="P55" i="19"/>
  <c r="AB55" i="19"/>
  <c r="AA55" i="19"/>
  <c r="Z55" i="19"/>
  <c r="Y55" i="19"/>
  <c r="X55" i="19"/>
  <c r="W55" i="19"/>
  <c r="V55" i="19"/>
  <c r="AD54" i="19"/>
  <c r="O54" i="19"/>
  <c r="P54" i="19"/>
  <c r="AB54" i="19"/>
  <c r="AA54" i="19"/>
  <c r="Z54" i="19"/>
  <c r="Y54" i="19"/>
  <c r="X54" i="19"/>
  <c r="W54" i="19"/>
  <c r="V54" i="19"/>
  <c r="AD53" i="19"/>
  <c r="O53" i="19"/>
  <c r="P53" i="19"/>
  <c r="AB53" i="19"/>
  <c r="AA53" i="19"/>
  <c r="Z53" i="19"/>
  <c r="Y53" i="19"/>
  <c r="X53" i="19"/>
  <c r="W53" i="19"/>
  <c r="V53" i="19"/>
  <c r="AD52" i="19"/>
  <c r="O52" i="19"/>
  <c r="P52" i="19"/>
  <c r="AB52" i="19"/>
  <c r="AA52" i="19"/>
  <c r="Z52" i="19"/>
  <c r="Y52" i="19"/>
  <c r="X52" i="19"/>
  <c r="W52" i="19"/>
  <c r="V52" i="19"/>
  <c r="AD51" i="19"/>
  <c r="O51" i="19"/>
  <c r="P51" i="19"/>
  <c r="AB51" i="19"/>
  <c r="AA51" i="19"/>
  <c r="Z51" i="19"/>
  <c r="Y51" i="19"/>
  <c r="X51" i="19"/>
  <c r="W51" i="19"/>
  <c r="V51" i="19"/>
  <c r="AD50" i="19"/>
  <c r="O50" i="19"/>
  <c r="P50" i="19"/>
  <c r="AB50" i="19"/>
  <c r="AA50" i="19"/>
  <c r="Z50" i="19"/>
  <c r="Y50" i="19"/>
  <c r="X50" i="19"/>
  <c r="W50" i="19"/>
  <c r="V50" i="19"/>
  <c r="AD49" i="19"/>
  <c r="O49" i="19"/>
  <c r="P49" i="19"/>
  <c r="AB49" i="19"/>
  <c r="AA49" i="19"/>
  <c r="Z49" i="19"/>
  <c r="Y49" i="19"/>
  <c r="X49" i="19"/>
  <c r="W49" i="19"/>
  <c r="V49" i="19"/>
  <c r="AD48" i="19"/>
  <c r="O48" i="19"/>
  <c r="P48" i="19"/>
  <c r="AB48" i="19"/>
  <c r="AA48" i="19"/>
  <c r="Z48" i="19"/>
  <c r="Y48" i="19"/>
  <c r="X48" i="19"/>
  <c r="W48" i="19"/>
  <c r="V48" i="19"/>
  <c r="AD47" i="19"/>
  <c r="O47" i="19"/>
  <c r="P47" i="19"/>
  <c r="AB47" i="19"/>
  <c r="AA47" i="19"/>
  <c r="Z47" i="19"/>
  <c r="Y47" i="19"/>
  <c r="X47" i="19"/>
  <c r="W47" i="19"/>
  <c r="V47" i="19"/>
  <c r="AD46" i="19"/>
  <c r="O46" i="19"/>
  <c r="P46" i="19"/>
  <c r="AB46" i="19"/>
  <c r="AA46" i="19"/>
  <c r="Z46" i="19"/>
  <c r="Y46" i="19"/>
  <c r="X46" i="19"/>
  <c r="W46" i="19"/>
  <c r="V46" i="19"/>
  <c r="AD45" i="19"/>
  <c r="O45" i="19"/>
  <c r="P45" i="19"/>
  <c r="AB45" i="19"/>
  <c r="AA45" i="19"/>
  <c r="Z45" i="19"/>
  <c r="Y45" i="19"/>
  <c r="X45" i="19"/>
  <c r="W45" i="19"/>
  <c r="V45" i="19"/>
  <c r="AD44" i="19"/>
  <c r="O44" i="19"/>
  <c r="P44" i="19"/>
  <c r="AB44" i="19"/>
  <c r="AA44" i="19"/>
  <c r="Z44" i="19"/>
  <c r="Y44" i="19"/>
  <c r="X44" i="19"/>
  <c r="W44" i="19"/>
  <c r="V44" i="19"/>
  <c r="AD43" i="19"/>
  <c r="O43" i="19"/>
  <c r="P43" i="19"/>
  <c r="AB43" i="19"/>
  <c r="AA43" i="19"/>
  <c r="Z43" i="19"/>
  <c r="Y43" i="19"/>
  <c r="X43" i="19"/>
  <c r="W43" i="19"/>
  <c r="V43" i="19"/>
  <c r="AD42" i="19"/>
  <c r="O42" i="19"/>
  <c r="P42" i="19"/>
  <c r="AB42" i="19"/>
  <c r="AA42" i="19"/>
  <c r="Z42" i="19"/>
  <c r="Y42" i="19"/>
  <c r="X42" i="19"/>
  <c r="W42" i="19"/>
  <c r="V42" i="19"/>
  <c r="AD41" i="19"/>
  <c r="O41" i="19"/>
  <c r="P41" i="19"/>
  <c r="AB41" i="19"/>
  <c r="AA41" i="19"/>
  <c r="Z41" i="19"/>
  <c r="Y41" i="19"/>
  <c r="X41" i="19"/>
  <c r="W41" i="19"/>
  <c r="V41" i="19"/>
  <c r="AD40" i="19"/>
  <c r="O40" i="19"/>
  <c r="P40" i="19"/>
  <c r="AB40" i="19"/>
  <c r="AA40" i="19"/>
  <c r="Z40" i="19"/>
  <c r="Y40" i="19"/>
  <c r="X40" i="19"/>
  <c r="W40" i="19"/>
  <c r="V40" i="19"/>
  <c r="AD39" i="19"/>
  <c r="O39" i="19"/>
  <c r="P39" i="19"/>
  <c r="AB39" i="19"/>
  <c r="AA39" i="19"/>
  <c r="Z39" i="19"/>
  <c r="Y39" i="19"/>
  <c r="X39" i="19"/>
  <c r="W39" i="19"/>
  <c r="V39" i="19"/>
  <c r="AD38" i="19"/>
  <c r="O38" i="19"/>
  <c r="P38" i="19"/>
  <c r="AB38" i="19"/>
  <c r="AA38" i="19"/>
  <c r="Z38" i="19"/>
  <c r="Y38" i="19"/>
  <c r="X38" i="19"/>
  <c r="W38" i="19"/>
  <c r="V38" i="19"/>
  <c r="AD37" i="19"/>
  <c r="O37" i="19"/>
  <c r="P37" i="19"/>
  <c r="AB37" i="19"/>
  <c r="AA37" i="19"/>
  <c r="Z37" i="19"/>
  <c r="Y37" i="19"/>
  <c r="X37" i="19"/>
  <c r="W37" i="19"/>
  <c r="V37" i="19"/>
  <c r="AD36" i="19"/>
  <c r="O36" i="19"/>
  <c r="P36" i="19"/>
  <c r="AB36" i="19"/>
  <c r="AA36" i="19"/>
  <c r="Z36" i="19"/>
  <c r="Y36" i="19"/>
  <c r="X36" i="19"/>
  <c r="W36" i="19"/>
  <c r="V36" i="19"/>
  <c r="AD35" i="19"/>
  <c r="O35" i="19"/>
  <c r="P35" i="19"/>
  <c r="AB35" i="19"/>
  <c r="AA35" i="19"/>
  <c r="Z35" i="19"/>
  <c r="Y35" i="19"/>
  <c r="X35" i="19"/>
  <c r="W35" i="19"/>
  <c r="V35" i="19"/>
  <c r="AD34" i="19"/>
  <c r="O34" i="19"/>
  <c r="P34" i="19"/>
  <c r="AB34" i="19"/>
  <c r="AA34" i="19"/>
  <c r="Z34" i="19"/>
  <c r="Y34" i="19"/>
  <c r="X34" i="19"/>
  <c r="W34" i="19"/>
  <c r="V34" i="19"/>
  <c r="AD33" i="19"/>
  <c r="O33" i="19"/>
  <c r="P33" i="19"/>
  <c r="AB33" i="19"/>
  <c r="AA33" i="19"/>
  <c r="Z33" i="19"/>
  <c r="Y33" i="19"/>
  <c r="X33" i="19"/>
  <c r="W33" i="19"/>
  <c r="V33" i="19"/>
  <c r="AD32" i="19"/>
  <c r="O32" i="19"/>
  <c r="P32" i="19"/>
  <c r="AB32" i="19"/>
  <c r="AA32" i="19"/>
  <c r="Z32" i="19"/>
  <c r="Y32" i="19"/>
  <c r="X32" i="19"/>
  <c r="W32" i="19"/>
  <c r="V32" i="19"/>
  <c r="AD31" i="19"/>
  <c r="O31" i="19"/>
  <c r="P31" i="19"/>
  <c r="AB31" i="19"/>
  <c r="AA31" i="19"/>
  <c r="Z31" i="19"/>
  <c r="Y31" i="19"/>
  <c r="X31" i="19"/>
  <c r="W31" i="19"/>
  <c r="V31" i="19"/>
  <c r="AD30" i="19"/>
  <c r="O30" i="19"/>
  <c r="P30" i="19"/>
  <c r="AB30" i="19"/>
  <c r="AA30" i="19"/>
  <c r="Z30" i="19"/>
  <c r="Y30" i="19"/>
  <c r="X30" i="19"/>
  <c r="W30" i="19"/>
  <c r="V30" i="19"/>
  <c r="AD29" i="19"/>
  <c r="O29" i="19"/>
  <c r="P29" i="19"/>
  <c r="AB29" i="19"/>
  <c r="AA29" i="19"/>
  <c r="Z29" i="19"/>
  <c r="Y29" i="19"/>
  <c r="X29" i="19"/>
  <c r="W29" i="19"/>
  <c r="V29" i="19"/>
  <c r="AD28" i="19"/>
  <c r="O28" i="19"/>
  <c r="P28" i="19"/>
  <c r="AB28" i="19"/>
  <c r="AA28" i="19"/>
  <c r="Z28" i="19"/>
  <c r="Y28" i="19"/>
  <c r="X28" i="19"/>
  <c r="W28" i="19"/>
  <c r="V28" i="19"/>
  <c r="AD27" i="19"/>
  <c r="O27" i="19"/>
  <c r="P27" i="19"/>
  <c r="AB27" i="19"/>
  <c r="AA27" i="19"/>
  <c r="Z27" i="19"/>
  <c r="Y27" i="19"/>
  <c r="X27" i="19"/>
  <c r="W27" i="19"/>
  <c r="V27" i="19"/>
  <c r="AD26" i="19"/>
  <c r="O26" i="19"/>
  <c r="P26" i="19"/>
  <c r="AB26" i="19"/>
  <c r="AA26" i="19"/>
  <c r="Z26" i="19"/>
  <c r="Y26" i="19"/>
  <c r="X26" i="19"/>
  <c r="W26" i="19"/>
  <c r="V26" i="19"/>
  <c r="AD25" i="19"/>
  <c r="O25" i="19"/>
  <c r="P25" i="19"/>
  <c r="AB25" i="19"/>
  <c r="AA25" i="19"/>
  <c r="Z25" i="19"/>
  <c r="Y25" i="19"/>
  <c r="X25" i="19"/>
  <c r="W25" i="19"/>
  <c r="V25" i="19"/>
  <c r="AD24" i="19"/>
  <c r="O24" i="19"/>
  <c r="P24" i="19"/>
  <c r="AB24" i="19"/>
  <c r="AA24" i="19"/>
  <c r="Z24" i="19"/>
  <c r="Y24" i="19"/>
  <c r="X24" i="19"/>
  <c r="W24" i="19"/>
  <c r="V24" i="19"/>
  <c r="AD23" i="19"/>
  <c r="O23" i="19"/>
  <c r="P23" i="19"/>
  <c r="AB23" i="19"/>
  <c r="AA23" i="19"/>
  <c r="Z23" i="19"/>
  <c r="Y23" i="19"/>
  <c r="X23" i="19"/>
  <c r="W23" i="19"/>
  <c r="V23" i="19"/>
  <c r="AD22" i="19"/>
  <c r="O22" i="19"/>
  <c r="P22" i="19"/>
  <c r="AB22" i="19"/>
  <c r="AA22" i="19"/>
  <c r="Z22" i="19"/>
  <c r="Y22" i="19"/>
  <c r="X22" i="19"/>
  <c r="W22" i="19"/>
  <c r="V22" i="19"/>
  <c r="AD21" i="19"/>
  <c r="O21" i="19"/>
  <c r="P21" i="19"/>
  <c r="AB21" i="19"/>
  <c r="AA21" i="19"/>
  <c r="Z21" i="19"/>
  <c r="Y21" i="19"/>
  <c r="X21" i="19"/>
  <c r="W21" i="19"/>
  <c r="V21" i="19"/>
  <c r="AD20" i="19"/>
  <c r="O20" i="19"/>
  <c r="P20" i="19"/>
  <c r="AB20" i="19"/>
  <c r="AA20" i="19"/>
  <c r="Z20" i="19"/>
  <c r="Y20" i="19"/>
  <c r="X20" i="19"/>
  <c r="W20" i="19"/>
  <c r="V20" i="19"/>
  <c r="AD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9" i="19"/>
  <c r="O19" i="19"/>
  <c r="P19" i="19"/>
  <c r="AB19" i="19"/>
  <c r="AA19" i="19"/>
  <c r="Z19" i="19"/>
  <c r="Y19" i="19"/>
  <c r="X19" i="19"/>
  <c r="W19" i="19"/>
  <c r="V19" i="19"/>
  <c r="W19" i="18"/>
  <c r="Y19" i="18"/>
  <c r="X19" i="18"/>
  <c r="AB19" i="18"/>
  <c r="W20" i="18"/>
  <c r="Y20" i="18"/>
  <c r="X20" i="18"/>
  <c r="AB20" i="18"/>
  <c r="W21" i="18"/>
  <c r="Y21" i="18"/>
  <c r="X21" i="18"/>
  <c r="AB21" i="18"/>
  <c r="W22" i="18"/>
  <c r="Y22" i="18"/>
  <c r="X22" i="18"/>
  <c r="AB22" i="18"/>
  <c r="W23" i="18"/>
  <c r="Y23" i="18"/>
  <c r="X23" i="18"/>
  <c r="AB23" i="18"/>
  <c r="W24" i="18"/>
  <c r="Y24" i="18"/>
  <c r="X24" i="18"/>
  <c r="AB24" i="18"/>
  <c r="W25" i="18"/>
  <c r="Y25" i="18"/>
  <c r="X25" i="18"/>
  <c r="AB25" i="18"/>
  <c r="W26" i="18"/>
  <c r="Y26" i="18"/>
  <c r="X26" i="18"/>
  <c r="AB26" i="18"/>
  <c r="W27" i="18"/>
  <c r="Y27" i="18"/>
  <c r="X27" i="18"/>
  <c r="AB27" i="18"/>
  <c r="W28" i="18"/>
  <c r="Y28" i="18"/>
  <c r="X28" i="18"/>
  <c r="AB28" i="18"/>
  <c r="W29" i="18"/>
  <c r="Y29" i="18"/>
  <c r="X29" i="18"/>
  <c r="AB29" i="18"/>
  <c r="W30" i="18"/>
  <c r="Y30" i="18"/>
  <c r="X30" i="18"/>
  <c r="AB30" i="18"/>
  <c r="W31" i="18"/>
  <c r="Y31" i="18"/>
  <c r="X31" i="18"/>
  <c r="AB31" i="18"/>
  <c r="W32" i="18"/>
  <c r="Y32" i="18"/>
  <c r="X32" i="18"/>
  <c r="AB32" i="18"/>
  <c r="W33" i="18"/>
  <c r="Y33" i="18"/>
  <c r="X33" i="18"/>
  <c r="AB33" i="18"/>
  <c r="W34" i="18"/>
  <c r="Y34" i="18"/>
  <c r="X34" i="18"/>
  <c r="AB34" i="18"/>
  <c r="W35" i="18"/>
  <c r="Y35" i="18"/>
  <c r="X35" i="18"/>
  <c r="AB35" i="18"/>
  <c r="W36" i="18"/>
  <c r="Y36" i="18"/>
  <c r="X36" i="18"/>
  <c r="AB36" i="18"/>
  <c r="W37" i="18"/>
  <c r="Y37" i="18"/>
  <c r="X37" i="18"/>
  <c r="AB37" i="18"/>
  <c r="W38" i="18"/>
  <c r="Y38" i="18"/>
  <c r="X38" i="18"/>
  <c r="AB38" i="18"/>
  <c r="W39" i="18"/>
  <c r="Y39" i="18"/>
  <c r="X39" i="18"/>
  <c r="AB39" i="18"/>
  <c r="W40" i="18"/>
  <c r="Y40" i="18"/>
  <c r="X40" i="18"/>
  <c r="AB40" i="18"/>
  <c r="W41" i="18"/>
  <c r="Y41" i="18"/>
  <c r="X41" i="18"/>
  <c r="AB41" i="18"/>
  <c r="W42" i="18"/>
  <c r="Y42" i="18"/>
  <c r="X42" i="18"/>
  <c r="AB42" i="18"/>
  <c r="W43" i="18"/>
  <c r="Y43" i="18"/>
  <c r="X43" i="18"/>
  <c r="AB43" i="18"/>
  <c r="W44" i="18"/>
  <c r="Y44" i="18"/>
  <c r="X44" i="18"/>
  <c r="AB44" i="18"/>
  <c r="W45" i="18"/>
  <c r="Y45" i="18"/>
  <c r="X45" i="18"/>
  <c r="AB45" i="18"/>
  <c r="W46" i="18"/>
  <c r="Y46" i="18"/>
  <c r="X46" i="18"/>
  <c r="AB46" i="18"/>
  <c r="W47" i="18"/>
  <c r="Y47" i="18"/>
  <c r="X47" i="18"/>
  <c r="AB47" i="18"/>
  <c r="W48" i="18"/>
  <c r="Y48" i="18"/>
  <c r="X48" i="18"/>
  <c r="AB48" i="18"/>
  <c r="W49" i="18"/>
  <c r="Y49" i="18"/>
  <c r="X49" i="18"/>
  <c r="AB49" i="18"/>
  <c r="W50" i="18"/>
  <c r="Y50" i="18"/>
  <c r="X50" i="18"/>
  <c r="AB50" i="18"/>
  <c r="W51" i="18"/>
  <c r="Y51" i="18"/>
  <c r="X51" i="18"/>
  <c r="AB51" i="18"/>
  <c r="W52" i="18"/>
  <c r="Y52" i="18"/>
  <c r="X52" i="18"/>
  <c r="AB52" i="18"/>
  <c r="W53" i="18"/>
  <c r="Y53" i="18"/>
  <c r="X53" i="18"/>
  <c r="AB53" i="18"/>
  <c r="W54" i="18"/>
  <c r="Y54" i="18"/>
  <c r="X54" i="18"/>
  <c r="AB54" i="18"/>
  <c r="W55" i="18"/>
  <c r="Y55" i="18"/>
  <c r="X55" i="18"/>
  <c r="AB55" i="18"/>
  <c r="W56" i="18"/>
  <c r="Y56" i="18"/>
  <c r="X56" i="18"/>
  <c r="AB56" i="18"/>
  <c r="W57" i="18"/>
  <c r="Y57" i="18"/>
  <c r="X57" i="18"/>
  <c r="AB57" i="18"/>
  <c r="W58" i="18"/>
  <c r="Y58" i="18"/>
  <c r="X58" i="18"/>
  <c r="AB58" i="18"/>
  <c r="W59" i="18"/>
  <c r="Y59" i="18"/>
  <c r="X59" i="18"/>
  <c r="AB59" i="18"/>
  <c r="W60" i="18"/>
  <c r="Y60" i="18"/>
  <c r="X60" i="18"/>
  <c r="AB60" i="18"/>
  <c r="W61" i="18"/>
  <c r="Y61" i="18"/>
  <c r="X61" i="18"/>
  <c r="AB61" i="18"/>
  <c r="W62" i="18"/>
  <c r="Y62" i="18"/>
  <c r="X62" i="18"/>
  <c r="AB62" i="18"/>
  <c r="W63" i="18"/>
  <c r="Y63" i="18"/>
  <c r="X63" i="18"/>
  <c r="AB63" i="18"/>
  <c r="W64" i="18"/>
  <c r="Y64" i="18"/>
  <c r="X64" i="18"/>
  <c r="AB64" i="18"/>
  <c r="W65" i="18"/>
  <c r="Y65" i="18"/>
  <c r="X65" i="18"/>
  <c r="AB65" i="18"/>
  <c r="W66" i="18"/>
  <c r="Y66" i="18"/>
  <c r="X66" i="18"/>
  <c r="AB66" i="18"/>
  <c r="W67" i="18"/>
  <c r="Y67" i="18"/>
  <c r="X67" i="18"/>
  <c r="AB67" i="18"/>
  <c r="W68" i="18"/>
  <c r="Y68" i="18"/>
  <c r="X68" i="18"/>
  <c r="AB68" i="18"/>
  <c r="W69" i="18"/>
  <c r="Y69" i="18"/>
  <c r="X69" i="18"/>
  <c r="AB69" i="18"/>
  <c r="W70" i="18"/>
  <c r="Y70" i="18"/>
  <c r="X70" i="18"/>
  <c r="AB70" i="18"/>
  <c r="W71" i="18"/>
  <c r="Y71" i="18"/>
  <c r="X71" i="18"/>
  <c r="AB71" i="18"/>
  <c r="W72" i="18"/>
  <c r="Y72" i="18"/>
  <c r="X72" i="18"/>
  <c r="AB72" i="18"/>
  <c r="W73" i="18"/>
  <c r="Y73" i="18"/>
  <c r="X73" i="18"/>
  <c r="AB73" i="18"/>
  <c r="W74" i="18"/>
  <c r="Y74" i="18"/>
  <c r="X74" i="18"/>
  <c r="AB74" i="18"/>
  <c r="W75" i="18"/>
  <c r="Y75" i="18"/>
  <c r="X75" i="18"/>
  <c r="AB75" i="18"/>
  <c r="W76" i="18"/>
  <c r="Y76" i="18"/>
  <c r="X76" i="18"/>
  <c r="AB76" i="18"/>
  <c r="W77" i="18"/>
  <c r="Y77" i="18"/>
  <c r="X77" i="18"/>
  <c r="AB77" i="18"/>
  <c r="W78" i="18"/>
  <c r="Y78" i="18"/>
  <c r="X78" i="18"/>
  <c r="AB78" i="18"/>
  <c r="W79" i="18"/>
  <c r="Y79" i="18"/>
  <c r="X79" i="18"/>
  <c r="AB79" i="18"/>
  <c r="W80" i="18"/>
  <c r="Y80" i="18"/>
  <c r="X80" i="18"/>
  <c r="AB80" i="18"/>
  <c r="W81" i="18"/>
  <c r="Y81" i="18"/>
  <c r="X81" i="18"/>
  <c r="AB81" i="18"/>
  <c r="W82" i="18"/>
  <c r="Y82" i="18"/>
  <c r="X82" i="18"/>
  <c r="AB82" i="18"/>
  <c r="W83" i="18"/>
  <c r="Y83" i="18"/>
  <c r="X83" i="18"/>
  <c r="AB83" i="18"/>
  <c r="W84" i="18"/>
  <c r="Y84" i="18"/>
  <c r="X84" i="18"/>
  <c r="AB84" i="18"/>
  <c r="W85" i="18"/>
  <c r="Y85" i="18"/>
  <c r="X85" i="18"/>
  <c r="AB85" i="18"/>
  <c r="W86" i="18"/>
  <c r="Y86" i="18"/>
  <c r="X86" i="18"/>
  <c r="AB86" i="18"/>
  <c r="W87" i="18"/>
  <c r="Y87" i="18"/>
  <c r="X87" i="18"/>
  <c r="AB87" i="18"/>
  <c r="W88" i="18"/>
  <c r="Y88" i="18"/>
  <c r="X88" i="18"/>
  <c r="AB88" i="18"/>
  <c r="W89" i="18"/>
  <c r="Y89" i="18"/>
  <c r="X89" i="18"/>
  <c r="AB89" i="18"/>
  <c r="W90" i="18"/>
  <c r="Y90" i="18"/>
  <c r="X90" i="18"/>
  <c r="AB90" i="18"/>
  <c r="W91" i="18"/>
  <c r="Y91" i="18"/>
  <c r="X91" i="18"/>
  <c r="AB91" i="18"/>
  <c r="W92" i="18"/>
  <c r="Y92" i="18"/>
  <c r="X92" i="18"/>
  <c r="AB92" i="18"/>
  <c r="W93" i="18"/>
  <c r="Y93" i="18"/>
  <c r="X93" i="18"/>
  <c r="AB93" i="18"/>
  <c r="W94" i="18"/>
  <c r="Y94" i="18"/>
  <c r="X94" i="18"/>
  <c r="AB94" i="18"/>
  <c r="W95" i="18"/>
  <c r="Y95" i="18"/>
  <c r="X95" i="18"/>
  <c r="AB95" i="18"/>
  <c r="W96" i="18"/>
  <c r="Y96" i="18"/>
  <c r="X96" i="18"/>
  <c r="AB96" i="18"/>
  <c r="W97" i="18"/>
  <c r="Y97" i="18"/>
  <c r="X97" i="18"/>
  <c r="AB97" i="18"/>
  <c r="W98" i="18"/>
  <c r="Y98" i="18"/>
  <c r="X98" i="18"/>
  <c r="AB98" i="18"/>
  <c r="W99" i="18"/>
  <c r="Y99" i="18"/>
  <c r="X99" i="18"/>
  <c r="AB99" i="18"/>
  <c r="W100" i="18"/>
  <c r="Y100" i="18"/>
  <c r="X100" i="18"/>
  <c r="AB100" i="18"/>
  <c r="W101" i="18"/>
  <c r="Y101" i="18"/>
  <c r="X101" i="18"/>
  <c r="AB101" i="18"/>
  <c r="W102" i="18"/>
  <c r="Y102" i="18"/>
  <c r="X102" i="18"/>
  <c r="AB102" i="18"/>
  <c r="W103" i="18"/>
  <c r="Y103" i="18"/>
  <c r="X103" i="18"/>
  <c r="AB103" i="18"/>
  <c r="W104" i="18"/>
  <c r="Y104" i="18"/>
  <c r="X104" i="18"/>
  <c r="AB104" i="18"/>
  <c r="W105" i="18"/>
  <c r="Y105" i="18"/>
  <c r="X105" i="18"/>
  <c r="AB105" i="18"/>
  <c r="W106" i="18"/>
  <c r="Y106" i="18"/>
  <c r="X106" i="18"/>
  <c r="AB106" i="18"/>
  <c r="W107" i="18"/>
  <c r="Y107" i="18"/>
  <c r="X107" i="18"/>
  <c r="AB107" i="18"/>
  <c r="W108" i="18"/>
  <c r="Y108" i="18"/>
  <c r="X108" i="18"/>
  <c r="AB108" i="18"/>
  <c r="W109" i="18"/>
  <c r="Y109" i="18"/>
  <c r="X109" i="18"/>
  <c r="AB109" i="18"/>
  <c r="W110" i="18"/>
  <c r="Y110" i="18"/>
  <c r="X110" i="18"/>
  <c r="AB110" i="18"/>
  <c r="W111" i="18"/>
  <c r="Y111" i="18"/>
  <c r="X111" i="18"/>
  <c r="AB111" i="18"/>
  <c r="W112" i="18"/>
  <c r="Y112" i="18"/>
  <c r="X112" i="18"/>
  <c r="AB112" i="18"/>
  <c r="W113" i="18"/>
  <c r="Y113" i="18"/>
  <c r="X113" i="18"/>
  <c r="AB113" i="18"/>
  <c r="W114" i="18"/>
  <c r="Y114" i="18"/>
  <c r="X114" i="18"/>
  <c r="AB114" i="18"/>
  <c r="W115" i="18"/>
  <c r="Y115" i="18"/>
  <c r="X115" i="18"/>
  <c r="AB115" i="18"/>
  <c r="W116" i="18"/>
  <c r="Y116" i="18"/>
  <c r="X116" i="18"/>
  <c r="AB116" i="18"/>
  <c r="W117" i="18"/>
  <c r="Y117" i="18"/>
  <c r="X117" i="18"/>
  <c r="AB117" i="18"/>
  <c r="W118" i="18"/>
  <c r="Y118" i="18"/>
  <c r="X118" i="18"/>
  <c r="AB118" i="18"/>
  <c r="W119" i="18"/>
  <c r="Y119" i="18"/>
  <c r="X119" i="18"/>
  <c r="AB119" i="18"/>
  <c r="W120" i="18"/>
  <c r="Y120" i="18"/>
  <c r="X120" i="18"/>
  <c r="AB120" i="18"/>
  <c r="W121" i="18"/>
  <c r="Y121" i="18"/>
  <c r="X121" i="18"/>
  <c r="AB121" i="18"/>
  <c r="W122" i="18"/>
  <c r="Y122" i="18"/>
  <c r="X122" i="18"/>
  <c r="AB122" i="18"/>
  <c r="W123" i="18"/>
  <c r="Y123" i="18"/>
  <c r="X123" i="18"/>
  <c r="AB123" i="18"/>
  <c r="W124" i="18"/>
  <c r="Y124" i="18"/>
  <c r="X124" i="18"/>
  <c r="AB124" i="18"/>
  <c r="W125" i="18"/>
  <c r="Y125" i="18"/>
  <c r="X125" i="18"/>
  <c r="AB125" i="18"/>
  <c r="W126" i="18"/>
  <c r="Y126" i="18"/>
  <c r="X126" i="18"/>
  <c r="AB126" i="18"/>
  <c r="W127" i="18"/>
  <c r="Y127" i="18"/>
  <c r="X127" i="18"/>
  <c r="AB127" i="18"/>
  <c r="W128" i="18"/>
  <c r="Y128" i="18"/>
  <c r="X128" i="18"/>
  <c r="AB128" i="18"/>
  <c r="W129" i="18"/>
  <c r="Y129" i="18"/>
  <c r="X129" i="18"/>
  <c r="AB129" i="18"/>
  <c r="W130" i="18"/>
  <c r="Y130" i="18"/>
  <c r="X130" i="18"/>
  <c r="AB130" i="18"/>
  <c r="W131" i="18"/>
  <c r="Y131" i="18"/>
  <c r="X131" i="18"/>
  <c r="AB131" i="18"/>
  <c r="W132" i="18"/>
  <c r="Y132" i="18"/>
  <c r="X132" i="18"/>
  <c r="AB132" i="18"/>
  <c r="W133" i="18"/>
  <c r="Y133" i="18"/>
  <c r="X133" i="18"/>
  <c r="AB133" i="18"/>
  <c r="W134" i="18"/>
  <c r="Y134" i="18"/>
  <c r="X134" i="18"/>
  <c r="AB134" i="18"/>
  <c r="W135" i="18"/>
  <c r="Y135" i="18"/>
  <c r="X135" i="18"/>
  <c r="AB135" i="18"/>
  <c r="W136" i="18"/>
  <c r="Y136" i="18"/>
  <c r="X136" i="18"/>
  <c r="AB136" i="18"/>
  <c r="W137" i="18"/>
  <c r="Y137" i="18"/>
  <c r="X137" i="18"/>
  <c r="AB137" i="18"/>
  <c r="W138" i="18"/>
  <c r="Y138" i="18"/>
  <c r="X138" i="18"/>
  <c r="AB138" i="18"/>
  <c r="W139" i="18"/>
  <c r="Y139" i="18"/>
  <c r="X139" i="18"/>
  <c r="AB139" i="18"/>
  <c r="W140" i="18"/>
  <c r="Y140" i="18"/>
  <c r="X140" i="18"/>
  <c r="AB140" i="18"/>
  <c r="W141" i="18"/>
  <c r="Y141" i="18"/>
  <c r="X141" i="18"/>
  <c r="AB141" i="18"/>
  <c r="W142" i="18"/>
  <c r="Y142" i="18"/>
  <c r="X142" i="18"/>
  <c r="AB142" i="18"/>
  <c r="W143" i="18"/>
  <c r="Y143" i="18"/>
  <c r="X143" i="18"/>
  <c r="AB143" i="18"/>
  <c r="W144" i="18"/>
  <c r="Y144" i="18"/>
  <c r="X144" i="18"/>
  <c r="AB144" i="18"/>
  <c r="W145" i="18"/>
  <c r="Y145" i="18"/>
  <c r="X145" i="18"/>
  <c r="AB145" i="18"/>
  <c r="W146" i="18"/>
  <c r="Y146" i="18"/>
  <c r="X146" i="18"/>
  <c r="AB146" i="18"/>
  <c r="W147" i="18"/>
  <c r="Y147" i="18"/>
  <c r="X147" i="18"/>
  <c r="AB147" i="18"/>
  <c r="W148" i="18"/>
  <c r="Y148" i="18"/>
  <c r="X148" i="18"/>
  <c r="AB148" i="18"/>
  <c r="W149" i="18"/>
  <c r="Y149" i="18"/>
  <c r="X149" i="18"/>
  <c r="AB149" i="18"/>
  <c r="W150" i="18"/>
  <c r="Y150" i="18"/>
  <c r="X150" i="18"/>
  <c r="AB150" i="18"/>
  <c r="W151" i="18"/>
  <c r="Y151" i="18"/>
  <c r="X151" i="18"/>
  <c r="AB151" i="18"/>
  <c r="W152" i="18"/>
  <c r="Y152" i="18"/>
  <c r="X152" i="18"/>
  <c r="AB152" i="18"/>
  <c r="W153" i="18"/>
  <c r="Y153" i="18"/>
  <c r="X153" i="18"/>
  <c r="AB153" i="18"/>
  <c r="W154" i="18"/>
  <c r="Y154" i="18"/>
  <c r="X154" i="18"/>
  <c r="AB154" i="18"/>
  <c r="W155" i="18"/>
  <c r="Y155" i="18"/>
  <c r="X155" i="18"/>
  <c r="AB155" i="18"/>
  <c r="W156" i="18"/>
  <c r="Y156" i="18"/>
  <c r="X156" i="18"/>
  <c r="AB156" i="18"/>
  <c r="W157" i="18"/>
  <c r="Y157" i="18"/>
  <c r="X157" i="18"/>
  <c r="AB157" i="18"/>
  <c r="W158" i="18"/>
  <c r="Y158" i="18"/>
  <c r="X158" i="18"/>
  <c r="AB158" i="18"/>
  <c r="W159" i="18"/>
  <c r="Y159" i="18"/>
  <c r="X159" i="18"/>
  <c r="AB159" i="18"/>
  <c r="W160" i="18"/>
  <c r="Y160" i="18"/>
  <c r="X160" i="18"/>
  <c r="AB160" i="18"/>
  <c r="W161" i="18"/>
  <c r="Y161" i="18"/>
  <c r="X161" i="18"/>
  <c r="AB161" i="18"/>
  <c r="W18" i="18"/>
  <c r="Y18" i="18"/>
  <c r="X18" i="18"/>
  <c r="AB18" i="18"/>
  <c r="Z161" i="18"/>
  <c r="U161" i="18"/>
  <c r="T161" i="18"/>
  <c r="S161" i="18"/>
  <c r="R161" i="18"/>
  <c r="Z160" i="18"/>
  <c r="U160" i="18"/>
  <c r="T160" i="18"/>
  <c r="S160" i="18"/>
  <c r="R160" i="18"/>
  <c r="Z159" i="18"/>
  <c r="U159" i="18"/>
  <c r="T159" i="18"/>
  <c r="S159" i="18"/>
  <c r="R159" i="18"/>
  <c r="Z158" i="18"/>
  <c r="U158" i="18"/>
  <c r="T158" i="18"/>
  <c r="S158" i="18"/>
  <c r="R158" i="18"/>
  <c r="Z157" i="18"/>
  <c r="U157" i="18"/>
  <c r="T157" i="18"/>
  <c r="S157" i="18"/>
  <c r="R157" i="18"/>
  <c r="Z156" i="18"/>
  <c r="U156" i="18"/>
  <c r="T156" i="18"/>
  <c r="S156" i="18"/>
  <c r="R156" i="18"/>
  <c r="Z155" i="18"/>
  <c r="U155" i="18"/>
  <c r="T155" i="18"/>
  <c r="S155" i="18"/>
  <c r="R155" i="18"/>
  <c r="Z154" i="18"/>
  <c r="U154" i="18"/>
  <c r="T154" i="18"/>
  <c r="S154" i="18"/>
  <c r="R154" i="18"/>
  <c r="Z153" i="18"/>
  <c r="U153" i="18"/>
  <c r="T153" i="18"/>
  <c r="S153" i="18"/>
  <c r="R153" i="18"/>
  <c r="Z152" i="18"/>
  <c r="U152" i="18"/>
  <c r="T152" i="18"/>
  <c r="S152" i="18"/>
  <c r="R152" i="18"/>
  <c r="Z151" i="18"/>
  <c r="U151" i="18"/>
  <c r="T151" i="18"/>
  <c r="S151" i="18"/>
  <c r="R151" i="18"/>
  <c r="Z150" i="18"/>
  <c r="U150" i="18"/>
  <c r="T150" i="18"/>
  <c r="S150" i="18"/>
  <c r="R150" i="18"/>
  <c r="Z149" i="18"/>
  <c r="U149" i="18"/>
  <c r="T149" i="18"/>
  <c r="S149" i="18"/>
  <c r="R149" i="18"/>
  <c r="Z148" i="18"/>
  <c r="U148" i="18"/>
  <c r="T148" i="18"/>
  <c r="S148" i="18"/>
  <c r="R148" i="18"/>
  <c r="Z147" i="18"/>
  <c r="U147" i="18"/>
  <c r="T147" i="18"/>
  <c r="S147" i="18"/>
  <c r="R147" i="18"/>
  <c r="Z146" i="18"/>
  <c r="U146" i="18"/>
  <c r="T146" i="18"/>
  <c r="S146" i="18"/>
  <c r="R146" i="18"/>
  <c r="Z145" i="18"/>
  <c r="U145" i="18"/>
  <c r="T145" i="18"/>
  <c r="S145" i="18"/>
  <c r="R145" i="18"/>
  <c r="Z144" i="18"/>
  <c r="U144" i="18"/>
  <c r="T144" i="18"/>
  <c r="S144" i="18"/>
  <c r="R144" i="18"/>
  <c r="Z143" i="18"/>
  <c r="U143" i="18"/>
  <c r="T143" i="18"/>
  <c r="S143" i="18"/>
  <c r="R143" i="18"/>
  <c r="Z142" i="18"/>
  <c r="U142" i="18"/>
  <c r="T142" i="18"/>
  <c r="S142" i="18"/>
  <c r="R142" i="18"/>
  <c r="Z141" i="18"/>
  <c r="U141" i="18"/>
  <c r="T141" i="18"/>
  <c r="S141" i="18"/>
  <c r="R141" i="18"/>
  <c r="Z140" i="18"/>
  <c r="U140" i="18"/>
  <c r="T140" i="18"/>
  <c r="S140" i="18"/>
  <c r="R140" i="18"/>
  <c r="Z139" i="18"/>
  <c r="U139" i="18"/>
  <c r="T139" i="18"/>
  <c r="S139" i="18"/>
  <c r="R139" i="18"/>
  <c r="Z138" i="18"/>
  <c r="U138" i="18"/>
  <c r="T138" i="18"/>
  <c r="S138" i="18"/>
  <c r="R138" i="18"/>
  <c r="Z137" i="18"/>
  <c r="U137" i="18"/>
  <c r="T137" i="18"/>
  <c r="S137" i="18"/>
  <c r="R137" i="18"/>
  <c r="Z136" i="18"/>
  <c r="U136" i="18"/>
  <c r="T136" i="18"/>
  <c r="S136" i="18"/>
  <c r="R136" i="18"/>
  <c r="Z135" i="18"/>
  <c r="U135" i="18"/>
  <c r="T135" i="18"/>
  <c r="S135" i="18"/>
  <c r="R135" i="18"/>
  <c r="Z134" i="18"/>
  <c r="U134" i="18"/>
  <c r="T134" i="18"/>
  <c r="S134" i="18"/>
  <c r="R134" i="18"/>
  <c r="Z133" i="18"/>
  <c r="U133" i="18"/>
  <c r="T133" i="18"/>
  <c r="S133" i="18"/>
  <c r="R133" i="18"/>
  <c r="Z132" i="18"/>
  <c r="U132" i="18"/>
  <c r="T132" i="18"/>
  <c r="S132" i="18"/>
  <c r="R132" i="18"/>
  <c r="Z131" i="18"/>
  <c r="U131" i="18"/>
  <c r="T131" i="18"/>
  <c r="S131" i="18"/>
  <c r="R131" i="18"/>
  <c r="Z130" i="18"/>
  <c r="U130" i="18"/>
  <c r="T130" i="18"/>
  <c r="S130" i="18"/>
  <c r="R130" i="18"/>
  <c r="Z129" i="18"/>
  <c r="U129" i="18"/>
  <c r="T129" i="18"/>
  <c r="S129" i="18"/>
  <c r="R129" i="18"/>
  <c r="Z128" i="18"/>
  <c r="U128" i="18"/>
  <c r="T128" i="18"/>
  <c r="S128" i="18"/>
  <c r="R128" i="18"/>
  <c r="Z127" i="18"/>
  <c r="U127" i="18"/>
  <c r="T127" i="18"/>
  <c r="S127" i="18"/>
  <c r="R127" i="18"/>
  <c r="Z126" i="18"/>
  <c r="U126" i="18"/>
  <c r="T126" i="18"/>
  <c r="S126" i="18"/>
  <c r="R126" i="18"/>
  <c r="Z125" i="18"/>
  <c r="U125" i="18"/>
  <c r="T125" i="18"/>
  <c r="S125" i="18"/>
  <c r="R125" i="18"/>
  <c r="Z124" i="18"/>
  <c r="U124" i="18"/>
  <c r="T124" i="18"/>
  <c r="S124" i="18"/>
  <c r="R124" i="18"/>
  <c r="Z123" i="18"/>
  <c r="U123" i="18"/>
  <c r="T123" i="18"/>
  <c r="S123" i="18"/>
  <c r="R123" i="18"/>
  <c r="Z122" i="18"/>
  <c r="U122" i="18"/>
  <c r="T122" i="18"/>
  <c r="S122" i="18"/>
  <c r="R122" i="18"/>
  <c r="Z121" i="18"/>
  <c r="U121" i="18"/>
  <c r="T121" i="18"/>
  <c r="S121" i="18"/>
  <c r="R121" i="18"/>
  <c r="Z120" i="18"/>
  <c r="U120" i="18"/>
  <c r="T120" i="18"/>
  <c r="S120" i="18"/>
  <c r="R120" i="18"/>
  <c r="Z119" i="18"/>
  <c r="U119" i="18"/>
  <c r="T119" i="18"/>
  <c r="S119" i="18"/>
  <c r="R119" i="18"/>
  <c r="Z118" i="18"/>
  <c r="U118" i="18"/>
  <c r="T118" i="18"/>
  <c r="S118" i="18"/>
  <c r="R118" i="18"/>
  <c r="Z117" i="18"/>
  <c r="U117" i="18"/>
  <c r="T117" i="18"/>
  <c r="S117" i="18"/>
  <c r="R117" i="18"/>
  <c r="Z116" i="18"/>
  <c r="U116" i="18"/>
  <c r="T116" i="18"/>
  <c r="S116" i="18"/>
  <c r="R116" i="18"/>
  <c r="Z115" i="18"/>
  <c r="U115" i="18"/>
  <c r="T115" i="18"/>
  <c r="S115" i="18"/>
  <c r="R115" i="18"/>
  <c r="Z114" i="18"/>
  <c r="U114" i="18"/>
  <c r="T114" i="18"/>
  <c r="S114" i="18"/>
  <c r="R114" i="18"/>
  <c r="Z113" i="18"/>
  <c r="U113" i="18"/>
  <c r="T113" i="18"/>
  <c r="S113" i="18"/>
  <c r="R113" i="18"/>
  <c r="Z112" i="18"/>
  <c r="U112" i="18"/>
  <c r="T112" i="18"/>
  <c r="S112" i="18"/>
  <c r="R112" i="18"/>
  <c r="Z111" i="18"/>
  <c r="U111" i="18"/>
  <c r="T111" i="18"/>
  <c r="S111" i="18"/>
  <c r="R111" i="18"/>
  <c r="Z110" i="18"/>
  <c r="U110" i="18"/>
  <c r="T110" i="18"/>
  <c r="S110" i="18"/>
  <c r="R110" i="18"/>
  <c r="Z109" i="18"/>
  <c r="U109" i="18"/>
  <c r="T109" i="18"/>
  <c r="S109" i="18"/>
  <c r="R109" i="18"/>
  <c r="Z108" i="18"/>
  <c r="U108" i="18"/>
  <c r="T108" i="18"/>
  <c r="S108" i="18"/>
  <c r="R108" i="18"/>
  <c r="Z107" i="18"/>
  <c r="U107" i="18"/>
  <c r="T107" i="18"/>
  <c r="S107" i="18"/>
  <c r="R107" i="18"/>
  <c r="Z106" i="18"/>
  <c r="U106" i="18"/>
  <c r="T106" i="18"/>
  <c r="S106" i="18"/>
  <c r="R106" i="18"/>
  <c r="Z105" i="18"/>
  <c r="U105" i="18"/>
  <c r="T105" i="18"/>
  <c r="S105" i="18"/>
  <c r="R105" i="18"/>
  <c r="Z104" i="18"/>
  <c r="U104" i="18"/>
  <c r="T104" i="18"/>
  <c r="S104" i="18"/>
  <c r="R104" i="18"/>
  <c r="Z103" i="18"/>
  <c r="U103" i="18"/>
  <c r="T103" i="18"/>
  <c r="S103" i="18"/>
  <c r="R103" i="18"/>
  <c r="Z102" i="18"/>
  <c r="U102" i="18"/>
  <c r="T102" i="18"/>
  <c r="S102" i="18"/>
  <c r="R102" i="18"/>
  <c r="Z101" i="18"/>
  <c r="U101" i="18"/>
  <c r="T101" i="18"/>
  <c r="S101" i="18"/>
  <c r="R101" i="18"/>
  <c r="Z100" i="18"/>
  <c r="U100" i="18"/>
  <c r="T100" i="18"/>
  <c r="S100" i="18"/>
  <c r="R100" i="18"/>
  <c r="Z99" i="18"/>
  <c r="U99" i="18"/>
  <c r="T99" i="18"/>
  <c r="S99" i="18"/>
  <c r="R99" i="18"/>
  <c r="Z98" i="18"/>
  <c r="U98" i="18"/>
  <c r="T98" i="18"/>
  <c r="S98" i="18"/>
  <c r="R98" i="18"/>
  <c r="Z97" i="18"/>
  <c r="U97" i="18"/>
  <c r="T97" i="18"/>
  <c r="S97" i="18"/>
  <c r="R97" i="18"/>
  <c r="Z96" i="18"/>
  <c r="U96" i="18"/>
  <c r="T96" i="18"/>
  <c r="S96" i="18"/>
  <c r="R96" i="18"/>
  <c r="Z95" i="18"/>
  <c r="U95" i="18"/>
  <c r="T95" i="18"/>
  <c r="S95" i="18"/>
  <c r="R95" i="18"/>
  <c r="Z94" i="18"/>
  <c r="U94" i="18"/>
  <c r="T94" i="18"/>
  <c r="S94" i="18"/>
  <c r="R94" i="18"/>
  <c r="Z93" i="18"/>
  <c r="U93" i="18"/>
  <c r="T93" i="18"/>
  <c r="S93" i="18"/>
  <c r="R93" i="18"/>
  <c r="Z92" i="18"/>
  <c r="U92" i="18"/>
  <c r="T92" i="18"/>
  <c r="S92" i="18"/>
  <c r="R92" i="18"/>
  <c r="Z91" i="18"/>
  <c r="U91" i="18"/>
  <c r="T91" i="18"/>
  <c r="S91" i="18"/>
  <c r="R91" i="18"/>
  <c r="Z90" i="18"/>
  <c r="U90" i="18"/>
  <c r="T90" i="18"/>
  <c r="S90" i="18"/>
  <c r="R90" i="18"/>
  <c r="Z89" i="18"/>
  <c r="U89" i="18"/>
  <c r="T89" i="18"/>
  <c r="S89" i="18"/>
  <c r="R89" i="18"/>
  <c r="Z88" i="18"/>
  <c r="U88" i="18"/>
  <c r="T88" i="18"/>
  <c r="S88" i="18"/>
  <c r="R88" i="18"/>
  <c r="Z87" i="18"/>
  <c r="U87" i="18"/>
  <c r="T87" i="18"/>
  <c r="S87" i="18"/>
  <c r="R87" i="18"/>
  <c r="Z86" i="18"/>
  <c r="U86" i="18"/>
  <c r="T86" i="18"/>
  <c r="S86" i="18"/>
  <c r="R86" i="18"/>
  <c r="Z85" i="18"/>
  <c r="U85" i="18"/>
  <c r="T85" i="18"/>
  <c r="S85" i="18"/>
  <c r="R85" i="18"/>
  <c r="Z84" i="18"/>
  <c r="U84" i="18"/>
  <c r="T84" i="18"/>
  <c r="S84" i="18"/>
  <c r="R84" i="18"/>
  <c r="Z83" i="18"/>
  <c r="U83" i="18"/>
  <c r="T83" i="18"/>
  <c r="S83" i="18"/>
  <c r="R83" i="18"/>
  <c r="Z82" i="18"/>
  <c r="U82" i="18"/>
  <c r="T82" i="18"/>
  <c r="S82" i="18"/>
  <c r="R82" i="18"/>
  <c r="Z81" i="18"/>
  <c r="U81" i="18"/>
  <c r="T81" i="18"/>
  <c r="S81" i="18"/>
  <c r="R81" i="18"/>
  <c r="Z80" i="18"/>
  <c r="U80" i="18"/>
  <c r="T80" i="18"/>
  <c r="S80" i="18"/>
  <c r="R80" i="18"/>
  <c r="Z79" i="18"/>
  <c r="U79" i="18"/>
  <c r="T79" i="18"/>
  <c r="S79" i="18"/>
  <c r="R79" i="18"/>
  <c r="Z78" i="18"/>
  <c r="U78" i="18"/>
  <c r="T78" i="18"/>
  <c r="S78" i="18"/>
  <c r="R78" i="18"/>
  <c r="Z77" i="18"/>
  <c r="U77" i="18"/>
  <c r="T77" i="18"/>
  <c r="S77" i="18"/>
  <c r="R77" i="18"/>
  <c r="Z76" i="18"/>
  <c r="U76" i="18"/>
  <c r="T76" i="18"/>
  <c r="S76" i="18"/>
  <c r="R76" i="18"/>
  <c r="Z75" i="18"/>
  <c r="U75" i="18"/>
  <c r="T75" i="18"/>
  <c r="S75" i="18"/>
  <c r="R75" i="18"/>
  <c r="Z74" i="18"/>
  <c r="U74" i="18"/>
  <c r="T74" i="18"/>
  <c r="S74" i="18"/>
  <c r="R74" i="18"/>
  <c r="Z73" i="18"/>
  <c r="U73" i="18"/>
  <c r="T73" i="18"/>
  <c r="S73" i="18"/>
  <c r="R73" i="18"/>
  <c r="Z72" i="18"/>
  <c r="U72" i="18"/>
  <c r="T72" i="18"/>
  <c r="S72" i="18"/>
  <c r="R72" i="18"/>
  <c r="Z71" i="18"/>
  <c r="U71" i="18"/>
  <c r="T71" i="18"/>
  <c r="S71" i="18"/>
  <c r="R71" i="18"/>
  <c r="Z70" i="18"/>
  <c r="U70" i="18"/>
  <c r="T70" i="18"/>
  <c r="S70" i="18"/>
  <c r="R70" i="18"/>
  <c r="Z69" i="18"/>
  <c r="U69" i="18"/>
  <c r="T69" i="18"/>
  <c r="S69" i="18"/>
  <c r="R69" i="18"/>
  <c r="Z68" i="18"/>
  <c r="U68" i="18"/>
  <c r="T68" i="18"/>
  <c r="S68" i="18"/>
  <c r="R68" i="18"/>
  <c r="Z67" i="18"/>
  <c r="U67" i="18"/>
  <c r="T67" i="18"/>
  <c r="S67" i="18"/>
  <c r="R67" i="18"/>
  <c r="Z66" i="18"/>
  <c r="U66" i="18"/>
  <c r="T66" i="18"/>
  <c r="S66" i="18"/>
  <c r="R66" i="18"/>
  <c r="Z65" i="18"/>
  <c r="U65" i="18"/>
  <c r="T65" i="18"/>
  <c r="S65" i="18"/>
  <c r="R65" i="18"/>
  <c r="Z64" i="18"/>
  <c r="U64" i="18"/>
  <c r="T64" i="18"/>
  <c r="S64" i="18"/>
  <c r="R64" i="18"/>
  <c r="Z63" i="18"/>
  <c r="U63" i="18"/>
  <c r="T63" i="18"/>
  <c r="S63" i="18"/>
  <c r="R63" i="18"/>
  <c r="Z62" i="18"/>
  <c r="U62" i="18"/>
  <c r="T62" i="18"/>
  <c r="S62" i="18"/>
  <c r="R62" i="18"/>
  <c r="Z61" i="18"/>
  <c r="U61" i="18"/>
  <c r="T61" i="18"/>
  <c r="S61" i="18"/>
  <c r="R61" i="18"/>
  <c r="Z60" i="18"/>
  <c r="U60" i="18"/>
  <c r="T60" i="18"/>
  <c r="S60" i="18"/>
  <c r="R60" i="18"/>
  <c r="Z59" i="18"/>
  <c r="U59" i="18"/>
  <c r="T59" i="18"/>
  <c r="S59" i="18"/>
  <c r="R59" i="18"/>
  <c r="Z58" i="18"/>
  <c r="U58" i="18"/>
  <c r="T58" i="18"/>
  <c r="S58" i="18"/>
  <c r="R58" i="18"/>
  <c r="Z57" i="18"/>
  <c r="U57" i="18"/>
  <c r="T57" i="18"/>
  <c r="S57" i="18"/>
  <c r="R57" i="18"/>
  <c r="Z56" i="18"/>
  <c r="U56" i="18"/>
  <c r="T56" i="18"/>
  <c r="S56" i="18"/>
  <c r="R56" i="18"/>
  <c r="Z55" i="18"/>
  <c r="U55" i="18"/>
  <c r="T55" i="18"/>
  <c r="S55" i="18"/>
  <c r="R55" i="18"/>
  <c r="Z54" i="18"/>
  <c r="U54" i="18"/>
  <c r="T54" i="18"/>
  <c r="S54" i="18"/>
  <c r="R54" i="18"/>
  <c r="Z53" i="18"/>
  <c r="U53" i="18"/>
  <c r="T53" i="18"/>
  <c r="S53" i="18"/>
  <c r="R53" i="18"/>
  <c r="Z52" i="18"/>
  <c r="U52" i="18"/>
  <c r="T52" i="18"/>
  <c r="S52" i="18"/>
  <c r="R52" i="18"/>
  <c r="Z51" i="18"/>
  <c r="U51" i="18"/>
  <c r="T51" i="18"/>
  <c r="S51" i="18"/>
  <c r="R51" i="18"/>
  <c r="Z50" i="18"/>
  <c r="U50" i="18"/>
  <c r="T50" i="18"/>
  <c r="S50" i="18"/>
  <c r="R50" i="18"/>
  <c r="Z49" i="18"/>
  <c r="U49" i="18"/>
  <c r="T49" i="18"/>
  <c r="S49" i="18"/>
  <c r="R49" i="18"/>
  <c r="Z48" i="18"/>
  <c r="U48" i="18"/>
  <c r="T48" i="18"/>
  <c r="S48" i="18"/>
  <c r="R48" i="18"/>
  <c r="Z47" i="18"/>
  <c r="U47" i="18"/>
  <c r="T47" i="18"/>
  <c r="S47" i="18"/>
  <c r="R47" i="18"/>
  <c r="Z46" i="18"/>
  <c r="U46" i="18"/>
  <c r="T46" i="18"/>
  <c r="S46" i="18"/>
  <c r="R46" i="18"/>
  <c r="Z45" i="18"/>
  <c r="U45" i="18"/>
  <c r="T45" i="18"/>
  <c r="S45" i="18"/>
  <c r="R45" i="18"/>
  <c r="Z44" i="18"/>
  <c r="U44" i="18"/>
  <c r="T44" i="18"/>
  <c r="S44" i="18"/>
  <c r="R44" i="18"/>
  <c r="Z43" i="18"/>
  <c r="U43" i="18"/>
  <c r="T43" i="18"/>
  <c r="S43" i="18"/>
  <c r="R43" i="18"/>
  <c r="Z42" i="18"/>
  <c r="U42" i="18"/>
  <c r="T42" i="18"/>
  <c r="S42" i="18"/>
  <c r="R42" i="18"/>
  <c r="Z41" i="18"/>
  <c r="U41" i="18"/>
  <c r="T41" i="18"/>
  <c r="S41" i="18"/>
  <c r="R41" i="18"/>
  <c r="Z40" i="18"/>
  <c r="U40" i="18"/>
  <c r="T40" i="18"/>
  <c r="S40" i="18"/>
  <c r="R40" i="18"/>
  <c r="Z39" i="18"/>
  <c r="U39" i="18"/>
  <c r="T39" i="18"/>
  <c r="S39" i="18"/>
  <c r="R39" i="18"/>
  <c r="Z38" i="18"/>
  <c r="U38" i="18"/>
  <c r="T38" i="18"/>
  <c r="S38" i="18"/>
  <c r="R38" i="18"/>
  <c r="Z37" i="18"/>
  <c r="U37" i="18"/>
  <c r="T37" i="18"/>
  <c r="S37" i="18"/>
  <c r="R37" i="18"/>
  <c r="Z36" i="18"/>
  <c r="U36" i="18"/>
  <c r="T36" i="18"/>
  <c r="S36" i="18"/>
  <c r="R36" i="18"/>
  <c r="Z35" i="18"/>
  <c r="U35" i="18"/>
  <c r="T35" i="18"/>
  <c r="S35" i="18"/>
  <c r="R35" i="18"/>
  <c r="Z34" i="18"/>
  <c r="U34" i="18"/>
  <c r="T34" i="18"/>
  <c r="S34" i="18"/>
  <c r="R34" i="18"/>
  <c r="Z33" i="18"/>
  <c r="U33" i="18"/>
  <c r="T33" i="18"/>
  <c r="S33" i="18"/>
  <c r="R33" i="18"/>
  <c r="Z32" i="18"/>
  <c r="U32" i="18"/>
  <c r="T32" i="18"/>
  <c r="S32" i="18"/>
  <c r="R32" i="18"/>
  <c r="Z31" i="18"/>
  <c r="U31" i="18"/>
  <c r="T31" i="18"/>
  <c r="S31" i="18"/>
  <c r="R31" i="18"/>
  <c r="Z30" i="18"/>
  <c r="U30" i="18"/>
  <c r="T30" i="18"/>
  <c r="S30" i="18"/>
  <c r="R30" i="18"/>
  <c r="Z29" i="18"/>
  <c r="U29" i="18"/>
  <c r="T29" i="18"/>
  <c r="S29" i="18"/>
  <c r="R29" i="18"/>
  <c r="Z28" i="18"/>
  <c r="U28" i="18"/>
  <c r="T28" i="18"/>
  <c r="S28" i="18"/>
  <c r="R28" i="18"/>
  <c r="Z27" i="18"/>
  <c r="U27" i="18"/>
  <c r="T27" i="18"/>
  <c r="S27" i="18"/>
  <c r="R27" i="18"/>
  <c r="Z26" i="18"/>
  <c r="U26" i="18"/>
  <c r="T26" i="18"/>
  <c r="S26" i="18"/>
  <c r="R26" i="18"/>
  <c r="Z25" i="18"/>
  <c r="U25" i="18"/>
  <c r="T25" i="18"/>
  <c r="S25" i="18"/>
  <c r="R25" i="18"/>
  <c r="Z24" i="18"/>
  <c r="U24" i="18"/>
  <c r="T24" i="18"/>
  <c r="S24" i="18"/>
  <c r="R24" i="18"/>
  <c r="Z23" i="18"/>
  <c r="U23" i="18"/>
  <c r="T23" i="18"/>
  <c r="S23" i="18"/>
  <c r="R23" i="18"/>
  <c r="Z22" i="18"/>
  <c r="U22" i="18"/>
  <c r="T22" i="18"/>
  <c r="S22" i="18"/>
  <c r="R22" i="18"/>
  <c r="Z21" i="18"/>
  <c r="U21" i="18"/>
  <c r="T21" i="18"/>
  <c r="S21" i="18"/>
  <c r="R21" i="18"/>
  <c r="Z20" i="18"/>
  <c r="U20" i="18"/>
  <c r="T20" i="18"/>
  <c r="S20" i="18"/>
  <c r="R20" i="18"/>
  <c r="Z19" i="18"/>
  <c r="U19" i="18"/>
  <c r="T19" i="18"/>
  <c r="S19" i="18"/>
  <c r="R19" i="18"/>
  <c r="Z18" i="18"/>
  <c r="U18" i="18"/>
  <c r="T18" i="18"/>
  <c r="S18" i="18"/>
  <c r="R18" i="18"/>
  <c r="P43" i="14"/>
  <c r="Q43" i="14"/>
  <c r="R43" i="14"/>
  <c r="S43" i="14"/>
  <c r="AG43" i="14"/>
  <c r="P44" i="14"/>
  <c r="Q44" i="14"/>
  <c r="R44" i="14"/>
  <c r="U44" i="14"/>
  <c r="S44" i="14"/>
  <c r="P45" i="14"/>
  <c r="Q45" i="14"/>
  <c r="R45" i="14"/>
  <c r="P46" i="14"/>
  <c r="Q46" i="14"/>
  <c r="R46" i="14"/>
  <c r="S46" i="14"/>
  <c r="AG46" i="14"/>
  <c r="P47" i="14"/>
  <c r="Q47" i="14"/>
  <c r="R47" i="14"/>
  <c r="T47" i="14"/>
  <c r="P48" i="14"/>
  <c r="Q48" i="14"/>
  <c r="R48" i="14"/>
  <c r="U48" i="14"/>
  <c r="BE48" i="14"/>
  <c r="P49" i="14"/>
  <c r="Q49" i="14"/>
  <c r="R49" i="14"/>
  <c r="P50" i="14"/>
  <c r="Q50" i="14"/>
  <c r="R50" i="14"/>
  <c r="P51" i="14"/>
  <c r="Q51" i="14"/>
  <c r="R51" i="14"/>
  <c r="T51" i="14"/>
  <c r="S51" i="14"/>
  <c r="AG51" i="14"/>
  <c r="U51" i="14"/>
  <c r="P52" i="14"/>
  <c r="Q52" i="14"/>
  <c r="R52" i="14"/>
  <c r="P53" i="14"/>
  <c r="Q53" i="14"/>
  <c r="R53" i="14"/>
  <c r="P54" i="14"/>
  <c r="Q54" i="14"/>
  <c r="R54" i="14"/>
  <c r="U54" i="14"/>
  <c r="BE54" i="14"/>
  <c r="S54" i="14"/>
  <c r="P55" i="14"/>
  <c r="Q55" i="14"/>
  <c r="R55" i="14"/>
  <c r="T55" i="14"/>
  <c r="S55" i="14"/>
  <c r="P56" i="14"/>
  <c r="Q56" i="14"/>
  <c r="R56" i="14"/>
  <c r="P57" i="14"/>
  <c r="Q57" i="14"/>
  <c r="R57" i="14"/>
  <c r="S57" i="14"/>
  <c r="AG57" i="14"/>
  <c r="T57" i="14"/>
  <c r="AS57" i="14"/>
  <c r="P58" i="14"/>
  <c r="Q58" i="14"/>
  <c r="R58" i="14"/>
  <c r="P59" i="14"/>
  <c r="Q59" i="14"/>
  <c r="R59" i="14"/>
  <c r="S59" i="14"/>
  <c r="AG59" i="14"/>
  <c r="P60" i="14"/>
  <c r="Q60" i="14"/>
  <c r="R60" i="14"/>
  <c r="T60" i="14"/>
  <c r="AS60" i="14"/>
  <c r="U60" i="14"/>
  <c r="P61" i="14"/>
  <c r="Q61" i="14"/>
  <c r="R61" i="14"/>
  <c r="P62" i="14"/>
  <c r="Q62" i="14"/>
  <c r="R62" i="14"/>
  <c r="S62" i="14"/>
  <c r="AG62" i="14"/>
  <c r="P63" i="14"/>
  <c r="Q63" i="14"/>
  <c r="R63" i="14"/>
  <c r="S63" i="14"/>
  <c r="AG63" i="14"/>
  <c r="U63" i="14"/>
  <c r="T63" i="14"/>
  <c r="P64" i="14"/>
  <c r="Q64" i="14"/>
  <c r="R64" i="14"/>
  <c r="P65" i="14"/>
  <c r="Q65" i="14"/>
  <c r="R65" i="14"/>
  <c r="T65" i="14"/>
  <c r="S65" i="14"/>
  <c r="P66" i="14"/>
  <c r="Q66" i="14"/>
  <c r="R66" i="14"/>
  <c r="S66" i="14"/>
  <c r="U66" i="14"/>
  <c r="BE66" i="14"/>
  <c r="T66" i="14"/>
  <c r="P67" i="14"/>
  <c r="Q67" i="14"/>
  <c r="R67" i="14"/>
  <c r="T67" i="14"/>
  <c r="P68" i="14"/>
  <c r="Q68" i="14"/>
  <c r="R68" i="14"/>
  <c r="U68" i="14"/>
  <c r="P69" i="14"/>
  <c r="Q69" i="14"/>
  <c r="R69" i="14"/>
  <c r="S69" i="14"/>
  <c r="T69" i="14"/>
  <c r="P70" i="14"/>
  <c r="Q70" i="14"/>
  <c r="R70" i="14"/>
  <c r="T70" i="14"/>
  <c r="P71" i="14"/>
  <c r="Q71" i="14"/>
  <c r="R71" i="14"/>
  <c r="T71" i="14"/>
  <c r="AS71" i="14"/>
  <c r="P72" i="14"/>
  <c r="Q72" i="14"/>
  <c r="R72" i="14"/>
  <c r="T72" i="14"/>
  <c r="U72" i="14"/>
  <c r="P73" i="14"/>
  <c r="Q73" i="14"/>
  <c r="R73" i="14"/>
  <c r="T73" i="14"/>
  <c r="AS73" i="14"/>
  <c r="P74" i="14"/>
  <c r="Q74" i="14"/>
  <c r="R74" i="14"/>
  <c r="T74" i="14"/>
  <c r="AS74" i="14"/>
  <c r="P75" i="14"/>
  <c r="Q75" i="14"/>
  <c r="R75" i="14"/>
  <c r="S75" i="14"/>
  <c r="U75" i="14"/>
  <c r="P76" i="14"/>
  <c r="Q76" i="14"/>
  <c r="R76" i="14"/>
  <c r="U76" i="14"/>
  <c r="T76" i="14"/>
  <c r="AS76" i="14"/>
  <c r="P77" i="14"/>
  <c r="Q77" i="14"/>
  <c r="R77" i="14"/>
  <c r="T77" i="14"/>
  <c r="AS77" i="14"/>
  <c r="P78" i="14"/>
  <c r="Q78" i="14"/>
  <c r="R78" i="14"/>
  <c r="U78" i="14"/>
  <c r="BE78" i="14"/>
  <c r="P79" i="14"/>
  <c r="Q79" i="14"/>
  <c r="R79" i="14"/>
  <c r="P80" i="14"/>
  <c r="Q80" i="14"/>
  <c r="R80" i="14"/>
  <c r="U80" i="14"/>
  <c r="P81" i="14"/>
  <c r="Q81" i="14"/>
  <c r="R81" i="14"/>
  <c r="P82" i="14"/>
  <c r="Q82" i="14"/>
  <c r="R82" i="14"/>
  <c r="P83" i="14"/>
  <c r="Q83" i="14"/>
  <c r="R83" i="14"/>
  <c r="T83" i="14"/>
  <c r="S83" i="14"/>
  <c r="U83" i="14"/>
  <c r="P84" i="14"/>
  <c r="Q84" i="14"/>
  <c r="R84" i="14"/>
  <c r="P85" i="14"/>
  <c r="Q85" i="14"/>
  <c r="R85" i="14"/>
  <c r="P86" i="14"/>
  <c r="Q86" i="14"/>
  <c r="R86" i="14"/>
  <c r="T86" i="14"/>
  <c r="S86" i="14"/>
  <c r="U86" i="14"/>
  <c r="BE86" i="14"/>
  <c r="P87" i="14"/>
  <c r="Q87" i="14"/>
  <c r="R87" i="14"/>
  <c r="S87" i="14"/>
  <c r="AG87" i="14"/>
  <c r="P88" i="14"/>
  <c r="Q88" i="14"/>
  <c r="R88" i="14"/>
  <c r="P89" i="14"/>
  <c r="Q89" i="14"/>
  <c r="R89" i="14"/>
  <c r="T89" i="14"/>
  <c r="AS89" i="14"/>
  <c r="S89" i="14"/>
  <c r="P90" i="14"/>
  <c r="Q90" i="14"/>
  <c r="R90" i="14"/>
  <c r="P91" i="14"/>
  <c r="Q91" i="14"/>
  <c r="R91" i="14"/>
  <c r="S91" i="14"/>
  <c r="AG91" i="14"/>
  <c r="P92" i="14"/>
  <c r="Q92" i="14"/>
  <c r="R92" i="14"/>
  <c r="U92" i="14"/>
  <c r="T92" i="14"/>
  <c r="P93" i="14"/>
  <c r="Q93" i="14"/>
  <c r="R93" i="14"/>
  <c r="P94" i="14"/>
  <c r="Q94" i="14"/>
  <c r="R94" i="14"/>
  <c r="S94" i="14"/>
  <c r="AG94" i="14"/>
  <c r="P95" i="14"/>
  <c r="Q95" i="14"/>
  <c r="R95" i="14"/>
  <c r="S95" i="14"/>
  <c r="AG95" i="14"/>
  <c r="U95" i="14"/>
  <c r="T95" i="14"/>
  <c r="P96" i="14"/>
  <c r="Q96" i="14"/>
  <c r="R96" i="14"/>
  <c r="P97" i="14"/>
  <c r="Q97" i="14"/>
  <c r="R97" i="14"/>
  <c r="T97" i="14"/>
  <c r="S97" i="14"/>
  <c r="AG97" i="14"/>
  <c r="P98" i="14"/>
  <c r="Q98" i="14"/>
  <c r="R98" i="14"/>
  <c r="S98" i="14"/>
  <c r="U98" i="14"/>
  <c r="BE98" i="14"/>
  <c r="T98" i="14"/>
  <c r="P99" i="14"/>
  <c r="Q99" i="14"/>
  <c r="R99" i="14"/>
  <c r="T99" i="14"/>
  <c r="P100" i="14"/>
  <c r="Q100" i="14"/>
  <c r="R100" i="14"/>
  <c r="U100" i="14"/>
  <c r="P101" i="14"/>
  <c r="Q101" i="14"/>
  <c r="R101" i="14"/>
  <c r="S101" i="14"/>
  <c r="T101" i="14"/>
  <c r="P102" i="14"/>
  <c r="Q102" i="14"/>
  <c r="R102" i="14"/>
  <c r="T102" i="14"/>
  <c r="AS102" i="14"/>
  <c r="P103" i="14"/>
  <c r="Q103" i="14"/>
  <c r="R103" i="14"/>
  <c r="T103" i="14"/>
  <c r="AS103" i="14"/>
  <c r="P104" i="14"/>
  <c r="Q104" i="14"/>
  <c r="R104" i="14"/>
  <c r="T104" i="14"/>
  <c r="U104" i="14"/>
  <c r="P105" i="14"/>
  <c r="Q105" i="14"/>
  <c r="R105" i="14"/>
  <c r="T105" i="14"/>
  <c r="AS105" i="14"/>
  <c r="P106" i="14"/>
  <c r="Q106" i="14"/>
  <c r="R106" i="14"/>
  <c r="T106" i="14"/>
  <c r="AS106" i="14"/>
  <c r="P107" i="14"/>
  <c r="Q107" i="14"/>
  <c r="R107" i="14"/>
  <c r="S107" i="14"/>
  <c r="U107" i="14"/>
  <c r="BE107" i="14"/>
  <c r="P108" i="14"/>
  <c r="Q108" i="14"/>
  <c r="R108" i="14"/>
  <c r="U108" i="14"/>
  <c r="T108" i="14"/>
  <c r="AS108" i="14"/>
  <c r="P109" i="14"/>
  <c r="Q109" i="14"/>
  <c r="R109" i="14"/>
  <c r="T109" i="14"/>
  <c r="AS109" i="14"/>
  <c r="P110" i="14"/>
  <c r="Q110" i="14"/>
  <c r="R110" i="14"/>
  <c r="U110" i="14"/>
  <c r="BE110" i="14"/>
  <c r="P111" i="14"/>
  <c r="Q111" i="14"/>
  <c r="R111" i="14"/>
  <c r="P112" i="14"/>
  <c r="Q112" i="14"/>
  <c r="R112" i="14"/>
  <c r="U112" i="14"/>
  <c r="P113" i="14"/>
  <c r="Q113" i="14"/>
  <c r="R113" i="14"/>
  <c r="P114" i="14"/>
  <c r="Q114" i="14"/>
  <c r="R114" i="14"/>
  <c r="P115" i="14"/>
  <c r="Q115" i="14"/>
  <c r="R115" i="14"/>
  <c r="T115" i="14"/>
  <c r="S115" i="14"/>
  <c r="U115" i="14"/>
  <c r="BE115" i="14"/>
  <c r="P116" i="14"/>
  <c r="Q116" i="14"/>
  <c r="R116" i="14"/>
  <c r="P117" i="14"/>
  <c r="Q117" i="14"/>
  <c r="R117" i="14"/>
  <c r="P118" i="14"/>
  <c r="Q118" i="14"/>
  <c r="R118" i="14"/>
  <c r="T118" i="14"/>
  <c r="AS118" i="14"/>
  <c r="S118" i="14"/>
  <c r="U118" i="14"/>
  <c r="BE118" i="14"/>
  <c r="P119" i="14"/>
  <c r="Q119" i="14"/>
  <c r="R119" i="14"/>
  <c r="S119" i="14"/>
  <c r="AG119" i="14"/>
  <c r="P120" i="14"/>
  <c r="Q120" i="14"/>
  <c r="R120" i="14"/>
  <c r="P121" i="14"/>
  <c r="Q121" i="14"/>
  <c r="R121" i="14"/>
  <c r="T121" i="14"/>
  <c r="AS121" i="14"/>
  <c r="S121" i="14"/>
  <c r="P122" i="14"/>
  <c r="Q122" i="14"/>
  <c r="R122" i="14"/>
  <c r="P123" i="14"/>
  <c r="Q123" i="14"/>
  <c r="R123" i="14"/>
  <c r="U123" i="14"/>
  <c r="BE123" i="14"/>
  <c r="T123" i="14"/>
  <c r="AS123" i="14"/>
  <c r="P124" i="14"/>
  <c r="Q124" i="14"/>
  <c r="R124" i="14"/>
  <c r="U124" i="14"/>
  <c r="BE124" i="14"/>
  <c r="T124" i="14"/>
  <c r="AS124" i="14"/>
  <c r="P125" i="14"/>
  <c r="Q125" i="14"/>
  <c r="R125" i="14"/>
  <c r="T125" i="14"/>
  <c r="AS125" i="14"/>
  <c r="P126" i="14"/>
  <c r="Q126" i="14"/>
  <c r="R126" i="14"/>
  <c r="U126" i="14"/>
  <c r="S126" i="14"/>
  <c r="AG126" i="14"/>
  <c r="T126" i="14"/>
  <c r="P127" i="14"/>
  <c r="Q127" i="14"/>
  <c r="R127" i="14"/>
  <c r="S127" i="14"/>
  <c r="AG127" i="14"/>
  <c r="P128" i="14"/>
  <c r="Q128" i="14"/>
  <c r="R128" i="14"/>
  <c r="P129" i="14"/>
  <c r="Q129" i="14"/>
  <c r="R129" i="14"/>
  <c r="S129" i="14"/>
  <c r="AG129" i="14"/>
  <c r="T129" i="14"/>
  <c r="AS129" i="14"/>
  <c r="P130" i="14"/>
  <c r="Q130" i="14"/>
  <c r="R130" i="14"/>
  <c r="S130" i="14"/>
  <c r="AG130" i="14"/>
  <c r="P131" i="14"/>
  <c r="Q131" i="14"/>
  <c r="R131" i="14"/>
  <c r="T131" i="14"/>
  <c r="AS131" i="14"/>
  <c r="P132" i="14"/>
  <c r="Q132" i="14"/>
  <c r="R132" i="14"/>
  <c r="T132" i="14"/>
  <c r="U132" i="14"/>
  <c r="BE132" i="14"/>
  <c r="P133" i="14"/>
  <c r="Q133" i="14"/>
  <c r="R133" i="14"/>
  <c r="S133" i="14"/>
  <c r="T133" i="14"/>
  <c r="P134" i="14"/>
  <c r="Q134" i="14"/>
  <c r="R134" i="14"/>
  <c r="T134" i="14"/>
  <c r="AS134" i="14"/>
  <c r="P135" i="14"/>
  <c r="Q135" i="14"/>
  <c r="R135" i="14"/>
  <c r="S135" i="14"/>
  <c r="U135" i="14"/>
  <c r="P136" i="14"/>
  <c r="Q136" i="14"/>
  <c r="R136" i="14"/>
  <c r="T136" i="14"/>
  <c r="AS136" i="14"/>
  <c r="P137" i="14"/>
  <c r="Q137" i="14"/>
  <c r="R137" i="14"/>
  <c r="T137" i="14"/>
  <c r="AS137" i="14"/>
  <c r="P138" i="14"/>
  <c r="Q138" i="14"/>
  <c r="R138" i="14"/>
  <c r="S138" i="14"/>
  <c r="AG138" i="14"/>
  <c r="P139" i="14"/>
  <c r="Q139" i="14"/>
  <c r="R139" i="14"/>
  <c r="U139" i="14"/>
  <c r="BE139" i="14"/>
  <c r="P140" i="14"/>
  <c r="Q140" i="14"/>
  <c r="R140" i="14"/>
  <c r="U140" i="14"/>
  <c r="BE140" i="14"/>
  <c r="P141" i="14"/>
  <c r="Q141" i="14"/>
  <c r="R141" i="14"/>
  <c r="T141" i="14"/>
  <c r="P142" i="14"/>
  <c r="Q142" i="14"/>
  <c r="R142" i="14"/>
  <c r="P143" i="14"/>
  <c r="Q143" i="14"/>
  <c r="R143" i="14"/>
  <c r="T143" i="14"/>
  <c r="AS143" i="14"/>
  <c r="P144" i="14"/>
  <c r="Q144" i="14"/>
  <c r="R144" i="14"/>
  <c r="P145" i="14"/>
  <c r="Q145" i="14"/>
  <c r="R145" i="14"/>
  <c r="P146" i="14"/>
  <c r="Q146" i="14"/>
  <c r="R146" i="14"/>
  <c r="U146" i="14"/>
  <c r="BE146" i="14"/>
  <c r="S146" i="14"/>
  <c r="AG146" i="14"/>
  <c r="P147" i="14"/>
  <c r="Q147" i="14"/>
  <c r="R147" i="14"/>
  <c r="T147" i="14"/>
  <c r="AS147" i="14"/>
  <c r="S147" i="14"/>
  <c r="AG147" i="14"/>
  <c r="U147" i="14"/>
  <c r="BE147" i="14"/>
  <c r="P148" i="14"/>
  <c r="Q148" i="14"/>
  <c r="R148" i="14"/>
  <c r="P149" i="14"/>
  <c r="Q149" i="14"/>
  <c r="R149" i="14"/>
  <c r="S149" i="14"/>
  <c r="AG149" i="14"/>
  <c r="P150" i="14"/>
  <c r="Q150" i="14"/>
  <c r="R150" i="14"/>
  <c r="S150" i="14"/>
  <c r="AG150" i="14"/>
  <c r="P151" i="14"/>
  <c r="Q151" i="14"/>
  <c r="R151" i="14"/>
  <c r="S151" i="14"/>
  <c r="AG151" i="14"/>
  <c r="P152" i="14"/>
  <c r="Q152" i="14"/>
  <c r="R152" i="14"/>
  <c r="T152" i="14"/>
  <c r="AS152" i="14"/>
  <c r="P153" i="14"/>
  <c r="Q153" i="14"/>
  <c r="R153" i="14"/>
  <c r="S153" i="14"/>
  <c r="AG153" i="14"/>
  <c r="P154" i="14"/>
  <c r="Q154" i="14"/>
  <c r="R154" i="14"/>
  <c r="P155" i="14"/>
  <c r="Q155" i="14"/>
  <c r="R155" i="14"/>
  <c r="U155" i="14"/>
  <c r="S155" i="14"/>
  <c r="AG155" i="14"/>
  <c r="P156" i="14"/>
  <c r="Q156" i="14"/>
  <c r="R156" i="14"/>
  <c r="U156" i="14"/>
  <c r="BE156" i="14"/>
  <c r="S156" i="14"/>
  <c r="AG156" i="14"/>
  <c r="P157" i="14"/>
  <c r="Q157" i="14"/>
  <c r="R157" i="14"/>
  <c r="U157" i="14"/>
  <c r="BE157" i="14"/>
  <c r="P158" i="14"/>
  <c r="Q158" i="14"/>
  <c r="R158" i="14"/>
  <c r="T158" i="14"/>
  <c r="AS158" i="14"/>
  <c r="BE161" i="14"/>
  <c r="BD161" i="14"/>
  <c r="BC161" i="14"/>
  <c r="AY161" i="14"/>
  <c r="AX161" i="14"/>
  <c r="AV161" i="14"/>
  <c r="AS161" i="14"/>
  <c r="AR161" i="14"/>
  <c r="AQ161" i="14"/>
  <c r="AM161" i="14"/>
  <c r="AL161" i="14"/>
  <c r="AJ161" i="14"/>
  <c r="AG161" i="14"/>
  <c r="AF161" i="14"/>
  <c r="AE161" i="14"/>
  <c r="AA161" i="14"/>
  <c r="Z161" i="14"/>
  <c r="X161" i="14"/>
  <c r="BE160" i="14"/>
  <c r="BD160" i="14"/>
  <c r="BC160" i="14"/>
  <c r="AY160" i="14"/>
  <c r="AX160" i="14"/>
  <c r="AV160" i="14"/>
  <c r="AS160" i="14"/>
  <c r="AR160" i="14"/>
  <c r="AQ160" i="14"/>
  <c r="AM160" i="14"/>
  <c r="AL160" i="14"/>
  <c r="AJ160" i="14"/>
  <c r="AG160" i="14"/>
  <c r="AF160" i="14"/>
  <c r="AE160" i="14"/>
  <c r="AA160" i="14"/>
  <c r="Z160" i="14"/>
  <c r="X160" i="14"/>
  <c r="BE159" i="14"/>
  <c r="BD159" i="14"/>
  <c r="BC159" i="14"/>
  <c r="AY159" i="14"/>
  <c r="AX159" i="14"/>
  <c r="AV159" i="14"/>
  <c r="AS159" i="14"/>
  <c r="AR159" i="14"/>
  <c r="AQ159" i="14"/>
  <c r="AM159" i="14"/>
  <c r="AL159" i="14"/>
  <c r="AJ159" i="14"/>
  <c r="AG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E155"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S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E135" i="14"/>
  <c r="BD135" i="14"/>
  <c r="BC135" i="14"/>
  <c r="AY135" i="14"/>
  <c r="AX135" i="14"/>
  <c r="AV135" i="14"/>
  <c r="AR135" i="14"/>
  <c r="AQ135" i="14"/>
  <c r="AM135" i="14"/>
  <c r="AL135" i="14"/>
  <c r="AJ135" i="14"/>
  <c r="AG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S133" i="14"/>
  <c r="AR133" i="14"/>
  <c r="AQ133" i="14"/>
  <c r="AM133" i="14"/>
  <c r="AL133" i="14"/>
  <c r="AJ133" i="14"/>
  <c r="AG133" i="14"/>
  <c r="AF133" i="14"/>
  <c r="AE133" i="14"/>
  <c r="AA133" i="14"/>
  <c r="Z133" i="14"/>
  <c r="X133" i="14"/>
  <c r="BD132" i="14"/>
  <c r="BC132" i="14"/>
  <c r="AY132" i="14"/>
  <c r="AX132" i="14"/>
  <c r="AV132" i="14"/>
  <c r="AS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E126" i="14"/>
  <c r="BD126" i="14"/>
  <c r="BC126" i="14"/>
  <c r="AY126" i="14"/>
  <c r="AX126" i="14"/>
  <c r="AV126" i="14"/>
  <c r="AS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G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G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S115" i="14"/>
  <c r="AR115" i="14"/>
  <c r="AQ115" i="14"/>
  <c r="AM115" i="14"/>
  <c r="AL115" i="14"/>
  <c r="AJ115" i="14"/>
  <c r="AG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E112"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E108"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G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E104" i="14"/>
  <c r="BD104" i="14"/>
  <c r="BC104" i="14"/>
  <c r="AY104" i="14"/>
  <c r="AX104" i="14"/>
  <c r="AV104" i="14"/>
  <c r="AS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S101" i="14"/>
  <c r="AR101" i="14"/>
  <c r="AQ101" i="14"/>
  <c r="AM101" i="14"/>
  <c r="AL101" i="14"/>
  <c r="AJ101" i="14"/>
  <c r="AG101" i="14"/>
  <c r="AF101" i="14"/>
  <c r="AE101" i="14"/>
  <c r="AA101" i="14"/>
  <c r="Z101" i="14"/>
  <c r="X101" i="14"/>
  <c r="BE100" i="14"/>
  <c r="BD100" i="14"/>
  <c r="BC100" i="14"/>
  <c r="AY100" i="14"/>
  <c r="AX100" i="14"/>
  <c r="AV100" i="14"/>
  <c r="AR100" i="14"/>
  <c r="AQ100" i="14"/>
  <c r="AM100" i="14"/>
  <c r="AL100" i="14"/>
  <c r="AJ100" i="14"/>
  <c r="AF100" i="14"/>
  <c r="AE100" i="14"/>
  <c r="AA100" i="14"/>
  <c r="Z100" i="14"/>
  <c r="X100" i="14"/>
  <c r="BD99" i="14"/>
  <c r="BC99" i="14"/>
  <c r="AY99" i="14"/>
  <c r="AX99" i="14"/>
  <c r="AV99" i="14"/>
  <c r="AS99" i="14"/>
  <c r="AR99" i="14"/>
  <c r="AQ99" i="14"/>
  <c r="AM99" i="14"/>
  <c r="AL99" i="14"/>
  <c r="AJ99" i="14"/>
  <c r="AF99" i="14"/>
  <c r="AE99" i="14"/>
  <c r="AA99" i="14"/>
  <c r="Z99" i="14"/>
  <c r="X99" i="14"/>
  <c r="BD98" i="14"/>
  <c r="BC98" i="14"/>
  <c r="AY98" i="14"/>
  <c r="AX98" i="14"/>
  <c r="AV98" i="14"/>
  <c r="AS98" i="14"/>
  <c r="AR98" i="14"/>
  <c r="AQ98" i="14"/>
  <c r="AM98" i="14"/>
  <c r="AL98" i="14"/>
  <c r="AJ98" i="14"/>
  <c r="AG98" i="14"/>
  <c r="AF98" i="14"/>
  <c r="AE98" i="14"/>
  <c r="AA98" i="14"/>
  <c r="Z98" i="14"/>
  <c r="X98" i="14"/>
  <c r="BD97" i="14"/>
  <c r="BC97" i="14"/>
  <c r="AY97" i="14"/>
  <c r="AX97" i="14"/>
  <c r="AV97" i="14"/>
  <c r="AS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E95" i="14"/>
  <c r="BD95" i="14"/>
  <c r="BC95" i="14"/>
  <c r="AY95" i="14"/>
  <c r="AX95" i="14"/>
  <c r="AV95" i="14"/>
  <c r="AS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E92" i="14"/>
  <c r="BD92" i="14"/>
  <c r="BC92" i="14"/>
  <c r="AY92" i="14"/>
  <c r="AX92" i="14"/>
  <c r="AV92" i="14"/>
  <c r="AS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G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S86" i="14"/>
  <c r="AR86" i="14"/>
  <c r="AQ86" i="14"/>
  <c r="AM86" i="14"/>
  <c r="AL86" i="14"/>
  <c r="AJ86" i="14"/>
  <c r="AG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E83" i="14"/>
  <c r="BD83" i="14"/>
  <c r="BC83" i="14"/>
  <c r="AY83" i="14"/>
  <c r="AX83" i="14"/>
  <c r="AV83" i="14"/>
  <c r="AS83" i="14"/>
  <c r="AR83" i="14"/>
  <c r="AQ83" i="14"/>
  <c r="AM83" i="14"/>
  <c r="AL83" i="14"/>
  <c r="AJ83" i="14"/>
  <c r="AG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E80"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E76" i="14"/>
  <c r="BD76" i="14"/>
  <c r="BC76" i="14"/>
  <c r="AY76" i="14"/>
  <c r="AX76" i="14"/>
  <c r="AV76" i="14"/>
  <c r="AR76" i="14"/>
  <c r="AQ76" i="14"/>
  <c r="AM76" i="14"/>
  <c r="AL76" i="14"/>
  <c r="AJ76" i="14"/>
  <c r="AF76" i="14"/>
  <c r="AE76" i="14"/>
  <c r="AA76" i="14"/>
  <c r="Z76" i="14"/>
  <c r="X76" i="14"/>
  <c r="BE75" i="14"/>
  <c r="BD75" i="14"/>
  <c r="BC75" i="14"/>
  <c r="AY75" i="14"/>
  <c r="AX75" i="14"/>
  <c r="AV75" i="14"/>
  <c r="AR75" i="14"/>
  <c r="AQ75" i="14"/>
  <c r="AM75" i="14"/>
  <c r="AL75" i="14"/>
  <c r="AJ75" i="14"/>
  <c r="AG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E72" i="14"/>
  <c r="BD72" i="14"/>
  <c r="BC72" i="14"/>
  <c r="AY72" i="14"/>
  <c r="AX72" i="14"/>
  <c r="AV72" i="14"/>
  <c r="AS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S70" i="14"/>
  <c r="AR70" i="14"/>
  <c r="AQ70" i="14"/>
  <c r="AM70" i="14"/>
  <c r="AL70" i="14"/>
  <c r="AJ70" i="14"/>
  <c r="AF70" i="14"/>
  <c r="AE70" i="14"/>
  <c r="AA70" i="14"/>
  <c r="Z70" i="14"/>
  <c r="X70" i="14"/>
  <c r="BD69" i="14"/>
  <c r="BC69" i="14"/>
  <c r="AY69" i="14"/>
  <c r="AX69" i="14"/>
  <c r="AV69" i="14"/>
  <c r="AS69" i="14"/>
  <c r="AR69" i="14"/>
  <c r="AQ69" i="14"/>
  <c r="AM69" i="14"/>
  <c r="AL69" i="14"/>
  <c r="AJ69" i="14"/>
  <c r="AG69" i="14"/>
  <c r="AF69" i="14"/>
  <c r="AE69" i="14"/>
  <c r="AA69" i="14"/>
  <c r="Z69" i="14"/>
  <c r="X69" i="14"/>
  <c r="BE68" i="14"/>
  <c r="BD68" i="14"/>
  <c r="BC68" i="14"/>
  <c r="AY68" i="14"/>
  <c r="AX68" i="14"/>
  <c r="AV68" i="14"/>
  <c r="AR68" i="14"/>
  <c r="AQ68" i="14"/>
  <c r="AM68" i="14"/>
  <c r="AL68" i="14"/>
  <c r="AJ68" i="14"/>
  <c r="AF68" i="14"/>
  <c r="AE68" i="14"/>
  <c r="AA68" i="14"/>
  <c r="Z68" i="14"/>
  <c r="X68" i="14"/>
  <c r="BD67" i="14"/>
  <c r="BC67" i="14"/>
  <c r="AY67" i="14"/>
  <c r="AX67" i="14"/>
  <c r="AV67" i="14"/>
  <c r="AS67" i="14"/>
  <c r="AR67" i="14"/>
  <c r="AQ67" i="14"/>
  <c r="AM67" i="14"/>
  <c r="AL67" i="14"/>
  <c r="AJ67" i="14"/>
  <c r="AF67" i="14"/>
  <c r="AE67" i="14"/>
  <c r="AA67" i="14"/>
  <c r="Z67" i="14"/>
  <c r="X67" i="14"/>
  <c r="BD66" i="14"/>
  <c r="BC66" i="14"/>
  <c r="AY66" i="14"/>
  <c r="AX66" i="14"/>
  <c r="AV66" i="14"/>
  <c r="AS66" i="14"/>
  <c r="AR66" i="14"/>
  <c r="AQ66" i="14"/>
  <c r="AM66" i="14"/>
  <c r="AL66" i="14"/>
  <c r="AJ66" i="14"/>
  <c r="AG66" i="14"/>
  <c r="AF66" i="14"/>
  <c r="AE66" i="14"/>
  <c r="AA66" i="14"/>
  <c r="Z66" i="14"/>
  <c r="X66" i="14"/>
  <c r="BD65" i="14"/>
  <c r="BC65" i="14"/>
  <c r="AY65" i="14"/>
  <c r="AX65" i="14"/>
  <c r="AV65" i="14"/>
  <c r="AS65" i="14"/>
  <c r="AR65" i="14"/>
  <c r="AQ65" i="14"/>
  <c r="AM65" i="14"/>
  <c r="AL65" i="14"/>
  <c r="AJ65" i="14"/>
  <c r="AG65" i="14"/>
  <c r="AF65" i="14"/>
  <c r="AE65" i="14"/>
  <c r="AA65" i="14"/>
  <c r="Z65" i="14"/>
  <c r="X65" i="14"/>
  <c r="BD64" i="14"/>
  <c r="BC64" i="14"/>
  <c r="AY64" i="14"/>
  <c r="AX64" i="14"/>
  <c r="AV64" i="14"/>
  <c r="AR64" i="14"/>
  <c r="AQ64" i="14"/>
  <c r="AM64" i="14"/>
  <c r="AL64" i="14"/>
  <c r="AJ64" i="14"/>
  <c r="AF64" i="14"/>
  <c r="AE64" i="14"/>
  <c r="AA64" i="14"/>
  <c r="Z64" i="14"/>
  <c r="X64" i="14"/>
  <c r="BE63" i="14"/>
  <c r="BD63" i="14"/>
  <c r="BC63" i="14"/>
  <c r="AY63" i="14"/>
  <c r="AX63" i="14"/>
  <c r="AV63" i="14"/>
  <c r="AS63" i="14"/>
  <c r="AR63" i="14"/>
  <c r="AQ63" i="14"/>
  <c r="AM63" i="14"/>
  <c r="AL63" i="14"/>
  <c r="AJ63" i="14"/>
  <c r="AF63" i="14"/>
  <c r="AE63" i="14"/>
  <c r="AA63" i="14"/>
  <c r="Z63" i="14"/>
  <c r="X63" i="14"/>
  <c r="BD62" i="14"/>
  <c r="BC62" i="14"/>
  <c r="AY62" i="14"/>
  <c r="AX62" i="14"/>
  <c r="AV62" i="14"/>
  <c r="AR62" i="14"/>
  <c r="AQ62" i="14"/>
  <c r="AM62" i="14"/>
  <c r="AL62" i="14"/>
  <c r="AJ62" i="14"/>
  <c r="AF62" i="14"/>
  <c r="AE62" i="14"/>
  <c r="AA62" i="14"/>
  <c r="Z62" i="14"/>
  <c r="X62" i="14"/>
  <c r="BD61" i="14"/>
  <c r="BC61" i="14"/>
  <c r="AY61" i="14"/>
  <c r="AX61" i="14"/>
  <c r="AV61" i="14"/>
  <c r="AR61" i="14"/>
  <c r="AQ61" i="14"/>
  <c r="AM61" i="14"/>
  <c r="AL61" i="14"/>
  <c r="AJ61" i="14"/>
  <c r="AF61" i="14"/>
  <c r="AE61" i="14"/>
  <c r="AA61" i="14"/>
  <c r="Z61" i="14"/>
  <c r="X61" i="14"/>
  <c r="BE60" i="14"/>
  <c r="BD60" i="14"/>
  <c r="BC60" i="14"/>
  <c r="AY60" i="14"/>
  <c r="AX60" i="14"/>
  <c r="AV60" i="14"/>
  <c r="AR60" i="14"/>
  <c r="AQ60" i="14"/>
  <c r="AM60" i="14"/>
  <c r="AL60" i="14"/>
  <c r="AJ60" i="14"/>
  <c r="AF60" i="14"/>
  <c r="AE60" i="14"/>
  <c r="AA60" i="14"/>
  <c r="Z60" i="14"/>
  <c r="X60" i="14"/>
  <c r="BD59" i="14"/>
  <c r="BC59" i="14"/>
  <c r="AY59" i="14"/>
  <c r="AX59" i="14"/>
  <c r="AV59" i="14"/>
  <c r="AR59" i="14"/>
  <c r="AQ59" i="14"/>
  <c r="AM59" i="14"/>
  <c r="AL59" i="14"/>
  <c r="AJ59" i="14"/>
  <c r="AF59" i="14"/>
  <c r="AE59" i="14"/>
  <c r="AA59" i="14"/>
  <c r="Z59" i="14"/>
  <c r="X59" i="14"/>
  <c r="BD58" i="14"/>
  <c r="BC58" i="14"/>
  <c r="AY58" i="14"/>
  <c r="AX58" i="14"/>
  <c r="AV58" i="14"/>
  <c r="AR58" i="14"/>
  <c r="AQ58" i="14"/>
  <c r="AM58" i="14"/>
  <c r="AL58" i="14"/>
  <c r="AJ58" i="14"/>
  <c r="AF58" i="14"/>
  <c r="AE58" i="14"/>
  <c r="AA58" i="14"/>
  <c r="Z58" i="14"/>
  <c r="X58" i="14"/>
  <c r="BD57" i="14"/>
  <c r="BC57" i="14"/>
  <c r="AY57" i="14"/>
  <c r="AX57" i="14"/>
  <c r="AV57" i="14"/>
  <c r="AR57" i="14"/>
  <c r="AQ57" i="14"/>
  <c r="AM57" i="14"/>
  <c r="AL57" i="14"/>
  <c r="AJ57" i="14"/>
  <c r="AF57" i="14"/>
  <c r="AE57" i="14"/>
  <c r="AA57" i="14"/>
  <c r="Z57" i="14"/>
  <c r="X57" i="14"/>
  <c r="BD56" i="14"/>
  <c r="BC56" i="14"/>
  <c r="AY56" i="14"/>
  <c r="AX56" i="14"/>
  <c r="AV56" i="14"/>
  <c r="AR56" i="14"/>
  <c r="AQ56" i="14"/>
  <c r="AM56" i="14"/>
  <c r="AL56" i="14"/>
  <c r="AJ56" i="14"/>
  <c r="AF56" i="14"/>
  <c r="AE56" i="14"/>
  <c r="AA56" i="14"/>
  <c r="Z56" i="14"/>
  <c r="X56" i="14"/>
  <c r="BD55" i="14"/>
  <c r="BC55" i="14"/>
  <c r="AY55" i="14"/>
  <c r="AX55" i="14"/>
  <c r="AV55" i="14"/>
  <c r="AS55" i="14"/>
  <c r="AR55" i="14"/>
  <c r="AQ55" i="14"/>
  <c r="AM55" i="14"/>
  <c r="AL55" i="14"/>
  <c r="AJ55" i="14"/>
  <c r="AG55" i="14"/>
  <c r="AF55" i="14"/>
  <c r="AE55" i="14"/>
  <c r="AA55" i="14"/>
  <c r="Z55" i="14"/>
  <c r="X55" i="14"/>
  <c r="BD54" i="14"/>
  <c r="BC54" i="14"/>
  <c r="AY54" i="14"/>
  <c r="AX54" i="14"/>
  <c r="AV54" i="14"/>
  <c r="AR54" i="14"/>
  <c r="AQ54" i="14"/>
  <c r="AM54" i="14"/>
  <c r="AL54" i="14"/>
  <c r="AJ54" i="14"/>
  <c r="AG54" i="14"/>
  <c r="AF54" i="14"/>
  <c r="AE54" i="14"/>
  <c r="AA54" i="14"/>
  <c r="Z54" i="14"/>
  <c r="X54" i="14"/>
  <c r="BD53" i="14"/>
  <c r="BC53" i="14"/>
  <c r="AY53" i="14"/>
  <c r="AX53" i="14"/>
  <c r="AV53" i="14"/>
  <c r="AR53" i="14"/>
  <c r="AQ53" i="14"/>
  <c r="AM53" i="14"/>
  <c r="AL53" i="14"/>
  <c r="AJ53" i="14"/>
  <c r="AF53" i="14"/>
  <c r="AE53" i="14"/>
  <c r="AA53" i="14"/>
  <c r="Z53" i="14"/>
  <c r="X53" i="14"/>
  <c r="BD52" i="14"/>
  <c r="BC52" i="14"/>
  <c r="AY52" i="14"/>
  <c r="AX52" i="14"/>
  <c r="AV52" i="14"/>
  <c r="AR52" i="14"/>
  <c r="AQ52" i="14"/>
  <c r="AM52" i="14"/>
  <c r="AL52" i="14"/>
  <c r="AJ52" i="14"/>
  <c r="AF52" i="14"/>
  <c r="AE52" i="14"/>
  <c r="AA52" i="14"/>
  <c r="Z52" i="14"/>
  <c r="X52" i="14"/>
  <c r="BE51" i="14"/>
  <c r="BD51" i="14"/>
  <c r="BC51" i="14"/>
  <c r="AY51" i="14"/>
  <c r="AX51" i="14"/>
  <c r="AV51" i="14"/>
  <c r="AS51" i="14"/>
  <c r="AR51" i="14"/>
  <c r="AQ51" i="14"/>
  <c r="AM51" i="14"/>
  <c r="AL51" i="14"/>
  <c r="AJ51" i="14"/>
  <c r="AF51" i="14"/>
  <c r="AE51" i="14"/>
  <c r="AA51" i="14"/>
  <c r="Z51" i="14"/>
  <c r="X51" i="14"/>
  <c r="BD50" i="14"/>
  <c r="BC50" i="14"/>
  <c r="AY50" i="14"/>
  <c r="AX50" i="14"/>
  <c r="AV50" i="14"/>
  <c r="AR50" i="14"/>
  <c r="AQ50" i="14"/>
  <c r="AM50" i="14"/>
  <c r="AL50" i="14"/>
  <c r="AJ50" i="14"/>
  <c r="AF50" i="14"/>
  <c r="AE50" i="14"/>
  <c r="AA50" i="14"/>
  <c r="Z50" i="14"/>
  <c r="X50" i="14"/>
  <c r="BD49" i="14"/>
  <c r="BC49" i="14"/>
  <c r="AY49" i="14"/>
  <c r="AX49" i="14"/>
  <c r="AV49" i="14"/>
  <c r="AR49" i="14"/>
  <c r="AQ49" i="14"/>
  <c r="AM49" i="14"/>
  <c r="AL49" i="14"/>
  <c r="AJ49" i="14"/>
  <c r="AF49" i="14"/>
  <c r="AE49" i="14"/>
  <c r="AA49" i="14"/>
  <c r="Z49" i="14"/>
  <c r="X49" i="14"/>
  <c r="BD48" i="14"/>
  <c r="BC48" i="14"/>
  <c r="AY48" i="14"/>
  <c r="AX48" i="14"/>
  <c r="AV48" i="14"/>
  <c r="AR48" i="14"/>
  <c r="AQ48" i="14"/>
  <c r="AM48" i="14"/>
  <c r="AL48" i="14"/>
  <c r="AJ48" i="14"/>
  <c r="AF48" i="14"/>
  <c r="AE48" i="14"/>
  <c r="AA48" i="14"/>
  <c r="Z48" i="14"/>
  <c r="X48" i="14"/>
  <c r="BD47" i="14"/>
  <c r="BC47" i="14"/>
  <c r="AY47" i="14"/>
  <c r="AX47" i="14"/>
  <c r="AV47" i="14"/>
  <c r="AS47" i="14"/>
  <c r="AR47" i="14"/>
  <c r="AQ47" i="14"/>
  <c r="AM47" i="14"/>
  <c r="AL47" i="14"/>
  <c r="AJ47" i="14"/>
  <c r="AF47" i="14"/>
  <c r="AE47" i="14"/>
  <c r="AA47" i="14"/>
  <c r="Z47" i="14"/>
  <c r="X47" i="14"/>
  <c r="BD46" i="14"/>
  <c r="BC46" i="14"/>
  <c r="AY46" i="14"/>
  <c r="AX46" i="14"/>
  <c r="AV46" i="14"/>
  <c r="AR46" i="14"/>
  <c r="AQ46" i="14"/>
  <c r="AM46" i="14"/>
  <c r="AL46" i="14"/>
  <c r="AJ46" i="14"/>
  <c r="AF46" i="14"/>
  <c r="AE46" i="14"/>
  <c r="AA46" i="14"/>
  <c r="Z46" i="14"/>
  <c r="X46" i="14"/>
  <c r="BD45" i="14"/>
  <c r="BC45" i="14"/>
  <c r="AY45" i="14"/>
  <c r="AX45" i="14"/>
  <c r="AV45" i="14"/>
  <c r="AR45" i="14"/>
  <c r="AQ45" i="14"/>
  <c r="AM45" i="14"/>
  <c r="AL45" i="14"/>
  <c r="AJ45" i="14"/>
  <c r="AF45" i="14"/>
  <c r="AE45" i="14"/>
  <c r="AA45" i="14"/>
  <c r="Z45" i="14"/>
  <c r="X45" i="14"/>
  <c r="BE44" i="14"/>
  <c r="BD44" i="14"/>
  <c r="BC44" i="14"/>
  <c r="AY44" i="14"/>
  <c r="AX44" i="14"/>
  <c r="AV44" i="14"/>
  <c r="AR44" i="14"/>
  <c r="AQ44" i="14"/>
  <c r="AM44" i="14"/>
  <c r="AL44" i="14"/>
  <c r="AJ44" i="14"/>
  <c r="AG44" i="14"/>
  <c r="AF44" i="14"/>
  <c r="AE44" i="14"/>
  <c r="AA44" i="14"/>
  <c r="Z44" i="14"/>
  <c r="X44" i="14"/>
  <c r="BD43" i="14"/>
  <c r="BC43" i="14"/>
  <c r="AY43" i="14"/>
  <c r="AX43" i="14"/>
  <c r="AV43" i="14"/>
  <c r="AR43" i="14"/>
  <c r="AQ43" i="14"/>
  <c r="AM43" i="14"/>
  <c r="AL43" i="14"/>
  <c r="AJ43" i="14"/>
  <c r="AF43" i="14"/>
  <c r="AE43" i="14"/>
  <c r="AA43" i="14"/>
  <c r="Z43" i="14"/>
  <c r="X43" i="14"/>
  <c r="R42" i="14"/>
  <c r="P42" i="14"/>
  <c r="Q42" i="14"/>
  <c r="U42" i="14"/>
  <c r="BE42" i="14"/>
  <c r="BD42" i="14"/>
  <c r="BC42" i="14"/>
  <c r="AY42" i="14"/>
  <c r="AX42" i="14"/>
  <c r="AV42" i="14"/>
  <c r="T42" i="14"/>
  <c r="AS42" i="14"/>
  <c r="AR42" i="14"/>
  <c r="AQ42" i="14"/>
  <c r="AM42" i="14"/>
  <c r="AL42" i="14"/>
  <c r="AJ42" i="14"/>
  <c r="S42" i="14"/>
  <c r="AG42" i="14"/>
  <c r="AF42" i="14"/>
  <c r="AE42" i="14"/>
  <c r="AA42" i="14"/>
  <c r="Z42" i="14"/>
  <c r="X42" i="14"/>
  <c r="R41" i="14"/>
  <c r="P41" i="14"/>
  <c r="Q41" i="14"/>
  <c r="U41" i="14"/>
  <c r="BE41" i="14"/>
  <c r="BD41" i="14"/>
  <c r="BC41" i="14"/>
  <c r="AY41" i="14"/>
  <c r="AX41" i="14"/>
  <c r="AV41" i="14"/>
  <c r="T41" i="14"/>
  <c r="AS41" i="14"/>
  <c r="AR41" i="14"/>
  <c r="AQ41" i="14"/>
  <c r="AM41" i="14"/>
  <c r="AL41" i="14"/>
  <c r="AJ41" i="14"/>
  <c r="S41" i="14"/>
  <c r="AG41" i="14"/>
  <c r="AF41" i="14"/>
  <c r="AE41" i="14"/>
  <c r="AA41" i="14"/>
  <c r="Z41" i="14"/>
  <c r="X41" i="14"/>
  <c r="R40" i="14"/>
  <c r="P40" i="14"/>
  <c r="Q40" i="14"/>
  <c r="U40" i="14"/>
  <c r="BE40" i="14"/>
  <c r="BD40" i="14"/>
  <c r="BC40" i="14"/>
  <c r="AY40" i="14"/>
  <c r="AX40" i="14"/>
  <c r="AV40" i="14"/>
  <c r="T40" i="14"/>
  <c r="AS40" i="14"/>
  <c r="AR40" i="14"/>
  <c r="AQ40" i="14"/>
  <c r="AM40" i="14"/>
  <c r="AL40" i="14"/>
  <c r="AJ40" i="14"/>
  <c r="S40" i="14"/>
  <c r="AG40" i="14"/>
  <c r="AF40" i="14"/>
  <c r="AE40" i="14"/>
  <c r="AA40" i="14"/>
  <c r="Z40" i="14"/>
  <c r="X40" i="14"/>
  <c r="R39" i="14"/>
  <c r="P39" i="14"/>
  <c r="Q39" i="14"/>
  <c r="U39" i="14"/>
  <c r="BE39" i="14"/>
  <c r="BD39" i="14"/>
  <c r="BC39" i="14"/>
  <c r="AY39" i="14"/>
  <c r="AX39" i="14"/>
  <c r="AV39" i="14"/>
  <c r="T39" i="14"/>
  <c r="AS39" i="14"/>
  <c r="AR39" i="14"/>
  <c r="AQ39" i="14"/>
  <c r="AM39" i="14"/>
  <c r="AL39" i="14"/>
  <c r="AJ39" i="14"/>
  <c r="S39" i="14"/>
  <c r="AG39" i="14"/>
  <c r="AF39" i="14"/>
  <c r="AE39" i="14"/>
  <c r="AA39" i="14"/>
  <c r="Z39" i="14"/>
  <c r="X39" i="14"/>
  <c r="R38" i="14"/>
  <c r="P38" i="14"/>
  <c r="Q38" i="14"/>
  <c r="U38" i="14"/>
  <c r="BE38" i="14"/>
  <c r="BD38" i="14"/>
  <c r="BC38" i="14"/>
  <c r="AY38" i="14"/>
  <c r="AX38" i="14"/>
  <c r="AV38" i="14"/>
  <c r="T38" i="14"/>
  <c r="AS38" i="14"/>
  <c r="AR38" i="14"/>
  <c r="AQ38" i="14"/>
  <c r="AM38" i="14"/>
  <c r="AL38" i="14"/>
  <c r="AJ38" i="14"/>
  <c r="S38" i="14"/>
  <c r="AG38" i="14"/>
  <c r="AF38" i="14"/>
  <c r="AE38" i="14"/>
  <c r="AA38" i="14"/>
  <c r="Z38" i="14"/>
  <c r="X38" i="14"/>
  <c r="R37" i="14"/>
  <c r="P37" i="14"/>
  <c r="Q37" i="14"/>
  <c r="U37" i="14"/>
  <c r="BE37" i="14"/>
  <c r="BD37" i="14"/>
  <c r="BC37" i="14"/>
  <c r="AY37" i="14"/>
  <c r="AX37" i="14"/>
  <c r="AV37" i="14"/>
  <c r="T37" i="14"/>
  <c r="AS37" i="14"/>
  <c r="AR37" i="14"/>
  <c r="AQ37" i="14"/>
  <c r="AM37" i="14"/>
  <c r="AL37" i="14"/>
  <c r="AJ37" i="14"/>
  <c r="S37" i="14"/>
  <c r="AG37" i="14"/>
  <c r="AF37" i="14"/>
  <c r="AE37" i="14"/>
  <c r="AA37" i="14"/>
  <c r="Z37" i="14"/>
  <c r="X37" i="14"/>
  <c r="R36" i="14"/>
  <c r="P36" i="14"/>
  <c r="Q36" i="14"/>
  <c r="U36" i="14"/>
  <c r="BE36" i="14"/>
  <c r="BD36" i="14"/>
  <c r="BC36" i="14"/>
  <c r="AY36" i="14"/>
  <c r="AX36" i="14"/>
  <c r="AV36" i="14"/>
  <c r="T36" i="14"/>
  <c r="AS36" i="14"/>
  <c r="AR36" i="14"/>
  <c r="AQ36" i="14"/>
  <c r="AM36" i="14"/>
  <c r="AL36" i="14"/>
  <c r="AJ36" i="14"/>
  <c r="S36" i="14"/>
  <c r="AG36" i="14"/>
  <c r="AF36" i="14"/>
  <c r="AE36" i="14"/>
  <c r="AA36" i="14"/>
  <c r="Z36" i="14"/>
  <c r="X36" i="14"/>
  <c r="R35" i="14"/>
  <c r="P35" i="14"/>
  <c r="Q35" i="14"/>
  <c r="U35" i="14"/>
  <c r="BE35" i="14"/>
  <c r="BD35" i="14"/>
  <c r="BC35" i="14"/>
  <c r="AY35" i="14"/>
  <c r="AX35" i="14"/>
  <c r="AV35" i="14"/>
  <c r="T35" i="14"/>
  <c r="AS35" i="14"/>
  <c r="AR35" i="14"/>
  <c r="AQ35" i="14"/>
  <c r="AM35" i="14"/>
  <c r="AL35" i="14"/>
  <c r="AJ35" i="14"/>
  <c r="S35" i="14"/>
  <c r="AG35" i="14"/>
  <c r="AF35" i="14"/>
  <c r="AE35" i="14"/>
  <c r="AA35" i="14"/>
  <c r="Z35" i="14"/>
  <c r="X35" i="14"/>
  <c r="R34" i="14"/>
  <c r="P34" i="14"/>
  <c r="Q34" i="14"/>
  <c r="U34" i="14"/>
  <c r="BE34" i="14"/>
  <c r="BD34" i="14"/>
  <c r="BC34" i="14"/>
  <c r="AY34" i="14"/>
  <c r="AX34" i="14"/>
  <c r="AV34" i="14"/>
  <c r="T34" i="14"/>
  <c r="AS34" i="14"/>
  <c r="AR34" i="14"/>
  <c r="AQ34" i="14"/>
  <c r="AM34" i="14"/>
  <c r="AL34" i="14"/>
  <c r="AJ34" i="14"/>
  <c r="S34" i="14"/>
  <c r="AG34" i="14"/>
  <c r="AF34" i="14"/>
  <c r="AE34" i="14"/>
  <c r="AA34" i="14"/>
  <c r="Z34" i="14"/>
  <c r="X34" i="14"/>
  <c r="R33" i="14"/>
  <c r="P33" i="14"/>
  <c r="Q33" i="14"/>
  <c r="U33" i="14"/>
  <c r="BE33" i="14"/>
  <c r="BD33" i="14"/>
  <c r="BC33" i="14"/>
  <c r="AY33" i="14"/>
  <c r="AX33" i="14"/>
  <c r="AV33" i="14"/>
  <c r="T33" i="14"/>
  <c r="AS33" i="14"/>
  <c r="AR33" i="14"/>
  <c r="AQ33" i="14"/>
  <c r="AM33" i="14"/>
  <c r="AL33" i="14"/>
  <c r="AJ33" i="14"/>
  <c r="S33" i="14"/>
  <c r="AG33" i="14"/>
  <c r="AF33" i="14"/>
  <c r="AE33" i="14"/>
  <c r="AA33" i="14"/>
  <c r="Z33" i="14"/>
  <c r="X33" i="14"/>
  <c r="R32" i="14"/>
  <c r="P32" i="14"/>
  <c r="Q32" i="14"/>
  <c r="U32" i="14"/>
  <c r="BE32" i="14"/>
  <c r="BD32" i="14"/>
  <c r="BC32" i="14"/>
  <c r="AY32" i="14"/>
  <c r="AX32" i="14"/>
  <c r="AV32" i="14"/>
  <c r="T32" i="14"/>
  <c r="AS32" i="14"/>
  <c r="AR32" i="14"/>
  <c r="AQ32" i="14"/>
  <c r="AM32" i="14"/>
  <c r="AL32" i="14"/>
  <c r="AJ32" i="14"/>
  <c r="S32" i="14"/>
  <c r="AG32" i="14"/>
  <c r="AF32" i="14"/>
  <c r="AE32" i="14"/>
  <c r="AA32" i="14"/>
  <c r="Z32" i="14"/>
  <c r="X32" i="14"/>
  <c r="R31" i="14"/>
  <c r="P31" i="14"/>
  <c r="Q31" i="14"/>
  <c r="U31" i="14"/>
  <c r="BE31" i="14"/>
  <c r="BD31" i="14"/>
  <c r="BC31" i="14"/>
  <c r="AY31" i="14"/>
  <c r="AX31" i="14"/>
  <c r="AV31" i="14"/>
  <c r="T31" i="14"/>
  <c r="AS31" i="14"/>
  <c r="AR31" i="14"/>
  <c r="AQ31" i="14"/>
  <c r="AM31" i="14"/>
  <c r="AL31" i="14"/>
  <c r="AJ31" i="14"/>
  <c r="S31" i="14"/>
  <c r="AG31" i="14"/>
  <c r="AF31" i="14"/>
  <c r="AE31" i="14"/>
  <c r="AA31" i="14"/>
  <c r="Z31" i="14"/>
  <c r="X31" i="14"/>
  <c r="R30" i="14"/>
  <c r="P30" i="14"/>
  <c r="Q30" i="14"/>
  <c r="U30" i="14"/>
  <c r="BE30" i="14"/>
  <c r="BD30" i="14"/>
  <c r="BC30" i="14"/>
  <c r="AY30" i="14"/>
  <c r="AX30" i="14"/>
  <c r="AV30" i="14"/>
  <c r="T30" i="14"/>
  <c r="AS30" i="14"/>
  <c r="AR30" i="14"/>
  <c r="AQ30" i="14"/>
  <c r="AM30" i="14"/>
  <c r="AL30" i="14"/>
  <c r="AJ30" i="14"/>
  <c r="S30" i="14"/>
  <c r="AG30" i="14"/>
  <c r="AF30" i="14"/>
  <c r="AE30" i="14"/>
  <c r="AA30" i="14"/>
  <c r="Z30" i="14"/>
  <c r="X30" i="14"/>
  <c r="R29" i="14"/>
  <c r="P29" i="14"/>
  <c r="Q29" i="14"/>
  <c r="U29" i="14"/>
  <c r="BE29" i="14"/>
  <c r="BD29" i="14"/>
  <c r="BC29" i="14"/>
  <c r="AY29" i="14"/>
  <c r="AX29" i="14"/>
  <c r="AV29" i="14"/>
  <c r="T29" i="14"/>
  <c r="AS29" i="14"/>
  <c r="AR29" i="14"/>
  <c r="AQ29" i="14"/>
  <c r="AM29" i="14"/>
  <c r="AL29" i="14"/>
  <c r="AJ29" i="14"/>
  <c r="S29" i="14"/>
  <c r="AG29" i="14"/>
  <c r="AF29" i="14"/>
  <c r="AE29" i="14"/>
  <c r="AA29" i="14"/>
  <c r="Z29" i="14"/>
  <c r="X29" i="14"/>
  <c r="R28" i="14"/>
  <c r="P28" i="14"/>
  <c r="Q28" i="14"/>
  <c r="U28" i="14"/>
  <c r="BE28" i="14"/>
  <c r="BD28" i="14"/>
  <c r="BC28" i="14"/>
  <c r="AY28" i="14"/>
  <c r="AX28" i="14"/>
  <c r="AV28" i="14"/>
  <c r="T28" i="14"/>
  <c r="AS28" i="14"/>
  <c r="AR28" i="14"/>
  <c r="AQ28" i="14"/>
  <c r="AM28" i="14"/>
  <c r="AL28" i="14"/>
  <c r="AJ28" i="14"/>
  <c r="S28" i="14"/>
  <c r="AG28" i="14"/>
  <c r="AF28" i="14"/>
  <c r="AE28" i="14"/>
  <c r="AA28" i="14"/>
  <c r="Z28" i="14"/>
  <c r="X28" i="14"/>
  <c r="R27" i="14"/>
  <c r="P27" i="14"/>
  <c r="Q27" i="14"/>
  <c r="U27" i="14"/>
  <c r="BE27" i="14"/>
  <c r="BD27" i="14"/>
  <c r="BC27" i="14"/>
  <c r="AY27" i="14"/>
  <c r="AX27" i="14"/>
  <c r="AV27" i="14"/>
  <c r="T27" i="14"/>
  <c r="AS27" i="14"/>
  <c r="AR27" i="14"/>
  <c r="AQ27" i="14"/>
  <c r="AM27" i="14"/>
  <c r="AL27" i="14"/>
  <c r="AJ27" i="14"/>
  <c r="S27" i="14"/>
  <c r="AG27" i="14"/>
  <c r="AF27" i="14"/>
  <c r="AE27" i="14"/>
  <c r="AA27" i="14"/>
  <c r="Z27" i="14"/>
  <c r="X27" i="14"/>
  <c r="R26" i="14"/>
  <c r="P26" i="14"/>
  <c r="Q26" i="14"/>
  <c r="U26" i="14"/>
  <c r="BE26" i="14"/>
  <c r="BD26" i="14"/>
  <c r="BC26" i="14"/>
  <c r="AY26" i="14"/>
  <c r="AX26" i="14"/>
  <c r="AV26" i="14"/>
  <c r="T26" i="14"/>
  <c r="AS26" i="14"/>
  <c r="AR26" i="14"/>
  <c r="AQ26" i="14"/>
  <c r="AM26" i="14"/>
  <c r="AL26" i="14"/>
  <c r="AJ26" i="14"/>
  <c r="S26" i="14"/>
  <c r="AG26" i="14"/>
  <c r="AF26" i="14"/>
  <c r="AE26" i="14"/>
  <c r="AA26" i="14"/>
  <c r="Z26" i="14"/>
  <c r="X26" i="14"/>
  <c r="R25" i="14"/>
  <c r="P25" i="14"/>
  <c r="Q25" i="14"/>
  <c r="U25" i="14"/>
  <c r="BE25" i="14"/>
  <c r="BD25" i="14"/>
  <c r="BC25" i="14"/>
  <c r="AY25" i="14"/>
  <c r="AX25" i="14"/>
  <c r="AV25" i="14"/>
  <c r="T25" i="14"/>
  <c r="AS25" i="14"/>
  <c r="AR25" i="14"/>
  <c r="AQ25" i="14"/>
  <c r="AM25" i="14"/>
  <c r="AL25" i="14"/>
  <c r="AJ25" i="14"/>
  <c r="S25" i="14"/>
  <c r="AG25" i="14"/>
  <c r="AF25" i="14"/>
  <c r="AE25" i="14"/>
  <c r="AA25" i="14"/>
  <c r="Z25" i="14"/>
  <c r="X25" i="14"/>
  <c r="R24" i="14"/>
  <c r="P24" i="14"/>
  <c r="Q24" i="14"/>
  <c r="U24" i="14"/>
  <c r="BE24" i="14"/>
  <c r="BD24" i="14"/>
  <c r="BC24" i="14"/>
  <c r="AY24" i="14"/>
  <c r="AX24" i="14"/>
  <c r="AV24" i="14"/>
  <c r="T24" i="14"/>
  <c r="AS24" i="14"/>
  <c r="AR24" i="14"/>
  <c r="AQ24" i="14"/>
  <c r="AM24" i="14"/>
  <c r="AL24" i="14"/>
  <c r="AJ24" i="14"/>
  <c r="S24" i="14"/>
  <c r="AG24" i="14"/>
  <c r="AF24" i="14"/>
  <c r="AE24" i="14"/>
  <c r="AA24" i="14"/>
  <c r="Z24" i="14"/>
  <c r="X24" i="14"/>
  <c r="R23" i="14"/>
  <c r="P23" i="14"/>
  <c r="Q23" i="14"/>
  <c r="U23" i="14"/>
  <c r="BE23" i="14"/>
  <c r="BD23" i="14"/>
  <c r="BC23" i="14"/>
  <c r="AY23" i="14"/>
  <c r="AX23" i="14"/>
  <c r="AV23" i="14"/>
  <c r="T23" i="14"/>
  <c r="AS23" i="14"/>
  <c r="AR23" i="14"/>
  <c r="AQ23" i="14"/>
  <c r="AM23" i="14"/>
  <c r="AL23" i="14"/>
  <c r="AJ23" i="14"/>
  <c r="S23" i="14"/>
  <c r="AG23" i="14"/>
  <c r="AF23" i="14"/>
  <c r="AE23" i="14"/>
  <c r="AA23" i="14"/>
  <c r="Z23" i="14"/>
  <c r="X23" i="14"/>
  <c r="R22" i="14"/>
  <c r="P22" i="14"/>
  <c r="Q22" i="14"/>
  <c r="U22" i="14"/>
  <c r="BE22" i="14"/>
  <c r="BD22" i="14"/>
  <c r="BC22" i="14"/>
  <c r="AY22" i="14"/>
  <c r="AX22" i="14"/>
  <c r="AV22" i="14"/>
  <c r="T22" i="14"/>
  <c r="AS22" i="14"/>
  <c r="AR22" i="14"/>
  <c r="AQ22" i="14"/>
  <c r="AM22" i="14"/>
  <c r="AL22" i="14"/>
  <c r="AJ22" i="14"/>
  <c r="S22" i="14"/>
  <c r="AG22" i="14"/>
  <c r="AF22" i="14"/>
  <c r="AE22" i="14"/>
  <c r="AA22" i="14"/>
  <c r="Z22" i="14"/>
  <c r="X22" i="14"/>
  <c r="R21" i="14"/>
  <c r="P21" i="14"/>
  <c r="Q21" i="14"/>
  <c r="U21" i="14"/>
  <c r="BE21" i="14"/>
  <c r="BD21" i="14"/>
  <c r="BC21" i="14"/>
  <c r="AY21" i="14"/>
  <c r="AX21" i="14"/>
  <c r="AV21" i="14"/>
  <c r="T21" i="14"/>
  <c r="AS21" i="14"/>
  <c r="AR21" i="14"/>
  <c r="AQ21" i="14"/>
  <c r="AM21" i="14"/>
  <c r="AL21" i="14"/>
  <c r="AJ21" i="14"/>
  <c r="S21" i="14"/>
  <c r="AG21" i="14"/>
  <c r="AF21" i="14"/>
  <c r="AE21" i="14"/>
  <c r="AA21" i="14"/>
  <c r="Z21" i="14"/>
  <c r="X21" i="14"/>
  <c r="R20" i="14"/>
  <c r="P20" i="14"/>
  <c r="Q20" i="14"/>
  <c r="U20" i="14"/>
  <c r="BE20" i="14"/>
  <c r="BD20" i="14"/>
  <c r="BC20" i="14"/>
  <c r="AY20" i="14"/>
  <c r="AX20" i="14"/>
  <c r="AV20" i="14"/>
  <c r="T20" i="14"/>
  <c r="AS20" i="14"/>
  <c r="AR20" i="14"/>
  <c r="AQ20" i="14"/>
  <c r="AM20" i="14"/>
  <c r="AL20" i="14"/>
  <c r="AJ20" i="14"/>
  <c r="S20" i="14"/>
  <c r="AG20" i="14"/>
  <c r="AF20" i="14"/>
  <c r="AE20" i="14"/>
  <c r="AA20" i="14"/>
  <c r="Z20" i="14"/>
  <c r="X20" i="14"/>
  <c r="R19" i="14"/>
  <c r="P19" i="14"/>
  <c r="Q19" i="14"/>
  <c r="U19" i="14"/>
  <c r="BE19" i="14"/>
  <c r="BD19" i="14"/>
  <c r="BC19" i="14"/>
  <c r="AY19" i="14"/>
  <c r="AX19" i="14"/>
  <c r="AV19" i="14"/>
  <c r="T19" i="14"/>
  <c r="AS19" i="14"/>
  <c r="AR19" i="14"/>
  <c r="AQ19" i="14"/>
  <c r="AM19" i="14"/>
  <c r="AL19" i="14"/>
  <c r="AJ19" i="14"/>
  <c r="S19" i="14"/>
  <c r="AG19" i="14"/>
  <c r="AF19" i="14"/>
  <c r="AE19" i="14"/>
  <c r="AA19" i="14"/>
  <c r="Z19" i="14"/>
  <c r="X19" i="14"/>
  <c r="R18" i="14"/>
  <c r="P18" i="14"/>
  <c r="Q18" i="14"/>
  <c r="U18" i="14"/>
  <c r="BE18" i="14"/>
  <c r="BD18" i="14"/>
  <c r="BC18" i="14"/>
  <c r="AY18" i="14"/>
  <c r="AX18" i="14"/>
  <c r="AV18" i="14"/>
  <c r="T18" i="14"/>
  <c r="AS18" i="14"/>
  <c r="AR18" i="14"/>
  <c r="AQ18" i="14"/>
  <c r="AM18" i="14"/>
  <c r="AL18" i="14"/>
  <c r="AJ18" i="14"/>
  <c r="S18" i="14"/>
  <c r="AG18" i="14"/>
  <c r="AF18" i="14"/>
  <c r="AE18" i="14"/>
  <c r="AA18" i="14"/>
  <c r="Z18" i="14"/>
  <c r="X18" i="14"/>
  <c r="X2" i="34"/>
  <c r="W2" i="34"/>
  <c r="U2" i="34"/>
  <c r="T2" i="34"/>
  <c r="S2" i="34"/>
  <c r="U128" i="14"/>
  <c r="BE128" i="14"/>
  <c r="T128" i="14"/>
  <c r="AS128" i="14"/>
  <c r="T154" i="14"/>
  <c r="AS154" i="14"/>
  <c r="U154" i="14"/>
  <c r="BE154" i="14"/>
  <c r="S154" i="14"/>
  <c r="AG154" i="14"/>
  <c r="S144" i="14"/>
  <c r="AG144" i="14"/>
  <c r="T144" i="14"/>
  <c r="AS144" i="14"/>
  <c r="S142" i="14"/>
  <c r="AG142" i="14"/>
  <c r="T142" i="14"/>
  <c r="AS142" i="14"/>
  <c r="T122" i="14"/>
  <c r="AS122" i="14"/>
  <c r="U122" i="14"/>
  <c r="BE122" i="14"/>
  <c r="T100" i="14"/>
  <c r="AS100" i="14"/>
  <c r="S93" i="14"/>
  <c r="AG93" i="14"/>
  <c r="T93" i="14"/>
  <c r="AS93" i="14"/>
  <c r="S90" i="14"/>
  <c r="AG90" i="14"/>
  <c r="T90" i="14"/>
  <c r="AS90" i="14"/>
  <c r="U90" i="14"/>
  <c r="BE90" i="14"/>
  <c r="T68" i="14"/>
  <c r="AS68" i="14"/>
  <c r="S61" i="14"/>
  <c r="AG61" i="14"/>
  <c r="T61" i="14"/>
  <c r="AS61" i="14"/>
  <c r="S58" i="14"/>
  <c r="AG58" i="14"/>
  <c r="T58" i="14"/>
  <c r="AS58" i="14"/>
  <c r="U58" i="14"/>
  <c r="BE58" i="14"/>
  <c r="S158" i="14"/>
  <c r="AG158" i="14"/>
  <c r="U158" i="14"/>
  <c r="BE158" i="14"/>
  <c r="T156" i="14"/>
  <c r="AS156" i="14"/>
  <c r="U149" i="14"/>
  <c r="BE149" i="14"/>
  <c r="T149" i="14"/>
  <c r="AS149" i="14"/>
  <c r="S112" i="14"/>
  <c r="AG112" i="14"/>
  <c r="T112" i="14"/>
  <c r="AS112" i="14"/>
  <c r="S102" i="14"/>
  <c r="AG102" i="14"/>
  <c r="S80" i="14"/>
  <c r="AG80" i="14"/>
  <c r="T80" i="14"/>
  <c r="AS80" i="14"/>
  <c r="S70" i="14"/>
  <c r="AG70" i="14"/>
  <c r="S48" i="14"/>
  <c r="AG48" i="14"/>
  <c r="T48" i="14"/>
  <c r="AS48" i="14"/>
  <c r="T155" i="14"/>
  <c r="AS155" i="14"/>
  <c r="T151" i="14"/>
  <c r="AS151" i="14"/>
  <c r="U151" i="14"/>
  <c r="BE151" i="14"/>
  <c r="S148" i="14"/>
  <c r="AG148" i="14"/>
  <c r="T148" i="14"/>
  <c r="AS148" i="14"/>
  <c r="U148" i="14"/>
  <c r="BE148" i="14"/>
  <c r="T146" i="14"/>
  <c r="AS146" i="14"/>
  <c r="U143" i="14"/>
  <c r="BE143" i="14"/>
  <c r="U141" i="14"/>
  <c r="BE141" i="14"/>
  <c r="S141" i="14"/>
  <c r="AG141" i="14"/>
  <c r="S139" i="14"/>
  <c r="AG139" i="14"/>
  <c r="T139" i="14"/>
  <c r="AS139" i="14"/>
  <c r="U137" i="14"/>
  <c r="BE137" i="14"/>
  <c r="S137" i="14"/>
  <c r="AG137" i="14"/>
  <c r="T135" i="14"/>
  <c r="AS135" i="14"/>
  <c r="T127" i="14"/>
  <c r="AS127" i="14"/>
  <c r="S125" i="14"/>
  <c r="AG125" i="14"/>
  <c r="S123" i="14"/>
  <c r="AG123" i="14"/>
  <c r="T54" i="14"/>
  <c r="AS54" i="14"/>
  <c r="U109" i="14"/>
  <c r="BE109" i="14"/>
  <c r="S109" i="14"/>
  <c r="AG109" i="14"/>
  <c r="U77" i="14"/>
  <c r="BE77" i="14"/>
  <c r="S77" i="14"/>
  <c r="AG77" i="14"/>
  <c r="T153" i="14"/>
  <c r="AS153" i="14"/>
  <c r="U150" i="14"/>
  <c r="BE150" i="14"/>
  <c r="S143" i="14"/>
  <c r="AG143" i="14"/>
  <c r="S131" i="14"/>
  <c r="AG131" i="14"/>
  <c r="U131" i="14"/>
  <c r="BE131" i="14"/>
  <c r="U127" i="14"/>
  <c r="BE127" i="14"/>
  <c r="S120" i="14"/>
  <c r="AG120" i="14"/>
  <c r="T120" i="14"/>
  <c r="AS120" i="14"/>
  <c r="U120" i="14"/>
  <c r="BE120" i="14"/>
  <c r="U117" i="14"/>
  <c r="BE117" i="14"/>
  <c r="S117" i="14"/>
  <c r="AG117" i="14"/>
  <c r="T117" i="14"/>
  <c r="AS117" i="14"/>
  <c r="S114" i="14"/>
  <c r="AG114" i="14"/>
  <c r="T114" i="14"/>
  <c r="AS114" i="14"/>
  <c r="U114" i="14"/>
  <c r="BE114" i="14"/>
  <c r="S111" i="14"/>
  <c r="AG111" i="14"/>
  <c r="T111" i="14"/>
  <c r="AS111" i="14"/>
  <c r="U111" i="14"/>
  <c r="BE111" i="14"/>
  <c r="U106" i="14"/>
  <c r="BE106" i="14"/>
  <c r="S106" i="14"/>
  <c r="AG106" i="14"/>
  <c r="S99" i="14"/>
  <c r="AG99" i="14"/>
  <c r="S88" i="14"/>
  <c r="AG88" i="14"/>
  <c r="T88" i="14"/>
  <c r="AS88" i="14"/>
  <c r="U88" i="14"/>
  <c r="BE88" i="14"/>
  <c r="U85" i="14"/>
  <c r="BE85" i="14"/>
  <c r="S85" i="14"/>
  <c r="AG85" i="14"/>
  <c r="T85" i="14"/>
  <c r="AS85" i="14"/>
  <c r="S82" i="14"/>
  <c r="AG82" i="14"/>
  <c r="T82" i="14"/>
  <c r="AS82" i="14"/>
  <c r="U82" i="14"/>
  <c r="BE82" i="14"/>
  <c r="S79" i="14"/>
  <c r="AG79" i="14"/>
  <c r="T79" i="14"/>
  <c r="AS79" i="14"/>
  <c r="U79" i="14"/>
  <c r="BE79" i="14"/>
  <c r="U74" i="14"/>
  <c r="BE74" i="14"/>
  <c r="S74" i="14"/>
  <c r="AG74" i="14"/>
  <c r="S67" i="14"/>
  <c r="AG67" i="14"/>
  <c r="S56" i="14"/>
  <c r="AG56" i="14"/>
  <c r="T56" i="14"/>
  <c r="AS56" i="14"/>
  <c r="U56" i="14"/>
  <c r="BE56" i="14"/>
  <c r="S47" i="14"/>
  <c r="AG47" i="14"/>
  <c r="S157" i="14"/>
  <c r="AG157" i="14"/>
  <c r="T157" i="14"/>
  <c r="AS157" i="14"/>
  <c r="U145" i="14"/>
  <c r="BE145" i="14"/>
  <c r="S145" i="14"/>
  <c r="AG145" i="14"/>
  <c r="T145" i="14"/>
  <c r="AS145" i="14"/>
  <c r="U138" i="14"/>
  <c r="BE138" i="14"/>
  <c r="T94" i="14"/>
  <c r="AS94" i="14"/>
  <c r="U94" i="14"/>
  <c r="BE94" i="14"/>
  <c r="T62" i="14"/>
  <c r="AS62" i="14"/>
  <c r="U62" i="14"/>
  <c r="BE62" i="14"/>
  <c r="U53" i="14"/>
  <c r="BE53" i="14"/>
  <c r="S53" i="14"/>
  <c r="AG53" i="14"/>
  <c r="T53" i="14"/>
  <c r="AS53" i="14"/>
  <c r="S50" i="14"/>
  <c r="AG50" i="14"/>
  <c r="T50" i="14"/>
  <c r="AS50" i="14"/>
  <c r="U50" i="14"/>
  <c r="BE50" i="14"/>
  <c r="T150" i="14"/>
  <c r="AS150" i="14"/>
  <c r="T138" i="14"/>
  <c r="AS138" i="14"/>
  <c r="U136" i="14"/>
  <c r="BE136" i="14"/>
  <c r="T130" i="14"/>
  <c r="AS130" i="14"/>
  <c r="S122" i="14"/>
  <c r="AG122" i="14"/>
  <c r="T116" i="14"/>
  <c r="AS116" i="14"/>
  <c r="S113" i="14"/>
  <c r="AG113" i="14"/>
  <c r="T91" i="14"/>
  <c r="AS91" i="14"/>
  <c r="U91" i="14"/>
  <c r="BE91" i="14"/>
  <c r="T84" i="14"/>
  <c r="AS84" i="14"/>
  <c r="S81" i="14"/>
  <c r="AG81" i="14"/>
  <c r="T59" i="14"/>
  <c r="AS59" i="14"/>
  <c r="U59" i="14"/>
  <c r="BE59" i="14"/>
  <c r="S152" i="14"/>
  <c r="AG152" i="14"/>
  <c r="U152" i="14"/>
  <c r="BE152" i="14"/>
  <c r="U144" i="14"/>
  <c r="BE144" i="14"/>
  <c r="U142" i="14"/>
  <c r="BE142" i="14"/>
  <c r="S140" i="14"/>
  <c r="AG140" i="14"/>
  <c r="T140" i="14"/>
  <c r="AS140" i="14"/>
  <c r="S134" i="14"/>
  <c r="AG134" i="14"/>
  <c r="U134" i="14"/>
  <c r="BE134" i="14"/>
  <c r="U130" i="14"/>
  <c r="BE130" i="14"/>
  <c r="S110" i="14"/>
  <c r="AG110" i="14"/>
  <c r="S105" i="14"/>
  <c r="AG105" i="14"/>
  <c r="U103" i="14"/>
  <c r="BE103" i="14"/>
  <c r="S103" i="14"/>
  <c r="AG103" i="14"/>
  <c r="T96" i="14"/>
  <c r="AS96" i="14"/>
  <c r="U96" i="14"/>
  <c r="BE96" i="14"/>
  <c r="S78" i="14"/>
  <c r="AG78" i="14"/>
  <c r="S73" i="14"/>
  <c r="AG73" i="14"/>
  <c r="U71" i="14"/>
  <c r="BE71" i="14"/>
  <c r="S71" i="14"/>
  <c r="AG71" i="14"/>
  <c r="T64" i="14"/>
  <c r="AS64" i="14"/>
  <c r="U64" i="14"/>
  <c r="BE64" i="14"/>
  <c r="T52" i="14"/>
  <c r="AS52" i="14"/>
  <c r="S49" i="14"/>
  <c r="AG49" i="14"/>
  <c r="T46" i="14"/>
  <c r="AS46" i="14"/>
  <c r="S132" i="14"/>
  <c r="AG132" i="14"/>
  <c r="U129" i="14"/>
  <c r="BE129" i="14"/>
  <c r="S100" i="14"/>
  <c r="AG100" i="14"/>
  <c r="U97" i="14"/>
  <c r="BE97" i="14"/>
  <c r="S68" i="14"/>
  <c r="AG68" i="14"/>
  <c r="U65" i="14"/>
  <c r="BE65" i="14"/>
  <c r="U153" i="14"/>
  <c r="BE153" i="14"/>
  <c r="S124" i="14"/>
  <c r="AG124" i="14"/>
  <c r="U121" i="14"/>
  <c r="BE121" i="14"/>
  <c r="U119" i="14"/>
  <c r="BE119" i="14"/>
  <c r="U116" i="14"/>
  <c r="BE116" i="14"/>
  <c r="T113" i="14"/>
  <c r="AS113" i="14"/>
  <c r="T110" i="14"/>
  <c r="AS110" i="14"/>
  <c r="T107" i="14"/>
  <c r="AS107" i="14"/>
  <c r="S92" i="14"/>
  <c r="AG92" i="14"/>
  <c r="U89" i="14"/>
  <c r="BE89" i="14"/>
  <c r="U87" i="14"/>
  <c r="BE87" i="14"/>
  <c r="U84" i="14"/>
  <c r="BE84" i="14"/>
  <c r="T81" i="14"/>
  <c r="AS81" i="14"/>
  <c r="T78" i="14"/>
  <c r="AS78" i="14"/>
  <c r="T75" i="14"/>
  <c r="AS75" i="14"/>
  <c r="S60" i="14"/>
  <c r="AG60" i="14"/>
  <c r="U57" i="14"/>
  <c r="BE57" i="14"/>
  <c r="U55" i="14"/>
  <c r="BE55" i="14"/>
  <c r="U52" i="14"/>
  <c r="BE52" i="14"/>
  <c r="T49" i="14"/>
  <c r="AS49" i="14"/>
  <c r="U46" i="14"/>
  <c r="BE46" i="14"/>
  <c r="S136" i="14"/>
  <c r="AG136" i="14"/>
  <c r="U133" i="14"/>
  <c r="BE133" i="14"/>
  <c r="T119" i="14"/>
  <c r="AS119" i="14"/>
  <c r="S104" i="14"/>
  <c r="AG104" i="14"/>
  <c r="U102" i="14"/>
  <c r="BE102" i="14"/>
  <c r="U101" i="14"/>
  <c r="BE101" i="14"/>
  <c r="U99" i="14"/>
  <c r="BE99" i="14"/>
  <c r="T87" i="14"/>
  <c r="AS87" i="14"/>
  <c r="S72" i="14"/>
  <c r="AG72" i="14"/>
  <c r="U70" i="14"/>
  <c r="BE70" i="14"/>
  <c r="U69" i="14"/>
  <c r="BE69" i="14"/>
  <c r="U67" i="14"/>
  <c r="BE67" i="14"/>
  <c r="U47" i="14"/>
  <c r="BE47" i="14"/>
  <c r="U43" i="14"/>
  <c r="BE43" i="14"/>
  <c r="S116" i="14"/>
  <c r="AG116" i="14"/>
  <c r="U113" i="14"/>
  <c r="BE113" i="14"/>
  <c r="S84" i="14"/>
  <c r="AG84" i="14"/>
  <c r="U81" i="14"/>
  <c r="BE81" i="14"/>
  <c r="S52" i="14"/>
  <c r="AG52" i="14"/>
  <c r="U49" i="14"/>
  <c r="BE49" i="14"/>
  <c r="S128" i="14"/>
  <c r="AG128" i="14"/>
  <c r="U125" i="14"/>
  <c r="BE125" i="14"/>
  <c r="S96" i="14"/>
  <c r="AG96" i="14"/>
  <c r="U93" i="14"/>
  <c r="BE93" i="14"/>
  <c r="S64" i="14"/>
  <c r="AG64" i="14"/>
  <c r="U61" i="14"/>
  <c r="BE61" i="14"/>
  <c r="T45" i="14"/>
  <c r="AS45" i="14"/>
  <c r="T43" i="14"/>
  <c r="AS43" i="14"/>
  <c r="S108" i="14"/>
  <c r="AG108" i="14"/>
  <c r="U105" i="14"/>
  <c r="BE105" i="14"/>
  <c r="S76" i="14"/>
  <c r="AG76" i="14"/>
  <c r="U73" i="14"/>
  <c r="BE73" i="14"/>
  <c r="S45" i="14"/>
  <c r="AG45" i="14"/>
  <c r="T44" i="14"/>
  <c r="AS44" i="14"/>
  <c r="U45" i="14"/>
  <c r="BE45" i="14"/>
  <c r="B80" i="34"/>
  <c r="R2" i="34" l="1"/>
  <c r="AU148" i="14" s="1"/>
  <c r="U137" i="19" l="1"/>
  <c r="W46" i="14"/>
  <c r="AI61" i="14"/>
  <c r="Q73" i="18"/>
  <c r="AU115" i="14"/>
  <c r="AI138" i="14"/>
  <c r="U125" i="19"/>
  <c r="Q108" i="18"/>
  <c r="Q61" i="18"/>
  <c r="AU135" i="14"/>
  <c r="AI38" i="14"/>
  <c r="AI72" i="14"/>
  <c r="W87" i="14"/>
  <c r="U32" i="19"/>
  <c r="Q127" i="18"/>
  <c r="U88" i="19"/>
  <c r="U79" i="19"/>
  <c r="Q132" i="18"/>
  <c r="U77" i="19"/>
  <c r="U156" i="19"/>
  <c r="W27" i="14"/>
  <c r="AI92" i="14"/>
  <c r="W22" i="14"/>
  <c r="Q112" i="18"/>
  <c r="AU30" i="14"/>
  <c r="AU159" i="14"/>
  <c r="AI32" i="14"/>
  <c r="AI65" i="14"/>
  <c r="AU122" i="14"/>
  <c r="AU27" i="14"/>
  <c r="Q89" i="18"/>
  <c r="W118" i="14"/>
  <c r="AI93" i="14"/>
  <c r="W141" i="14"/>
  <c r="U64" i="19"/>
  <c r="U55" i="19"/>
  <c r="Q116" i="18"/>
  <c r="U83" i="19"/>
  <c r="AI78" i="14"/>
  <c r="AI99" i="14"/>
  <c r="AI119" i="14"/>
  <c r="AU38" i="14"/>
  <c r="AI19" i="14"/>
  <c r="Q54" i="18"/>
  <c r="W126" i="14"/>
  <c r="U61" i="19"/>
  <c r="AI102" i="14"/>
  <c r="U127" i="19"/>
  <c r="U159" i="19"/>
  <c r="U149" i="19"/>
  <c r="W42" i="14"/>
  <c r="AI91" i="14"/>
  <c r="AI20" i="14"/>
  <c r="U138" i="19"/>
  <c r="Q87" i="18"/>
  <c r="AU79" i="14"/>
  <c r="AU80" i="14"/>
  <c r="AU137" i="14"/>
  <c r="AU50" i="14"/>
  <c r="Q74" i="18"/>
  <c r="Q161" i="18"/>
  <c r="AU77" i="14"/>
  <c r="AI158" i="14"/>
  <c r="U152" i="19"/>
  <c r="U143" i="19"/>
  <c r="U46" i="19"/>
  <c r="U155" i="19"/>
  <c r="AU142" i="14"/>
  <c r="U145" i="19"/>
  <c r="Q136" i="18"/>
  <c r="U154" i="19"/>
  <c r="Q137" i="18"/>
  <c r="AU51" i="14"/>
  <c r="AI74" i="14"/>
  <c r="W89" i="14"/>
  <c r="U30" i="19"/>
  <c r="Q125" i="18"/>
  <c r="AU71" i="14"/>
  <c r="AU118" i="14"/>
  <c r="AU152" i="14"/>
  <c r="W23" i="14"/>
  <c r="U96" i="19"/>
  <c r="U49" i="19"/>
  <c r="Q142" i="18"/>
  <c r="Q133" i="18"/>
  <c r="Q60" i="18"/>
  <c r="Q147" i="18"/>
  <c r="U76" i="19"/>
  <c r="W99" i="14"/>
  <c r="W20" i="14"/>
  <c r="W152" i="14"/>
  <c r="W54" i="14"/>
  <c r="AU126" i="14"/>
  <c r="AI95" i="14"/>
  <c r="AI112" i="14"/>
  <c r="AI137" i="14"/>
  <c r="AI50" i="14"/>
  <c r="AU99" i="14"/>
  <c r="AU20" i="14"/>
  <c r="Q24" i="18"/>
  <c r="W138" i="14"/>
  <c r="U105" i="19"/>
  <c r="Q126" i="18"/>
  <c r="Q109" i="18"/>
  <c r="Q36" i="18"/>
  <c r="W36" i="14"/>
  <c r="AI127" i="14"/>
  <c r="U148" i="19"/>
  <c r="U63" i="19"/>
  <c r="W57" i="14"/>
  <c r="AU53" i="14"/>
  <c r="AI35" i="14"/>
  <c r="AI55" i="14"/>
  <c r="Q63" i="18"/>
  <c r="W120" i="14"/>
  <c r="Q42" i="18"/>
  <c r="U94" i="19"/>
  <c r="AU54" i="14"/>
  <c r="U160" i="19"/>
  <c r="Q45" i="18"/>
  <c r="Q154" i="18"/>
  <c r="AI85" i="14"/>
  <c r="W47" i="14"/>
  <c r="AI122" i="14"/>
  <c r="W85" i="14"/>
  <c r="AU73" i="14"/>
  <c r="W53" i="14"/>
  <c r="U123" i="19"/>
  <c r="AI105" i="14"/>
  <c r="U158" i="19"/>
  <c r="U111" i="19"/>
  <c r="Q94" i="18"/>
  <c r="Q47" i="18"/>
  <c r="AU24" i="14"/>
  <c r="AI39" i="14"/>
  <c r="AI86" i="14"/>
  <c r="Q95" i="18"/>
  <c r="AU63" i="14"/>
  <c r="AU72" i="14"/>
  <c r="AU129" i="14"/>
  <c r="AU42" i="14"/>
  <c r="Q82" i="18"/>
  <c r="U27" i="19"/>
  <c r="Q32" i="18"/>
  <c r="W137" i="14"/>
  <c r="AI117" i="14"/>
  <c r="AI142" i="14"/>
  <c r="U151" i="19"/>
  <c r="U54" i="19"/>
  <c r="U141" i="19"/>
  <c r="W50" i="14"/>
  <c r="AI107" i="14"/>
  <c r="AI28" i="14"/>
  <c r="U74" i="19"/>
  <c r="W123" i="14"/>
  <c r="Q79" i="18"/>
  <c r="AU87" i="14"/>
  <c r="AU96" i="14"/>
  <c r="Q123" i="18"/>
  <c r="U130" i="19"/>
  <c r="AU153" i="14"/>
  <c r="Q88" i="18"/>
  <c r="AU104" i="14"/>
  <c r="Q46" i="18"/>
  <c r="AI114" i="14"/>
  <c r="AU65" i="14"/>
  <c r="AU28" i="14"/>
  <c r="W58" i="14"/>
  <c r="AU40" i="14"/>
  <c r="AI134" i="14"/>
  <c r="U153" i="19"/>
  <c r="W60" i="14"/>
  <c r="AU154" i="14"/>
  <c r="U47" i="19"/>
  <c r="AU88" i="14"/>
  <c r="U113" i="19"/>
  <c r="AU49" i="14"/>
  <c r="U99" i="19"/>
  <c r="W156" i="14"/>
  <c r="U126" i="19"/>
  <c r="AU100" i="14"/>
  <c r="Q159" i="18"/>
  <c r="Q29" i="18"/>
  <c r="W108" i="14"/>
  <c r="AU157" i="14"/>
  <c r="Q106" i="18"/>
  <c r="Q120" i="18"/>
  <c r="W151" i="14"/>
  <c r="AI76" i="14"/>
  <c r="W83" i="14"/>
  <c r="U20" i="19"/>
  <c r="AU26" i="14"/>
  <c r="AI41" i="14"/>
  <c r="AI88" i="14"/>
  <c r="W103" i="14"/>
  <c r="Q158" i="18"/>
  <c r="Q111" i="18"/>
  <c r="Q77" i="18"/>
  <c r="AU119" i="14"/>
  <c r="AI22" i="14"/>
  <c r="AU22" i="14"/>
  <c r="AU151" i="14"/>
  <c r="AU160" i="14"/>
  <c r="AI57" i="14"/>
  <c r="AU114" i="14"/>
  <c r="AU19" i="14"/>
  <c r="Q97" i="18"/>
  <c r="W102" i="14"/>
  <c r="AU109" i="14"/>
  <c r="W133" i="14"/>
  <c r="U72" i="19"/>
  <c r="U71" i="19"/>
  <c r="Q124" i="18"/>
  <c r="U69" i="19"/>
  <c r="U140" i="19"/>
  <c r="W35" i="14"/>
  <c r="AI100" i="14"/>
  <c r="W45" i="14"/>
  <c r="Q48" i="18"/>
  <c r="AU46" i="14"/>
  <c r="AI23" i="14"/>
  <c r="AI40" i="14"/>
  <c r="Q51" i="18"/>
  <c r="W24" i="14"/>
  <c r="AI81" i="14"/>
  <c r="AI29" i="14"/>
  <c r="Q139" i="18"/>
  <c r="U97" i="19"/>
  <c r="U134" i="19"/>
  <c r="U25" i="19"/>
  <c r="W153" i="14"/>
  <c r="Q44" i="18"/>
  <c r="U161" i="19"/>
  <c r="U62" i="19"/>
  <c r="U59" i="19"/>
  <c r="W25" i="14"/>
  <c r="Q30" i="18"/>
  <c r="AI103" i="14"/>
  <c r="Q62" i="18"/>
  <c r="Q67" i="18"/>
  <c r="W92" i="14"/>
  <c r="AI62" i="14"/>
  <c r="W65" i="14"/>
  <c r="AI27" i="14"/>
  <c r="AU117" i="14"/>
  <c r="Q38" i="18"/>
  <c r="W63" i="14"/>
  <c r="AI140" i="14"/>
  <c r="AU90" i="14"/>
  <c r="W122" i="14"/>
  <c r="W40" i="14"/>
  <c r="AU156" i="14"/>
  <c r="W19" i="14"/>
  <c r="U84" i="19"/>
  <c r="Q75" i="18"/>
  <c r="AU121" i="14"/>
  <c r="AI24" i="14"/>
  <c r="W39" i="14"/>
  <c r="U80" i="19"/>
  <c r="U33" i="19"/>
  <c r="Q141" i="18"/>
  <c r="AU55" i="14"/>
  <c r="AU102" i="14"/>
  <c r="AU110" i="14"/>
  <c r="AI87" i="14"/>
  <c r="AI104" i="14"/>
  <c r="AI129" i="14"/>
  <c r="AI42" i="14"/>
  <c r="AU91" i="14"/>
  <c r="Q25" i="18"/>
  <c r="Q152" i="18"/>
  <c r="W130" i="14"/>
  <c r="U121" i="19"/>
  <c r="Q134" i="18"/>
  <c r="Q117" i="18"/>
  <c r="Q52" i="18"/>
  <c r="Q131" i="18"/>
  <c r="U68" i="19"/>
  <c r="W107" i="14"/>
  <c r="W28" i="14"/>
  <c r="W160" i="14"/>
  <c r="W77" i="14"/>
  <c r="AU134" i="14"/>
  <c r="AI111" i="14"/>
  <c r="AI120" i="14"/>
  <c r="U60" i="19"/>
  <c r="W96" i="14"/>
  <c r="U147" i="19"/>
  <c r="AU92" i="14"/>
  <c r="U144" i="19"/>
  <c r="W31" i="14"/>
  <c r="AU84" i="14"/>
  <c r="W62" i="14"/>
  <c r="Q37" i="18"/>
  <c r="Q59" i="18"/>
  <c r="Q146" i="18"/>
  <c r="U91" i="19"/>
  <c r="W100" i="14"/>
  <c r="AI149" i="14"/>
  <c r="U98" i="19"/>
  <c r="AI70" i="14"/>
  <c r="W55" i="14"/>
  <c r="U118" i="19"/>
  <c r="Q138" i="18"/>
  <c r="U34" i="19"/>
  <c r="U75" i="19"/>
  <c r="AU57" i="14"/>
  <c r="AI54" i="14"/>
  <c r="U129" i="19"/>
  <c r="Q110" i="18"/>
  <c r="W114" i="14"/>
  <c r="W145" i="14"/>
  <c r="AU145" i="14"/>
  <c r="AU58" i="14"/>
  <c r="Q66" i="18"/>
  <c r="Q153" i="18"/>
  <c r="AU141" i="14"/>
  <c r="W161" i="14"/>
  <c r="W37" i="14"/>
  <c r="U136" i="19"/>
  <c r="U135" i="19"/>
  <c r="AI153" i="14"/>
  <c r="Q65" i="18"/>
  <c r="AI73" i="14"/>
  <c r="AU130" i="14"/>
  <c r="AU35" i="14"/>
  <c r="Q81" i="18"/>
  <c r="W134" i="14"/>
  <c r="AI150" i="14"/>
  <c r="W149" i="14"/>
  <c r="U56" i="19"/>
  <c r="AU112" i="14"/>
  <c r="W81" i="14"/>
  <c r="AU44" i="14"/>
  <c r="AI145" i="14"/>
  <c r="AI58" i="14"/>
  <c r="AU107" i="14"/>
  <c r="AU36" i="14"/>
  <c r="AU21" i="14"/>
  <c r="W146" i="14"/>
  <c r="U89" i="19"/>
  <c r="Q118" i="18"/>
  <c r="AI48" i="14"/>
  <c r="AU66" i="14"/>
  <c r="W139" i="14"/>
  <c r="W73" i="14"/>
  <c r="AI130" i="14"/>
  <c r="AI43" i="14"/>
  <c r="AU108" i="14"/>
  <c r="W104" i="14"/>
  <c r="AI37" i="14"/>
  <c r="Q151" i="18"/>
  <c r="Q22" i="18"/>
  <c r="AI128" i="14"/>
  <c r="AU138" i="14"/>
  <c r="W56" i="14"/>
  <c r="U133" i="19"/>
  <c r="W66" i="14"/>
  <c r="AI115" i="14"/>
  <c r="AI36" i="14"/>
  <c r="Q144" i="18"/>
  <c r="W131" i="14"/>
  <c r="Q71" i="18"/>
  <c r="AU95" i="14"/>
  <c r="U110" i="19"/>
  <c r="AI66" i="14"/>
  <c r="AI47" i="14"/>
  <c r="U53" i="19"/>
  <c r="U132" i="19"/>
  <c r="W43" i="14"/>
  <c r="AI108" i="14"/>
  <c r="W64" i="14"/>
  <c r="AU61" i="14"/>
  <c r="AU62" i="14"/>
  <c r="AI31" i="14"/>
  <c r="U38" i="19"/>
  <c r="U52" i="19"/>
  <c r="AI135" i="14"/>
  <c r="U117" i="19"/>
  <c r="Q130" i="18"/>
  <c r="W44" i="14"/>
  <c r="AI136" i="14"/>
  <c r="U39" i="19"/>
  <c r="Q100" i="18"/>
  <c r="U45" i="19"/>
  <c r="Q58" i="18"/>
  <c r="W116" i="14"/>
  <c r="AI59" i="14"/>
  <c r="Q101" i="18"/>
  <c r="Q28" i="18"/>
  <c r="Q115" i="18"/>
  <c r="AU43" i="14"/>
  <c r="W142" i="14"/>
  <c r="W59" i="14"/>
  <c r="Q21" i="18"/>
  <c r="AU81" i="14"/>
  <c r="Q43" i="18"/>
  <c r="AU123" i="14"/>
  <c r="AI101" i="14"/>
  <c r="W150" i="14"/>
  <c r="Q145" i="18"/>
  <c r="AI125" i="14"/>
  <c r="AU125" i="14"/>
  <c r="W71" i="14"/>
  <c r="U139" i="19"/>
  <c r="W119" i="14"/>
  <c r="Q143" i="18"/>
  <c r="AI89" i="14"/>
  <c r="Q135" i="18"/>
  <c r="AI146" i="14"/>
  <c r="AI51" i="14"/>
  <c r="AU116" i="14"/>
  <c r="Q80" i="18"/>
  <c r="Q55" i="18"/>
  <c r="AI161" i="14"/>
  <c r="AU158" i="14"/>
  <c r="W74" i="14"/>
  <c r="AI123" i="14"/>
  <c r="AI44" i="14"/>
  <c r="W86" i="14"/>
  <c r="AU70" i="14"/>
  <c r="W97" i="14"/>
  <c r="AI110" i="14"/>
  <c r="U124" i="19"/>
  <c r="W51" i="14"/>
  <c r="AI116" i="14"/>
  <c r="U122" i="19"/>
  <c r="U128" i="19"/>
  <c r="AI82" i="14"/>
  <c r="W105" i="14"/>
  <c r="U66" i="19"/>
  <c r="W115" i="14"/>
  <c r="AU150" i="14"/>
  <c r="Q93" i="18"/>
  <c r="Q107" i="18"/>
  <c r="AU124" i="14"/>
  <c r="AU48" i="14"/>
  <c r="W69" i="14"/>
  <c r="Q104" i="18"/>
  <c r="AI94" i="14"/>
  <c r="AI56" i="14"/>
  <c r="AU146" i="14"/>
  <c r="U90" i="19"/>
  <c r="AU97" i="14"/>
  <c r="W29" i="14"/>
  <c r="W157" i="14"/>
  <c r="U48" i="19"/>
  <c r="U102" i="19"/>
  <c r="AI154" i="14"/>
  <c r="W127" i="14"/>
  <c r="Q27" i="18"/>
  <c r="AU85" i="14"/>
  <c r="W154" i="14"/>
  <c r="U81" i="19"/>
  <c r="Q102" i="18"/>
  <c r="Q20" i="18"/>
  <c r="U44" i="19"/>
  <c r="W88" i="14"/>
  <c r="Q114" i="18"/>
  <c r="U119" i="19"/>
  <c r="U22" i="19"/>
  <c r="U109" i="19"/>
  <c r="W82" i="14"/>
  <c r="U67" i="19"/>
  <c r="W109" i="14"/>
  <c r="AU31" i="14"/>
  <c r="AI90" i="14"/>
  <c r="U31" i="19"/>
  <c r="Q92" i="18"/>
  <c r="U37" i="19"/>
  <c r="U116" i="19"/>
  <c r="Q57" i="18"/>
  <c r="Q72" i="18"/>
  <c r="W79" i="14"/>
  <c r="AI18" i="14"/>
  <c r="AU23" i="14"/>
  <c r="AU32" i="14"/>
  <c r="AU89" i="14"/>
  <c r="Q35" i="18"/>
  <c r="Q122" i="18"/>
  <c r="AI124" i="14"/>
  <c r="W18" i="14"/>
  <c r="AI144" i="14"/>
  <c r="AU60" i="14"/>
  <c r="AU103" i="14"/>
  <c r="AU120" i="14"/>
  <c r="AU161" i="14"/>
  <c r="AU74" i="14"/>
  <c r="AU59" i="14"/>
  <c r="W52" i="14"/>
  <c r="W124" i="14"/>
  <c r="U86" i="19"/>
  <c r="AI151" i="14"/>
  <c r="Q50" i="18"/>
  <c r="Q129" i="18"/>
  <c r="AI160" i="14"/>
  <c r="U58" i="19"/>
  <c r="U120" i="19"/>
  <c r="Q156" i="18"/>
  <c r="W90" i="14"/>
  <c r="AU131" i="14"/>
  <c r="AU52" i="14"/>
  <c r="AU149" i="14"/>
  <c r="AI45" i="14"/>
  <c r="AI143" i="14"/>
  <c r="W33" i="14"/>
  <c r="AU139" i="14"/>
  <c r="AI131" i="14"/>
  <c r="AI52" i="14"/>
  <c r="AU29" i="14"/>
  <c r="Q40" i="18"/>
  <c r="U103" i="19"/>
  <c r="U101" i="19"/>
  <c r="AI69" i="14"/>
  <c r="W78" i="14"/>
  <c r="U40" i="19"/>
  <c r="U23" i="19"/>
  <c r="Q84" i="18"/>
  <c r="U29" i="19"/>
  <c r="U108" i="19"/>
  <c r="U114" i="19"/>
  <c r="W48" i="14"/>
  <c r="U73" i="19"/>
  <c r="Q86" i="18"/>
  <c r="Q85" i="18"/>
  <c r="AU25" i="14"/>
  <c r="Q99" i="18"/>
  <c r="U36" i="19"/>
  <c r="Q119" i="18"/>
  <c r="AI152" i="14"/>
  <c r="Q39" i="18"/>
  <c r="AU111" i="14"/>
  <c r="AU128" i="14"/>
  <c r="AI25" i="14"/>
  <c r="AU82" i="14"/>
  <c r="Q34" i="18"/>
  <c r="Q98" i="18"/>
  <c r="W147" i="14"/>
  <c r="AU78" i="14"/>
  <c r="AI63" i="14"/>
  <c r="AI64" i="14"/>
  <c r="AI97" i="14"/>
  <c r="AU18" i="14"/>
  <c r="AU67" i="14"/>
  <c r="W91" i="14"/>
  <c r="AI67" i="14"/>
  <c r="AU132" i="14"/>
  <c r="W135" i="14"/>
  <c r="W30" i="14"/>
  <c r="Q31" i="18"/>
  <c r="Q69" i="18"/>
  <c r="Q26" i="18"/>
  <c r="AI156" i="14"/>
  <c r="AI139" i="14"/>
  <c r="AI60" i="14"/>
  <c r="AU93" i="14"/>
  <c r="W155" i="14"/>
  <c r="AU86" i="14"/>
  <c r="AU56" i="14"/>
  <c r="U115" i="19"/>
  <c r="W144" i="14"/>
  <c r="W67" i="14"/>
  <c r="AI132" i="14"/>
  <c r="W128" i="14"/>
  <c r="AI109" i="14"/>
  <c r="AI30" i="14"/>
  <c r="AU136" i="14"/>
  <c r="Q160" i="18"/>
  <c r="Q83" i="18"/>
  <c r="U131" i="19"/>
  <c r="W68" i="14"/>
  <c r="AU37" i="14"/>
  <c r="W132" i="14"/>
  <c r="Q78" i="18"/>
  <c r="AU33" i="14"/>
  <c r="W61" i="14"/>
  <c r="U19" i="19"/>
  <c r="U51" i="19"/>
  <c r="U26" i="19"/>
  <c r="W110" i="14"/>
  <c r="AU69" i="14"/>
  <c r="AU39" i="14"/>
  <c r="AU105" i="14"/>
  <c r="AU101" i="14"/>
  <c r="AU34" i="14"/>
  <c r="Q121" i="18"/>
  <c r="W38" i="14"/>
  <c r="Q128" i="18"/>
  <c r="W101" i="14"/>
  <c r="AU127" i="14"/>
  <c r="AU98" i="14"/>
  <c r="W121" i="14"/>
  <c r="AI159" i="14"/>
  <c r="Q49" i="18"/>
  <c r="W158" i="14"/>
  <c r="W70" i="14"/>
  <c r="U65" i="19"/>
  <c r="AI71" i="14"/>
  <c r="U28" i="19"/>
  <c r="Q64" i="18"/>
  <c r="AI49" i="14"/>
  <c r="W34" i="14"/>
  <c r="W106" i="14"/>
  <c r="AI118" i="14"/>
  <c r="W95" i="14"/>
  <c r="AI33" i="14"/>
  <c r="U43" i="19"/>
  <c r="W140" i="14"/>
  <c r="U107" i="19"/>
  <c r="AU76" i="14"/>
  <c r="U112" i="19"/>
  <c r="U95" i="19"/>
  <c r="Q91" i="18"/>
  <c r="Q113" i="18"/>
  <c r="AU133" i="14"/>
  <c r="AU64" i="14"/>
  <c r="AU45" i="14"/>
  <c r="U24" i="19"/>
  <c r="Q157" i="18"/>
  <c r="Q19" i="18"/>
  <c r="W76" i="14"/>
  <c r="W117" i="14"/>
  <c r="AU113" i="14"/>
  <c r="W112" i="14"/>
  <c r="AI80" i="14"/>
  <c r="AI113" i="14"/>
  <c r="AI26" i="14"/>
  <c r="AU75" i="14"/>
  <c r="Q41" i="18"/>
  <c r="U146" i="19"/>
  <c r="W93" i="14"/>
  <c r="Q150" i="18"/>
  <c r="W32" i="14"/>
  <c r="W84" i="14"/>
  <c r="Q90" i="18"/>
  <c r="Q33" i="18"/>
  <c r="AU94" i="14"/>
  <c r="U150" i="19"/>
  <c r="W41" i="14"/>
  <c r="AI98" i="14"/>
  <c r="AU147" i="14"/>
  <c r="AU68" i="14"/>
  <c r="AI133" i="14"/>
  <c r="U50" i="19"/>
  <c r="Q149" i="18"/>
  <c r="U57" i="19"/>
  <c r="AI21" i="14"/>
  <c r="U35" i="19"/>
  <c r="AI141" i="14"/>
  <c r="U87" i="19"/>
  <c r="U78" i="19"/>
  <c r="W113" i="14"/>
  <c r="W26" i="14"/>
  <c r="AI75" i="14"/>
  <c r="AU140" i="14"/>
  <c r="W143" i="14"/>
  <c r="W72" i="14"/>
  <c r="Q68" i="18"/>
  <c r="Q70" i="18"/>
  <c r="W148" i="14"/>
  <c r="Q96" i="18"/>
  <c r="Q23" i="18"/>
  <c r="W49" i="14"/>
  <c r="Q148" i="18"/>
  <c r="U93" i="19"/>
  <c r="W98" i="14"/>
  <c r="AI147" i="14"/>
  <c r="AI68" i="14"/>
  <c r="AI77" i="14"/>
  <c r="U106" i="19"/>
  <c r="Q155" i="18"/>
  <c r="Q53" i="18"/>
  <c r="Q103" i="18"/>
  <c r="W129" i="14"/>
  <c r="W111" i="14"/>
  <c r="Q18" i="18"/>
  <c r="Q76" i="18"/>
  <c r="U21" i="19"/>
  <c r="U100" i="19"/>
  <c r="W75" i="14"/>
  <c r="AI148" i="14"/>
  <c r="W136" i="14"/>
  <c r="AI157" i="14"/>
  <c r="U92" i="19"/>
  <c r="AU41" i="14"/>
  <c r="AU47" i="14"/>
  <c r="AI53" i="14"/>
  <c r="AI121" i="14"/>
  <c r="U41" i="19"/>
  <c r="AI96" i="14"/>
  <c r="AI106" i="14"/>
  <c r="U82" i="19"/>
  <c r="Q105" i="18"/>
  <c r="U142" i="19"/>
  <c r="AU83" i="14"/>
  <c r="W21" i="14"/>
  <c r="AI46" i="14"/>
  <c r="U70" i="19"/>
  <c r="AU155" i="14"/>
  <c r="W159" i="14"/>
  <c r="U85" i="19"/>
  <c r="AI126" i="14"/>
  <c r="Q140" i="18"/>
  <c r="AI83" i="14"/>
  <c r="Q56" i="18"/>
  <c r="U104" i="19"/>
  <c r="U157" i="19"/>
  <c r="AI155" i="14"/>
  <c r="W94" i="14"/>
  <c r="AI79" i="14"/>
  <c r="AU106" i="14"/>
  <c r="AI84" i="14"/>
  <c r="W125" i="14"/>
  <c r="AU144" i="14"/>
  <c r="AI34" i="14"/>
  <c r="W80" i="14"/>
  <c r="AU143" i="14"/>
  <c r="U42" i="19"/>
</calcChain>
</file>

<file path=xl/sharedStrings.xml><?xml version="1.0" encoding="utf-8"?>
<sst xmlns="http://schemas.openxmlformats.org/spreadsheetml/2006/main" count="363" uniqueCount="171">
  <si>
    <t>Senior Officer Name</t>
  </si>
  <si>
    <t>Jurisdiction</t>
  </si>
  <si>
    <t>Rate Covers Services</t>
  </si>
  <si>
    <t>Rate Start</t>
  </si>
  <si>
    <t>Rate End</t>
  </si>
  <si>
    <t>Reported as Annual Total or Monthly Cost</t>
  </si>
  <si>
    <t>Amount</t>
  </si>
  <si>
    <t>Conversation Minutes Serviced During Rate Period</t>
  </si>
  <si>
    <t>Total Minutes</t>
  </si>
  <si>
    <t>Flat Rate Allocations</t>
  </si>
  <si>
    <t>TTY</t>
  </si>
  <si>
    <t>STS</t>
  </si>
  <si>
    <t>CTS</t>
  </si>
  <si>
    <t>Months</t>
  </si>
  <si>
    <t>Service</t>
  </si>
  <si>
    <t>Per Session or Conversation Minute</t>
  </si>
  <si>
    <t>Per Minute Rate</t>
  </si>
  <si>
    <t>Minutes Serviced During Rate Period</t>
  </si>
  <si>
    <t>Conversation</t>
  </si>
  <si>
    <t>Session</t>
  </si>
  <si>
    <t>Billing</t>
  </si>
  <si>
    <t>Other</t>
  </si>
  <si>
    <t>Entity</t>
  </si>
  <si>
    <t>EntityID</t>
  </si>
  <si>
    <t>Filing Years</t>
  </si>
  <si>
    <t>ServiceID</t>
  </si>
  <si>
    <t>RateType</t>
  </si>
  <si>
    <t>MinuteRateType</t>
  </si>
  <si>
    <t>AmountType</t>
  </si>
  <si>
    <t>Alaska</t>
  </si>
  <si>
    <t>Annual</t>
  </si>
  <si>
    <t>Alabama</t>
  </si>
  <si>
    <t>Monthly</t>
  </si>
  <si>
    <t>American Samoa</t>
  </si>
  <si>
    <t>Arkansas</t>
  </si>
  <si>
    <t>Marketing</t>
  </si>
  <si>
    <t>Arizona</t>
  </si>
  <si>
    <t>Yes</t>
  </si>
  <si>
    <t>California</t>
  </si>
  <si>
    <t>No</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</si>
  <si>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</si>
  <si>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</si>
  <si>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</si>
  <si>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</si>
  <si>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</si>
  <si>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</si>
  <si>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</si>
  <si>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</si>
  <si>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</si>
  <si>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</si>
  <si>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</si>
  <si>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</si>
  <si>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</si>
  <si>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</si>
  <si>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</si>
  <si>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</si>
  <si>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</si>
  <si>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</si>
  <si>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</si>
  <si>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</si>
  <si>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</si>
  <si>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</si>
  <si>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</si>
  <si>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</si>
  <si>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</si>
  <si>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</si>
  <si>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</si>
  <si>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</si>
  <si>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</si>
  <si>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</si>
  <si>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</si>
  <si>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</si>
  <si>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</si>
  <si>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</si>
  <si>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</si>
  <si>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</si>
  <si>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</si>
  <si>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</si>
  <si>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</si>
  <si>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</si>
  <si>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</si>
  <si>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</si>
  <si>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</si>
  <si>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</si>
  <si>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</si>
  <si>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</si>
  <si>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</si>
  <si>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</si>
  <si>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</si>
  <si>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</si>
  <si>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Convo</t>
  </si>
  <si>
    <t>ASL</t>
  </si>
  <si>
    <t>Mezmo</t>
  </si>
  <si>
    <t>ZVRS</t>
  </si>
  <si>
    <t>Hamilton</t>
  </si>
  <si>
    <t>Purple</t>
  </si>
  <si>
    <t>Sorenson</t>
  </si>
  <si>
    <t>ClearCaptions</t>
  </si>
  <si>
    <t>Sprint</t>
  </si>
  <si>
    <t>MachineGenius</t>
  </si>
  <si>
    <t>ClarityProducts</t>
  </si>
  <si>
    <t>FilingKey</t>
  </si>
  <si>
    <t>DataForEntityID</t>
  </si>
  <si>
    <t>PeriodStart</t>
  </si>
  <si>
    <t>PeriodEnd</t>
  </si>
  <si>
    <t>Rate</t>
  </si>
  <si>
    <t>CreatedBy</t>
  </si>
  <si>
    <t>ConversationMinutes</t>
  </si>
  <si>
    <t>SessionMinutes</t>
  </si>
  <si>
    <t>CostStart</t>
  </si>
  <si>
    <t>CostEnd</t>
  </si>
  <si>
    <t>Description</t>
  </si>
  <si>
    <t>FilingYear</t>
  </si>
  <si>
    <t>CreatedOn</t>
  </si>
  <si>
    <t>SubmittedBy</t>
  </si>
  <si>
    <t>SubmittedOn</t>
  </si>
  <si>
    <t>Filing Period</t>
  </si>
  <si>
    <t>Signed By:</t>
  </si>
  <si>
    <t>Senior Officer Title</t>
  </si>
  <si>
    <t>Date</t>
  </si>
  <si>
    <t>Signature</t>
  </si>
  <si>
    <t>Flat Rate Amount</t>
  </si>
  <si>
    <t xml:space="preserve">
</t>
  </si>
  <si>
    <t>Outreach</t>
  </si>
  <si>
    <t>Filing Information</t>
  </si>
  <si>
    <t>Per Minute Revenue</t>
  </si>
  <si>
    <t>Other Description</t>
  </si>
  <si>
    <t>Administrative</t>
  </si>
  <si>
    <t>EDP</t>
  </si>
  <si>
    <t>RCC</t>
  </si>
  <si>
    <t>Training</t>
  </si>
  <si>
    <t>Education</t>
  </si>
  <si>
    <t>Account Management</t>
  </si>
  <si>
    <t>OtherDescription</t>
  </si>
  <si>
    <t>Preparer Name</t>
  </si>
  <si>
    <t>Preparer's Telephone</t>
  </si>
  <si>
    <t>Preparer's Email Address</t>
  </si>
  <si>
    <t xml:space="preserve">Program </t>
  </si>
  <si>
    <t>Reported as Annual Total or Monthly Rate</t>
  </si>
  <si>
    <t>Instructions</t>
  </si>
  <si>
    <t>Flat Rate Revenue</t>
  </si>
  <si>
    <t>Add. Revenue Paid To Provider</t>
  </si>
  <si>
    <t>Worksheet</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</si>
  <si>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</si>
  <si>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</si>
  <si>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</si>
  <si>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Cost Start</t>
  </si>
  <si>
    <t>Cost End</t>
  </si>
  <si>
    <t>TRS Fund Annual State Filing
Instructions</t>
  </si>
  <si>
    <t>Provider</t>
  </si>
  <si>
    <t>TRS Fund Annual State Filing</t>
  </si>
  <si>
    <t>TRS Fund Annual State Filing
Additional Costs Paid To Provider</t>
  </si>
  <si>
    <t>Add. Costs Covers</t>
  </si>
  <si>
    <t>TRS Fund Annual State Filing
Flat Rate Costs</t>
  </si>
  <si>
    <t>TRS Fund Annual State Filing
Per Minute Costs</t>
  </si>
  <si>
    <t>Persons willfully making false statements on this form can be punished by fine or imprisonment under Title 18 of the United States Code, 18 U.S.C. §1001.</t>
  </si>
  <si>
    <t xml:space="preserve">For each contact for which the state received TTY, STS, and/or CTS service at a flat rate, supply the following information. </t>
  </si>
  <si>
    <t>For each contract for which the state received TTY, STS, and/or CTS service at a per minute rate, supply the following information.</t>
  </si>
  <si>
    <t>For each contact for which the state received TTY, STS, and/or CTS service and paid additional funds above those related to provision service minutes, supply the following information.</t>
  </si>
  <si>
    <t>Use the provided areas to supply state, filing year, preparer, and attesting officer information.</t>
  </si>
  <si>
    <t>For TTY, STS, or CTS providers, supply requested data for flat rate service contracts.</t>
  </si>
  <si>
    <t>For TTY, STS, or CTS providers, supply requested data for per minute rate service contracts.</t>
  </si>
  <si>
    <t>Supply requested data for revenue received for programs that support TTY, STS, and/or CTS above those associated with provisioning the service (i.e., outreach, billing, administration).</t>
  </si>
  <si>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 3060-0463. </t>
  </si>
  <si>
    <r>
      <t>We have estimated that this collection of information will </t>
    </r>
    <r>
      <rPr>
        <sz val="11"/>
        <color theme="1"/>
        <rFont val="Times New Roman"/>
        <family val="1"/>
      </rPr>
      <t>take 1.0 hour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</si>
  <si>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t>GlobalVRS</t>
  </si>
  <si>
    <t>InnoCaption</t>
  </si>
  <si>
    <t>ZP Better Together</t>
  </si>
  <si>
    <t>T-Mobile</t>
  </si>
  <si>
    <t>Below are general instructions for completing this filing workbook. For complete instructions, please reference the Annual Filing - State Instructions document. Any questions should be submitted to Rolka Loube by emailing TRSDataRequest@rolkaloube.com.</t>
  </si>
  <si>
    <t>DRAFT - NOT FOR PUBLIC USE
Not Approved By OMB
TRS Fund State Form Jan 2023 Version
OMB Control Number 3060-0463
Estimated Average Burden Hours Per Response: 1.0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</si>
</sst>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quot;$&quot;* #,##0.0000_);_(&quot;$&quot;* \(#,##0.0000\);_(&quot;$&quot;* &quot;-&quot;??_);_(@_)"/>
  </numFmts>
  <fonts count="15" x14ac:knownFonts="1">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sz val="11"/>
      <color theme="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b/>
      <sz val="10"/>
      <color rgb="FFFFFFFF"/>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4"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0" fontId="0" fillId="0" borderId="0" xfId="0" applyAlignment="1">
      <alignment horizontal="center" vertical="center"/>
    </xf>
    <xf numFmtId="0" fontId="0" fillId="2" borderId="0" xfId="0" applyFill="1" applyAlignment="1">
      <alignment horizontal="center"/>
    </xf>
    <xf numFmtId="0" fontId="4" fillId="3" borderId="0" xfId="0" applyFont="1" applyFill="1"/>
    <xf numFmtId="0" fontId="4" fillId="4" borderId="0" xfId="0" applyFont="1" applyFill="1"/>
    <xf numFmtId="0" fontId="4" fillId="4" borderId="0" xfId="0" applyFont="1" applyFill="1" applyAlignment="1">
      <alignment horizontal="left"/>
    </xf>
    <xf numFmtId="0" fontId="4" fillId="4" borderId="0" xfId="0" applyFont="1" applyFill="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8" fillId="2" borderId="0" xfId="0" applyFont="1" applyFill="1"/>
    <xf numFmtId="0" fontId="0" fillId="5" borderId="0" xfId="0" applyFill="1"/>
    <xf numFmtId="0" fontId="8" fillId="5" borderId="0" xfId="0" applyFont="1" applyFill="1" applyAlignment="1">
      <alignment vertical="top" wrapText="1"/>
    </xf>
    <xf numFmtId="0" fontId="0" fillId="5" borderId="0" xfId="0" applyFill="1" applyAlignment="1">
      <alignment vertical="top"/>
    </xf>
    <xf numFmtId="0" fontId="0" fillId="2" borderId="0" xfId="0" applyFill="1" applyAlignment="1">
      <alignment vertical="top"/>
    </xf>
    <xf numFmtId="0" fontId="7" fillId="2" borderId="0" xfId="0" applyFont="1" applyFill="1" applyAlignment="1">
      <alignment wrapText="1"/>
    </xf>
    <xf numFmtId="0" fontId="7" fillId="2" borderId="6" xfId="0" applyFont="1" applyFill="1" applyBorder="1" applyAlignment="1">
      <alignment wrapText="1"/>
    </xf>
    <xf numFmtId="0" fontId="5" fillId="5"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2" borderId="0" xfId="0" applyFont="1" applyFill="1" applyAlignment="1">
      <alignment vertical="top" wrapText="1"/>
    </xf>
    <xf numFmtId="0" fontId="0" fillId="0" borderId="1" xfId="0" applyBorder="1" applyAlignment="1">
      <alignment vertical="center" wrapText="1"/>
    </xf>
    <xf numFmtId="0" fontId="11" fillId="2" borderId="0" xfId="0" applyFont="1" applyFill="1" applyAlignment="1">
      <alignment vertical="center"/>
    </xf>
    <xf numFmtId="0" fontId="10"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5" fontId="0" fillId="0" borderId="1" xfId="2" applyNumberFormat="1" applyFont="1" applyBorder="1" applyProtection="1">
      <protection locked="0"/>
    </xf>
    <xf numFmtId="0" fontId="0" fillId="0" borderId="1" xfId="0" applyBorder="1" applyAlignment="1" applyProtection="1">
      <alignment horizontal="right"/>
      <protection locked="0"/>
    </xf>
    <xf numFmtId="0" fontId="2" fillId="0" borderId="6" xfId="0" applyFont="1" applyBorder="1" applyAlignment="1">
      <alignment horizontal="left" vertical="center" wrapText="1"/>
    </xf>
    <xf numFmtId="0" fontId="7" fillId="2" borderId="0" xfId="0" applyFont="1" applyFill="1" applyAlignment="1">
      <alignment horizontal="left" vertical="center"/>
    </xf>
    <xf numFmtId="43" fontId="0" fillId="0" borderId="0" xfId="0" applyNumberFormat="1"/>
    <xf numFmtId="0" fontId="6" fillId="0" borderId="0" xfId="0" applyFont="1" applyAlignment="1">
      <alignment wrapText="1"/>
    </xf>
    <xf numFmtId="0" fontId="2" fillId="0" borderId="0" xfId="0" applyFont="1" applyAlignment="1">
      <alignment horizontal="left" vertical="center" wrapText="1"/>
    </xf>
    <xf numFmtId="0" fontId="5" fillId="5" borderId="0" xfId="0" applyFont="1" applyFill="1" applyAlignment="1">
      <alignment horizontal="center" vertical="center" wrapText="1"/>
    </xf>
    <xf numFmtId="0" fontId="14" fillId="5" borderId="0" xfId="0" applyFont="1" applyFill="1" applyAlignment="1">
      <alignment vertical="center" wrapText="1"/>
    </xf>
    <xf numFmtId="0" fontId="6" fillId="5" borderId="0" xfId="0" applyFont="1" applyFill="1" applyAlignment="1">
      <alignment horizontal="right" vertical="center" wrapText="1"/>
    </xf>
    <xf numFmtId="43" fontId="4" fillId="4" borderId="0" xfId="1" applyFont="1" applyFill="1"/>
    <xf numFmtId="43" fontId="0" fillId="0" borderId="0" xfId="1" applyFont="1"/>
    <xf numFmtId="0" fontId="6" fillId="3" borderId="0" xfId="0" applyFont="1" applyFill="1" applyAlignment="1">
      <alignment wrapText="1"/>
    </xf>
    <xf numFmtId="0" fontId="6" fillId="3" borderId="0" xfId="0" applyFont="1" applyFill="1" applyAlignment="1">
      <alignmen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5"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0" xfId="0" applyAlignment="1">
      <alignment horizontal="center" vertical="center" wrapText="1"/>
    </xf>
    <xf numFmtId="43" fontId="4" fillId="4" borderId="0" xfId="1" applyFont="1" applyFill="1" applyBorder="1" applyAlignment="1">
      <alignment horizontal="center"/>
    </xf>
    <xf numFmtId="0" fontId="4" fillId="4" borderId="0" xfId="0" applyFont="1" applyFill="1" applyAlignment="1">
      <alignment horizontal="left"/>
    </xf>
    <xf numFmtId="0" fontId="4" fillId="4" borderId="9" xfId="0" applyFont="1" applyFill="1" applyBorder="1" applyAlignment="1">
      <alignment horizontal="left"/>
    </xf>
    <xf numFmtId="0" fontId="4" fillId="4" borderId="4"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0" xfId="0" applyFont="1" applyFill="1" applyAlignment="1">
      <alignment horizontal="left" vertical="center" wrapText="1"/>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0" xfId="0" applyFont="1" applyFill="1" applyAlignment="1">
      <alignment horizontal="center"/>
    </xf>
    <xf numFmtId="0" fontId="4" fillId="0" borderId="0" xfId="0" applyFont="1" applyAlignment="1">
      <alignment horizontal="left" vertical="center" wrapText="1"/>
    </xf>
    <xf numFmtId="0" fontId="4" fillId="4" borderId="10" xfId="0" applyFont="1" applyFill="1" applyBorder="1" applyAlignment="1">
      <alignment horizontal="left"/>
    </xf>
    <xf numFmtId="0" fontId="5" fillId="3" borderId="0" xfId="0" applyFont="1" applyFill="1" applyAlignment="1">
      <alignment horizontal="center" vertical="center" wrapText="1"/>
    </xf>
    <xf numFmtId="0" fontId="6" fillId="3" borderId="0" xfId="0" applyFont="1" applyFill="1" applyAlignment="1">
      <alignment horizontal="right"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0" fillId="0" borderId="0" xfId="0" applyAlignment="1">
      <alignment horizontal="center"/>
    </xf>
    <xf numFmtId="0" fontId="3" fillId="5" borderId="1" xfId="0" applyFont="1" applyFill="1" applyBorder="1" applyAlignment="1">
      <alignment horizontal="center" vertical="center" wrapText="1"/>
    </xf>
    <xf numFmtId="44" fontId="3" fillId="5" borderId="2" xfId="2" applyFont="1" applyFill="1" applyBorder="1" applyAlignment="1">
      <alignment horizontal="center" vertical="center" wrapText="1"/>
    </xf>
    <xf numFmtId="44" fontId="3" fillId="5" borderId="3" xfId="2" applyFont="1" applyFill="1" applyBorder="1" applyAlignment="1">
      <alignment horizontal="center" vertical="center" wrapText="1"/>
    </xf>
    <xf numFmtId="0" fontId="7" fillId="2" borderId="0" xfId="0" applyFont="1" applyFill="1" applyAlignment="1">
      <alignment horizontal="left" vertical="center"/>
    </xf>
    <xf numFmtId="44" fontId="3" fillId="5" borderId="1" xfId="2" applyFont="1" applyFill="1" applyBorder="1" applyAlignment="1">
      <alignment horizontal="center" vertical="center" wrapText="1"/>
    </xf>
    <xf numFmtId="0" fontId="7" fillId="0" borderId="0" xfId="0" applyFont="1" applyAlignment="1">
      <alignment horizontal="left"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4" fontId="3" fillId="5" borderId="2" xfId="2" applyFont="1" applyFill="1" applyBorder="1" applyAlignment="1">
      <alignment horizontal="center" vertical="center"/>
    </xf>
    <xf numFmtId="44" fontId="3" fillId="5" borderId="3" xfId="2"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1040129</xdr:colOff>
      <xdr:row>1</xdr:row>
      <xdr:rowOff>3420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4" cy="100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990600</xdr:colOff>
      <xdr:row>1</xdr:row>
      <xdr:rowOff>95250</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02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1</xdr:row>
      <xdr:rowOff>19050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895351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2"/>
  <dimension ref="A1:AB9"/>
  <sheetViews>
    <sheetView zoomScaleNormal="100" workbookViewId="0">
      <selection activeCell="C4" sqref="C4"/>
    </sheetView>
  </sheetViews>
  <sheetFormatPr defaultColWidth="0" defaultRowHeight="15" zeroHeight="1" x14ac:dyDescent="0.25"/>
  <cols>
    <col min="1" max="1" width="8.85546875" customWidth="1"/>
    <col min="2" max="2" width="109.140625" customWidth="1"/>
    <col min="3" max="3" width="50.5703125" customWidth="1"/>
    <col min="4" max="4" width="7.28515625" customWidth="1"/>
    <col min="5" max="28" width="0" hidden="1" customWidth="1"/>
    <col min="29" max="16384" width="8.85546875" hidden="1"/>
  </cols>
  <sheetData>
    <row r="1" spans="1:16" s="23" customFormat="1" ht="78.599999999999994" customHeight="1" x14ac:dyDescent="0.25">
      <c r="A1" s="22"/>
      <c r="B1" s="48" t="s">
        <v>150</v>
      </c>
      <c r="C1" s="50" t="s">
        <v>170</v>
      </c>
      <c r="D1" s="49"/>
      <c r="E1" s="29"/>
      <c r="F1" s="29"/>
      <c r="G1" s="29"/>
      <c r="H1" s="29"/>
      <c r="O1" s="24" t="s">
        <v>122</v>
      </c>
      <c r="P1" s="25"/>
    </row>
    <row r="2" spans="1:16" x14ac:dyDescent="0.25">
      <c r="A2" s="11"/>
      <c r="B2" s="11"/>
      <c r="C2" s="11"/>
      <c r="D2" s="11"/>
    </row>
    <row r="3" spans="1:16" x14ac:dyDescent="0.25">
      <c r="A3" s="11"/>
      <c r="B3" s="34" t="s">
        <v>143</v>
      </c>
      <c r="C3" s="34"/>
      <c r="D3" s="11"/>
    </row>
    <row r="4" spans="1:16" ht="15.75" x14ac:dyDescent="0.25">
      <c r="A4" s="11"/>
      <c r="B4" s="35"/>
      <c r="C4" s="35"/>
      <c r="D4" s="11"/>
    </row>
    <row r="5" spans="1:16" ht="63" customHeight="1" x14ac:dyDescent="0.25">
      <c r="A5" s="11"/>
      <c r="B5" s="55" t="s">
        <v>144</v>
      </c>
      <c r="C5" s="55"/>
      <c r="D5" s="11"/>
    </row>
    <row r="6" spans="1:16" ht="79.150000000000006" customHeight="1" x14ac:dyDescent="0.25">
      <c r="A6" s="11"/>
      <c r="B6" s="55" t="s">
        <v>164</v>
      </c>
      <c r="C6" s="55"/>
      <c r="D6" s="11"/>
    </row>
    <row r="7" spans="1:16" ht="48.6" customHeight="1" x14ac:dyDescent="0.25">
      <c r="A7" s="11"/>
      <c r="B7" s="55" t="s">
        <v>163</v>
      </c>
      <c r="C7" s="55"/>
      <c r="D7" s="11"/>
    </row>
    <row r="8" spans="1:16" ht="38.450000000000003" customHeight="1" x14ac:dyDescent="0.25">
      <c r="A8" s="11"/>
      <c r="B8" s="56" t="s">
        <v>145</v>
      </c>
      <c r="C8" s="56"/>
      <c r="D8" s="11"/>
    </row>
    <row r="9" spans="1:16" x14ac:dyDescent="0.25">
      <c r="A9" s="11"/>
      <c r="B9" s="11"/>
      <c r="C9" s="11"/>
      <c r="D9" s="11"/>
    </row>
  </sheetData>
  <sheetProtection algorithmName="SHA-512" hashValue="yhSz2li4Pf6ssu6KCy9VyLmtQcui7RMm0XldINnGuI/U9H5Kp06fTWinXj1uEZ5+0Lk31P0XnhrmtYaGHFahew==" saltValue="vHF7pwOJRYPDEcMC/07gVA==" spinCount="100000" sheet="1" objects="1" scenarios="1" selectLockedCells="1" selectUnlockedCells="1"/>
  <mergeCells count="4">
    <mergeCell ref="B5:C5"/>
    <mergeCell ref="B6:C6"/>
    <mergeCell ref="B7:C7"/>
    <mergeCell ref="B8:C8"/>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B10"/>
  <sheetViews>
    <sheetView workbookViewId="0">
      <selection activeCell="K3" sqref="K3"/>
    </sheetView>
  </sheetViews>
  <sheetFormatPr defaultColWidth="0" defaultRowHeight="15" zeroHeight="1" x14ac:dyDescent="0.25"/>
  <cols>
    <col min="1" max="1" width="8.85546875" style="22" customWidth="1"/>
    <col min="2" max="2" width="24" bestFit="1" customWidth="1"/>
    <col min="3" max="3" width="8.85546875" customWidth="1"/>
    <col min="4" max="4" width="24" customWidth="1"/>
    <col min="5" max="5" width="11.42578125" customWidth="1"/>
    <col min="6" max="6" width="13.7109375" customWidth="1"/>
    <col min="7" max="7" width="11.42578125" customWidth="1"/>
    <col min="8" max="9" width="8.85546875" hidden="1" customWidth="1"/>
    <col min="10" max="10" width="50.28515625" customWidth="1"/>
    <col min="11" max="11" width="7.140625" customWidth="1"/>
    <col min="12" max="28" width="0" hidden="1" customWidth="1"/>
    <col min="29" max="16384" width="8.85546875" hidden="1"/>
  </cols>
  <sheetData>
    <row r="1" spans="1:22" s="23" customFormat="1" ht="76.900000000000006" customHeight="1" x14ac:dyDescent="0.25">
      <c r="A1" s="22"/>
      <c r="B1" s="57" t="s">
        <v>148</v>
      </c>
      <c r="C1" s="57"/>
      <c r="D1" s="57"/>
      <c r="E1" s="57"/>
      <c r="F1" s="57"/>
      <c r="G1" s="57"/>
      <c r="H1" s="57"/>
      <c r="I1" s="57"/>
      <c r="J1" s="50" t="s">
        <v>170</v>
      </c>
      <c r="K1" s="29"/>
      <c r="L1" s="29"/>
      <c r="M1" s="29"/>
      <c r="N1" s="29"/>
      <c r="U1" s="24" t="s">
        <v>122</v>
      </c>
      <c r="V1" s="25"/>
    </row>
    <row r="2" spans="1:22" s="23" customFormat="1" ht="14.65" customHeight="1" x14ac:dyDescent="0.25">
      <c r="A2" s="22"/>
      <c r="B2" s="30"/>
      <c r="C2" s="30"/>
      <c r="D2" s="30"/>
      <c r="E2" s="30"/>
      <c r="F2" s="30"/>
      <c r="G2" s="30"/>
      <c r="H2" s="30"/>
      <c r="I2" s="30"/>
      <c r="J2" s="30"/>
      <c r="K2" s="31"/>
      <c r="L2" s="29"/>
      <c r="M2" s="29"/>
      <c r="N2" s="29"/>
      <c r="U2" s="24"/>
      <c r="V2" s="25"/>
    </row>
    <row r="3" spans="1:22" s="11" customFormat="1" ht="31.5" x14ac:dyDescent="0.25">
      <c r="A3" s="22"/>
      <c r="B3" s="60" t="s">
        <v>169</v>
      </c>
      <c r="C3" s="61"/>
      <c r="D3" s="61"/>
      <c r="E3" s="61"/>
      <c r="F3" s="61"/>
      <c r="G3" s="61"/>
      <c r="H3" s="61"/>
      <c r="I3" s="61"/>
      <c r="J3" s="61"/>
      <c r="K3" s="31"/>
      <c r="L3" s="31"/>
      <c r="M3" s="31"/>
      <c r="N3" s="31"/>
      <c r="U3" s="32"/>
      <c r="V3" s="26"/>
    </row>
    <row r="4" spans="1:22" x14ac:dyDescent="0.25">
      <c r="B4" s="11"/>
      <c r="C4" s="11"/>
      <c r="D4" s="11"/>
      <c r="E4" s="11"/>
      <c r="F4" s="11"/>
      <c r="G4" s="11"/>
      <c r="H4" s="11"/>
      <c r="I4" s="11"/>
      <c r="J4" s="11"/>
      <c r="K4" s="11"/>
    </row>
    <row r="5" spans="1:22" x14ac:dyDescent="0.25">
      <c r="B5" s="21" t="s">
        <v>142</v>
      </c>
      <c r="C5" s="62" t="s">
        <v>139</v>
      </c>
      <c r="D5" s="63"/>
      <c r="E5" s="63"/>
      <c r="F5" s="63"/>
      <c r="G5" s="63"/>
      <c r="H5" s="63"/>
      <c r="I5" s="63"/>
      <c r="J5" s="64"/>
      <c r="K5" s="11"/>
    </row>
    <row r="6" spans="1:22" x14ac:dyDescent="0.25">
      <c r="B6" s="3" t="s">
        <v>124</v>
      </c>
      <c r="C6" s="59" t="s">
        <v>159</v>
      </c>
      <c r="D6" s="59"/>
      <c r="E6" s="59"/>
      <c r="F6" s="59"/>
      <c r="G6" s="59"/>
      <c r="H6" s="59"/>
      <c r="I6" s="59"/>
      <c r="J6" s="59"/>
      <c r="K6" s="11"/>
    </row>
    <row r="7" spans="1:22" x14ac:dyDescent="0.25">
      <c r="B7" s="3" t="s">
        <v>140</v>
      </c>
      <c r="C7" s="58" t="s">
        <v>160</v>
      </c>
      <c r="D7" s="58"/>
      <c r="E7" s="58"/>
      <c r="F7" s="58"/>
      <c r="G7" s="58"/>
      <c r="H7" s="58"/>
      <c r="I7" s="58"/>
      <c r="J7" s="58"/>
      <c r="K7" s="11"/>
    </row>
    <row r="8" spans="1:22" x14ac:dyDescent="0.25">
      <c r="B8" s="3" t="s">
        <v>125</v>
      </c>
      <c r="C8" s="58" t="s">
        <v>161</v>
      </c>
      <c r="D8" s="58"/>
      <c r="E8" s="58"/>
      <c r="F8" s="58"/>
      <c r="G8" s="58"/>
      <c r="H8" s="58"/>
      <c r="I8" s="58"/>
      <c r="J8" s="58"/>
      <c r="K8" s="11"/>
    </row>
    <row r="9" spans="1:22" ht="30" x14ac:dyDescent="0.25">
      <c r="B9" s="33" t="s">
        <v>141</v>
      </c>
      <c r="C9" s="59" t="s">
        <v>162</v>
      </c>
      <c r="D9" s="59"/>
      <c r="E9" s="59"/>
      <c r="F9" s="59"/>
      <c r="G9" s="59"/>
      <c r="H9" s="59"/>
      <c r="I9" s="59"/>
      <c r="J9" s="59"/>
      <c r="K9" s="11"/>
    </row>
    <row r="10" spans="1:22" s="11" customFormat="1" x14ac:dyDescent="0.25">
      <c r="A10" s="22"/>
    </row>
  </sheetData>
  <sheetProtection algorithmName="SHA-512" hashValue="0IKsNskryQ2DM9ncU9jeKN44xOPkxRiOfHfEJ22l8mumGzFBT1JB53nMIMzJGJ3r6cAUw+yZYpdZDZkKoLKICw==" saltValue="Pfm/NGloSyU4tiNz/Xhcpw==" spinCount="100000" sheet="1" objects="1" scenarios="1" selectLockedCells="1"/>
  <mergeCells count="7">
    <mergeCell ref="B1:I1"/>
    <mergeCell ref="C8:J8"/>
    <mergeCell ref="C9:J9"/>
    <mergeCell ref="B3:J3"/>
    <mergeCell ref="C6:J6"/>
    <mergeCell ref="C5:J5"/>
    <mergeCell ref="C7:J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X1048576"/>
  <sheetViews>
    <sheetView zoomScaleNormal="100" workbookViewId="0">
      <selection activeCell="E59" sqref="E59:N59"/>
    </sheetView>
  </sheetViews>
  <sheetFormatPr defaultColWidth="0" defaultRowHeight="15" zeroHeight="1" x14ac:dyDescent="0.25"/>
  <cols>
    <col min="1" max="1" width="8.85546875" customWidth="1"/>
    <col min="2" max="2" width="10.28515625" customWidth="1"/>
    <col min="3" max="9" width="8.85546875" customWidth="1"/>
    <col min="10" max="10" width="4.28515625" customWidth="1"/>
    <col min="11" max="11" width="10.85546875" customWidth="1"/>
    <col min="12" max="12" width="11.28515625" customWidth="1"/>
    <col min="13" max="13" width="11.140625" customWidth="1"/>
    <col min="14" max="14" width="12.7109375" customWidth="1"/>
    <col min="15" max="15" width="8.85546875" customWidth="1"/>
    <col min="16" max="16384" width="8.85546875" hidden="1"/>
  </cols>
  <sheetData>
    <row r="1" spans="1:24" ht="72.599999999999994" customHeight="1" x14ac:dyDescent="0.25">
      <c r="A1" s="16"/>
      <c r="B1" s="16"/>
      <c r="C1" s="85" t="s">
        <v>150</v>
      </c>
      <c r="D1" s="85"/>
      <c r="E1" s="85"/>
      <c r="F1" s="85"/>
      <c r="G1" s="85"/>
      <c r="H1" s="85"/>
      <c r="I1" s="85"/>
      <c r="J1" s="86" t="s">
        <v>170</v>
      </c>
      <c r="K1" s="86"/>
      <c r="L1" s="86"/>
      <c r="M1" s="86"/>
      <c r="N1" s="86"/>
      <c r="O1" s="53"/>
      <c r="R1" t="s">
        <v>101</v>
      </c>
      <c r="S1" t="s">
        <v>112</v>
      </c>
      <c r="T1" t="s">
        <v>23</v>
      </c>
      <c r="U1" t="s">
        <v>106</v>
      </c>
      <c r="V1" t="s">
        <v>113</v>
      </c>
      <c r="W1" t="s">
        <v>114</v>
      </c>
      <c r="X1" t="s">
        <v>115</v>
      </c>
    </row>
    <row r="2" spans="1:24" x14ac:dyDescent="0.25">
      <c r="A2" s="17"/>
      <c r="B2" s="17"/>
      <c r="C2" s="17"/>
      <c r="D2" s="17"/>
      <c r="E2" s="17"/>
      <c r="F2" s="17"/>
      <c r="G2" s="17"/>
      <c r="H2" s="17"/>
      <c r="I2" s="17"/>
      <c r="J2" s="17"/>
      <c r="K2" s="17"/>
      <c r="L2" s="17"/>
      <c r="M2" s="17"/>
      <c r="N2" s="17"/>
      <c r="O2" s="17"/>
      <c r="R2" s="4" t="str">
        <f>_xlfn.CONCAT(T2,"_",S2)</f>
        <v>_0</v>
      </c>
      <c r="S2">
        <f>E73</f>
        <v>0</v>
      </c>
      <c r="T2" t="str">
        <f>IF('Filing Information'!E59="", "", VLOOKUP('Filing Information'!E59, 'Filing Information'!$B$93:$C$148,2,0))</f>
        <v/>
      </c>
      <c r="U2">
        <f>E61</f>
        <v>0</v>
      </c>
      <c r="W2">
        <f>E76</f>
        <v>0</v>
      </c>
      <c r="X2">
        <f>J86</f>
        <v>0</v>
      </c>
    </row>
    <row r="3" spans="1:24" hidden="1" x14ac:dyDescent="0.25">
      <c r="A3" s="17"/>
      <c r="B3" s="17"/>
      <c r="C3" s="17"/>
      <c r="D3" s="17"/>
      <c r="E3" s="65" t="s">
        <v>29</v>
      </c>
      <c r="F3" s="65"/>
      <c r="G3" s="65"/>
      <c r="H3" s="65"/>
      <c r="I3" s="65"/>
      <c r="J3" s="65"/>
      <c r="K3" s="65"/>
      <c r="L3" s="65"/>
      <c r="M3" s="65"/>
      <c r="N3" s="65"/>
      <c r="O3" s="17"/>
      <c r="R3" s="4"/>
    </row>
    <row r="4" spans="1:24" hidden="1" x14ac:dyDescent="0.25">
      <c r="A4" s="17"/>
      <c r="B4" s="17"/>
      <c r="C4" s="17"/>
      <c r="D4" s="17"/>
      <c r="E4" s="65" t="s">
        <v>31</v>
      </c>
      <c r="F4" s="65"/>
      <c r="G4" s="65"/>
      <c r="H4" s="65"/>
      <c r="I4" s="65"/>
      <c r="J4" s="65"/>
      <c r="K4" s="65"/>
      <c r="L4" s="65"/>
      <c r="M4" s="65"/>
      <c r="N4" s="65"/>
      <c r="O4" s="17"/>
      <c r="R4" s="4"/>
    </row>
    <row r="5" spans="1:24" hidden="1" x14ac:dyDescent="0.25">
      <c r="A5" s="17"/>
      <c r="B5" s="17"/>
      <c r="C5" s="17"/>
      <c r="D5" s="17"/>
      <c r="E5" s="65" t="s">
        <v>33</v>
      </c>
      <c r="F5" s="65"/>
      <c r="G5" s="65"/>
      <c r="H5" s="65"/>
      <c r="I5" s="65"/>
      <c r="J5" s="65"/>
      <c r="K5" s="65"/>
      <c r="L5" s="65"/>
      <c r="M5" s="65"/>
      <c r="N5" s="65"/>
      <c r="O5" s="17"/>
      <c r="R5" s="4"/>
    </row>
    <row r="6" spans="1:24" hidden="1" x14ac:dyDescent="0.25">
      <c r="A6" s="17"/>
      <c r="B6" s="17"/>
      <c r="C6" s="17"/>
      <c r="D6" s="17"/>
      <c r="E6" s="65" t="s">
        <v>34</v>
      </c>
      <c r="F6" s="65"/>
      <c r="G6" s="65"/>
      <c r="H6" s="65"/>
      <c r="I6" s="65"/>
      <c r="J6" s="65"/>
      <c r="K6" s="65"/>
      <c r="L6" s="65"/>
      <c r="M6" s="65"/>
      <c r="N6" s="65"/>
      <c r="O6" s="17"/>
      <c r="R6" s="4"/>
    </row>
    <row r="7" spans="1:24" hidden="1" x14ac:dyDescent="0.25">
      <c r="A7" s="17"/>
      <c r="B7" s="17"/>
      <c r="C7" s="17"/>
      <c r="D7" s="17"/>
      <c r="E7" s="65" t="s">
        <v>36</v>
      </c>
      <c r="F7" s="65"/>
      <c r="G7" s="65"/>
      <c r="H7" s="65"/>
      <c r="I7" s="65"/>
      <c r="J7" s="65"/>
      <c r="K7" s="65"/>
      <c r="L7" s="65"/>
      <c r="M7" s="65"/>
      <c r="N7" s="65"/>
      <c r="O7" s="17"/>
      <c r="R7" s="4"/>
    </row>
    <row r="8" spans="1:24" hidden="1" x14ac:dyDescent="0.25">
      <c r="A8" s="17"/>
      <c r="B8" s="17"/>
      <c r="C8" s="17"/>
      <c r="D8" s="17"/>
      <c r="E8" s="65" t="s">
        <v>38</v>
      </c>
      <c r="F8" s="65"/>
      <c r="G8" s="65"/>
      <c r="H8" s="65"/>
      <c r="I8" s="65"/>
      <c r="J8" s="65"/>
      <c r="K8" s="65"/>
      <c r="L8" s="65"/>
      <c r="M8" s="65"/>
      <c r="N8" s="65"/>
      <c r="O8" s="17"/>
      <c r="R8" s="4"/>
    </row>
    <row r="9" spans="1:24" hidden="1" x14ac:dyDescent="0.25">
      <c r="A9" s="17"/>
      <c r="B9" s="17"/>
      <c r="C9" s="17"/>
      <c r="D9" s="17"/>
      <c r="E9" s="65" t="s">
        <v>40</v>
      </c>
      <c r="F9" s="65"/>
      <c r="G9" s="65"/>
      <c r="H9" s="65"/>
      <c r="I9" s="65"/>
      <c r="J9" s="65"/>
      <c r="K9" s="65"/>
      <c r="L9" s="65"/>
      <c r="M9" s="65"/>
      <c r="N9" s="65"/>
      <c r="O9" s="17"/>
      <c r="R9" s="4"/>
    </row>
    <row r="10" spans="1:24" hidden="1" x14ac:dyDescent="0.25">
      <c r="A10" s="17"/>
      <c r="B10" s="17"/>
      <c r="C10" s="17"/>
      <c r="D10" s="17"/>
      <c r="E10" s="65" t="s">
        <v>41</v>
      </c>
      <c r="F10" s="65"/>
      <c r="G10" s="65"/>
      <c r="H10" s="65"/>
      <c r="I10" s="65"/>
      <c r="J10" s="65"/>
      <c r="K10" s="65"/>
      <c r="L10" s="65"/>
      <c r="M10" s="65"/>
      <c r="N10" s="65"/>
      <c r="O10" s="17"/>
      <c r="R10" s="4"/>
    </row>
    <row r="11" spans="1:24" hidden="1" x14ac:dyDescent="0.25">
      <c r="A11" s="17"/>
      <c r="B11" s="17"/>
      <c r="C11" s="17"/>
      <c r="D11" s="17"/>
      <c r="E11" s="65" t="s">
        <v>42</v>
      </c>
      <c r="F11" s="65"/>
      <c r="G11" s="65"/>
      <c r="H11" s="65"/>
      <c r="I11" s="65"/>
      <c r="J11" s="65"/>
      <c r="K11" s="65"/>
      <c r="L11" s="65"/>
      <c r="M11" s="65"/>
      <c r="N11" s="65"/>
      <c r="O11" s="17"/>
      <c r="R11" s="4"/>
    </row>
    <row r="12" spans="1:24" hidden="1" x14ac:dyDescent="0.25">
      <c r="A12" s="17"/>
      <c r="B12" s="17"/>
      <c r="C12" s="17"/>
      <c r="D12" s="17"/>
      <c r="E12" s="65" t="s">
        <v>43</v>
      </c>
      <c r="F12" s="65"/>
      <c r="G12" s="65"/>
      <c r="H12" s="65"/>
      <c r="I12" s="65"/>
      <c r="J12" s="65"/>
      <c r="K12" s="65"/>
      <c r="L12" s="65"/>
      <c r="M12" s="65"/>
      <c r="N12" s="65"/>
      <c r="O12" s="17"/>
      <c r="R12" s="4"/>
    </row>
    <row r="13" spans="1:24" hidden="1" x14ac:dyDescent="0.25">
      <c r="A13" s="17"/>
      <c r="B13" s="17"/>
      <c r="C13" s="17"/>
      <c r="D13" s="17"/>
      <c r="E13" s="65" t="s">
        <v>44</v>
      </c>
      <c r="F13" s="65"/>
      <c r="G13" s="65"/>
      <c r="H13" s="65"/>
      <c r="I13" s="65"/>
      <c r="J13" s="65"/>
      <c r="K13" s="65"/>
      <c r="L13" s="65"/>
      <c r="M13" s="65"/>
      <c r="N13" s="65"/>
      <c r="O13" s="17"/>
      <c r="R13" s="4"/>
    </row>
    <row r="14" spans="1:24" hidden="1" x14ac:dyDescent="0.25">
      <c r="A14" s="17"/>
      <c r="B14" s="17"/>
      <c r="C14" s="17"/>
      <c r="D14" s="17"/>
      <c r="E14" s="65" t="s">
        <v>45</v>
      </c>
      <c r="F14" s="65"/>
      <c r="G14" s="65"/>
      <c r="H14" s="65"/>
      <c r="I14" s="65"/>
      <c r="J14" s="65"/>
      <c r="K14" s="65"/>
      <c r="L14" s="65"/>
      <c r="M14" s="65"/>
      <c r="N14" s="65"/>
      <c r="O14" s="17"/>
      <c r="R14" s="4"/>
    </row>
    <row r="15" spans="1:24" hidden="1" x14ac:dyDescent="0.25">
      <c r="A15" s="17"/>
      <c r="B15" s="17"/>
      <c r="C15" s="17"/>
      <c r="D15" s="17"/>
      <c r="E15" s="65" t="s">
        <v>46</v>
      </c>
      <c r="F15" s="65"/>
      <c r="G15" s="65"/>
      <c r="H15" s="65"/>
      <c r="I15" s="65"/>
      <c r="J15" s="65"/>
      <c r="K15" s="65"/>
      <c r="L15" s="65"/>
      <c r="M15" s="65"/>
      <c r="N15" s="65"/>
      <c r="O15" s="17"/>
      <c r="R15" s="4"/>
    </row>
    <row r="16" spans="1:24" hidden="1" x14ac:dyDescent="0.25">
      <c r="A16" s="17"/>
      <c r="B16" s="17"/>
      <c r="C16" s="17"/>
      <c r="D16" s="17"/>
      <c r="E16" s="65" t="s">
        <v>47</v>
      </c>
      <c r="F16" s="65"/>
      <c r="G16" s="65"/>
      <c r="H16" s="65"/>
      <c r="I16" s="65"/>
      <c r="J16" s="65"/>
      <c r="K16" s="65"/>
      <c r="L16" s="65"/>
      <c r="M16" s="65"/>
      <c r="N16" s="65"/>
      <c r="O16" s="17"/>
      <c r="R16" s="4"/>
    </row>
    <row r="17" spans="1:18" hidden="1" x14ac:dyDescent="0.25">
      <c r="A17" s="17"/>
      <c r="B17" s="17"/>
      <c r="C17" s="17"/>
      <c r="D17" s="17"/>
      <c r="E17" s="65" t="s">
        <v>48</v>
      </c>
      <c r="F17" s="65"/>
      <c r="G17" s="65"/>
      <c r="H17" s="65"/>
      <c r="I17" s="65"/>
      <c r="J17" s="65"/>
      <c r="K17" s="65"/>
      <c r="L17" s="65"/>
      <c r="M17" s="65"/>
      <c r="N17" s="65"/>
      <c r="O17" s="17"/>
      <c r="R17" s="4"/>
    </row>
    <row r="18" spans="1:18" hidden="1" x14ac:dyDescent="0.25">
      <c r="A18" s="17"/>
      <c r="B18" s="17"/>
      <c r="C18" s="17"/>
      <c r="D18" s="17"/>
      <c r="E18" s="65" t="s">
        <v>49</v>
      </c>
      <c r="F18" s="65"/>
      <c r="G18" s="65"/>
      <c r="H18" s="65"/>
      <c r="I18" s="65"/>
      <c r="J18" s="65"/>
      <c r="K18" s="65"/>
      <c r="L18" s="65"/>
      <c r="M18" s="65"/>
      <c r="N18" s="65"/>
      <c r="O18" s="17"/>
      <c r="R18" s="4"/>
    </row>
    <row r="19" spans="1:18" hidden="1" x14ac:dyDescent="0.25">
      <c r="A19" s="17"/>
      <c r="B19" s="17"/>
      <c r="C19" s="17"/>
      <c r="D19" s="17"/>
      <c r="E19" s="65" t="s">
        <v>50</v>
      </c>
      <c r="F19" s="65"/>
      <c r="G19" s="65"/>
      <c r="H19" s="65"/>
      <c r="I19" s="65"/>
      <c r="J19" s="65"/>
      <c r="K19" s="65"/>
      <c r="L19" s="65"/>
      <c r="M19" s="65"/>
      <c r="N19" s="65"/>
      <c r="O19" s="17"/>
      <c r="R19" s="4"/>
    </row>
    <row r="20" spans="1:18" hidden="1" x14ac:dyDescent="0.25">
      <c r="A20" s="17"/>
      <c r="B20" s="17"/>
      <c r="C20" s="17"/>
      <c r="D20" s="17"/>
      <c r="E20" s="65" t="s">
        <v>51</v>
      </c>
      <c r="F20" s="65"/>
      <c r="G20" s="65"/>
      <c r="H20" s="65"/>
      <c r="I20" s="65"/>
      <c r="J20" s="65"/>
      <c r="K20" s="65"/>
      <c r="L20" s="65"/>
      <c r="M20" s="65"/>
      <c r="N20" s="65"/>
      <c r="O20" s="17"/>
      <c r="R20" s="4"/>
    </row>
    <row r="21" spans="1:18" hidden="1" x14ac:dyDescent="0.25">
      <c r="A21" s="17"/>
      <c r="B21" s="17"/>
      <c r="C21" s="17"/>
      <c r="D21" s="17"/>
      <c r="E21" s="65" t="s">
        <v>52</v>
      </c>
      <c r="F21" s="65"/>
      <c r="G21" s="65"/>
      <c r="H21" s="65"/>
      <c r="I21" s="65"/>
      <c r="J21" s="65"/>
      <c r="K21" s="65"/>
      <c r="L21" s="65"/>
      <c r="M21" s="65"/>
      <c r="N21" s="65"/>
      <c r="O21" s="17"/>
      <c r="R21" s="4"/>
    </row>
    <row r="22" spans="1:18" hidden="1" x14ac:dyDescent="0.25">
      <c r="A22" s="17"/>
      <c r="B22" s="17"/>
      <c r="C22" s="17"/>
      <c r="D22" s="17"/>
      <c r="E22" s="65" t="s">
        <v>53</v>
      </c>
      <c r="F22" s="65"/>
      <c r="G22" s="65"/>
      <c r="H22" s="65"/>
      <c r="I22" s="65"/>
      <c r="J22" s="65"/>
      <c r="K22" s="65"/>
      <c r="L22" s="65"/>
      <c r="M22" s="65"/>
      <c r="N22" s="65"/>
      <c r="O22" s="17"/>
      <c r="R22" s="4"/>
    </row>
    <row r="23" spans="1:18" hidden="1" x14ac:dyDescent="0.25">
      <c r="A23" s="17"/>
      <c r="B23" s="17"/>
      <c r="C23" s="17"/>
      <c r="D23" s="17"/>
      <c r="E23" s="65" t="s">
        <v>54</v>
      </c>
      <c r="F23" s="65"/>
      <c r="G23" s="65"/>
      <c r="H23" s="65"/>
      <c r="I23" s="65"/>
      <c r="J23" s="65"/>
      <c r="K23" s="65"/>
      <c r="L23" s="65"/>
      <c r="M23" s="65"/>
      <c r="N23" s="65"/>
      <c r="O23" s="17"/>
      <c r="R23" s="4"/>
    </row>
    <row r="24" spans="1:18" hidden="1" x14ac:dyDescent="0.25">
      <c r="A24" s="17"/>
      <c r="B24" s="17"/>
      <c r="C24" s="17"/>
      <c r="D24" s="17"/>
      <c r="E24" s="65" t="s">
        <v>55</v>
      </c>
      <c r="F24" s="65"/>
      <c r="G24" s="65"/>
      <c r="H24" s="65"/>
      <c r="I24" s="65"/>
      <c r="J24" s="65"/>
      <c r="K24" s="65"/>
      <c r="L24" s="65"/>
      <c r="M24" s="65"/>
      <c r="N24" s="65"/>
      <c r="O24" s="17"/>
      <c r="R24" s="4"/>
    </row>
    <row r="25" spans="1:18" hidden="1" x14ac:dyDescent="0.25">
      <c r="A25" s="17"/>
      <c r="B25" s="17"/>
      <c r="C25" s="17"/>
      <c r="D25" s="17"/>
      <c r="E25" s="65" t="s">
        <v>56</v>
      </c>
      <c r="F25" s="65"/>
      <c r="G25" s="65"/>
      <c r="H25" s="65"/>
      <c r="I25" s="65"/>
      <c r="J25" s="65"/>
      <c r="K25" s="65"/>
      <c r="L25" s="65"/>
      <c r="M25" s="65"/>
      <c r="N25" s="65"/>
      <c r="O25" s="17"/>
      <c r="R25" s="4"/>
    </row>
    <row r="26" spans="1:18" hidden="1" x14ac:dyDescent="0.25">
      <c r="A26" s="17"/>
      <c r="B26" s="17"/>
      <c r="C26" s="17"/>
      <c r="D26" s="17"/>
      <c r="E26" s="65" t="s">
        <v>57</v>
      </c>
      <c r="F26" s="65"/>
      <c r="G26" s="65"/>
      <c r="H26" s="65"/>
      <c r="I26" s="65"/>
      <c r="J26" s="65"/>
      <c r="K26" s="65"/>
      <c r="L26" s="65"/>
      <c r="M26" s="65"/>
      <c r="N26" s="65"/>
      <c r="O26" s="17"/>
      <c r="R26" s="4"/>
    </row>
    <row r="27" spans="1:18" hidden="1" x14ac:dyDescent="0.25">
      <c r="A27" s="17"/>
      <c r="B27" s="17"/>
      <c r="C27" s="17"/>
      <c r="D27" s="17"/>
      <c r="E27" s="65" t="s">
        <v>58</v>
      </c>
      <c r="F27" s="65"/>
      <c r="G27" s="65"/>
      <c r="H27" s="65"/>
      <c r="I27" s="65"/>
      <c r="J27" s="65"/>
      <c r="K27" s="65"/>
      <c r="L27" s="65"/>
      <c r="M27" s="65"/>
      <c r="N27" s="65"/>
      <c r="O27" s="17"/>
      <c r="R27" s="4"/>
    </row>
    <row r="28" spans="1:18" hidden="1" x14ac:dyDescent="0.25">
      <c r="A28" s="17"/>
      <c r="B28" s="17"/>
      <c r="C28" s="17"/>
      <c r="D28" s="17"/>
      <c r="E28" s="65" t="s">
        <v>59</v>
      </c>
      <c r="F28" s="65"/>
      <c r="G28" s="65"/>
      <c r="H28" s="65"/>
      <c r="I28" s="65"/>
      <c r="J28" s="65"/>
      <c r="K28" s="65"/>
      <c r="L28" s="65"/>
      <c r="M28" s="65"/>
      <c r="N28" s="65"/>
      <c r="O28" s="17"/>
      <c r="R28" s="4"/>
    </row>
    <row r="29" spans="1:18" hidden="1" x14ac:dyDescent="0.25">
      <c r="A29" s="17"/>
      <c r="B29" s="17"/>
      <c r="C29" s="17"/>
      <c r="D29" s="17"/>
      <c r="E29" s="65" t="s">
        <v>60</v>
      </c>
      <c r="F29" s="65"/>
      <c r="G29" s="65"/>
      <c r="H29" s="65"/>
      <c r="I29" s="65"/>
      <c r="J29" s="65"/>
      <c r="K29" s="65"/>
      <c r="L29" s="65"/>
      <c r="M29" s="65"/>
      <c r="N29" s="65"/>
      <c r="O29" s="17"/>
      <c r="R29" s="4"/>
    </row>
    <row r="30" spans="1:18" hidden="1" x14ac:dyDescent="0.25">
      <c r="A30" s="17"/>
      <c r="B30" s="17"/>
      <c r="C30" s="17"/>
      <c r="D30" s="17"/>
      <c r="E30" s="65" t="s">
        <v>61</v>
      </c>
      <c r="F30" s="65"/>
      <c r="G30" s="65"/>
      <c r="H30" s="65"/>
      <c r="I30" s="65"/>
      <c r="J30" s="65"/>
      <c r="K30" s="65"/>
      <c r="L30" s="65"/>
      <c r="M30" s="65"/>
      <c r="N30" s="65"/>
      <c r="O30" s="17"/>
      <c r="R30" s="4"/>
    </row>
    <row r="31" spans="1:18" hidden="1" x14ac:dyDescent="0.25">
      <c r="A31" s="17"/>
      <c r="B31" s="17"/>
      <c r="C31" s="17"/>
      <c r="D31" s="17"/>
      <c r="E31" s="65" t="s">
        <v>62</v>
      </c>
      <c r="F31" s="65"/>
      <c r="G31" s="65"/>
      <c r="H31" s="65"/>
      <c r="I31" s="65"/>
      <c r="J31" s="65"/>
      <c r="K31" s="65"/>
      <c r="L31" s="65"/>
      <c r="M31" s="65"/>
      <c r="N31" s="65"/>
      <c r="O31" s="17"/>
      <c r="R31" s="4"/>
    </row>
    <row r="32" spans="1:18" hidden="1" x14ac:dyDescent="0.25">
      <c r="A32" s="17"/>
      <c r="B32" s="17"/>
      <c r="C32" s="17"/>
      <c r="D32" s="17"/>
      <c r="E32" s="65" t="s">
        <v>63</v>
      </c>
      <c r="F32" s="65"/>
      <c r="G32" s="65"/>
      <c r="H32" s="65"/>
      <c r="I32" s="65"/>
      <c r="J32" s="65"/>
      <c r="K32" s="65"/>
      <c r="L32" s="65"/>
      <c r="M32" s="65"/>
      <c r="N32" s="65"/>
      <c r="O32" s="17"/>
      <c r="R32" s="4"/>
    </row>
    <row r="33" spans="1:18" hidden="1" x14ac:dyDescent="0.25">
      <c r="A33" s="17"/>
      <c r="B33" s="17"/>
      <c r="C33" s="17"/>
      <c r="D33" s="17"/>
      <c r="E33" s="65" t="s">
        <v>64</v>
      </c>
      <c r="F33" s="65"/>
      <c r="G33" s="65"/>
      <c r="H33" s="65"/>
      <c r="I33" s="65"/>
      <c r="J33" s="65"/>
      <c r="K33" s="65"/>
      <c r="L33" s="65"/>
      <c r="M33" s="65"/>
      <c r="N33" s="65"/>
      <c r="O33" s="17"/>
      <c r="R33" s="4"/>
    </row>
    <row r="34" spans="1:18" hidden="1" x14ac:dyDescent="0.25">
      <c r="A34" s="17"/>
      <c r="B34" s="17"/>
      <c r="C34" s="17"/>
      <c r="D34" s="17"/>
      <c r="E34" s="65" t="s">
        <v>65</v>
      </c>
      <c r="F34" s="65"/>
      <c r="G34" s="65"/>
      <c r="H34" s="65"/>
      <c r="I34" s="65"/>
      <c r="J34" s="65"/>
      <c r="K34" s="65"/>
      <c r="L34" s="65"/>
      <c r="M34" s="65"/>
      <c r="N34" s="65"/>
      <c r="O34" s="17"/>
      <c r="R34" s="4"/>
    </row>
    <row r="35" spans="1:18" hidden="1" x14ac:dyDescent="0.25">
      <c r="A35" s="17"/>
      <c r="B35" s="17"/>
      <c r="C35" s="17"/>
      <c r="D35" s="17"/>
      <c r="E35" s="65" t="s">
        <v>66</v>
      </c>
      <c r="F35" s="65"/>
      <c r="G35" s="65"/>
      <c r="H35" s="65"/>
      <c r="I35" s="65"/>
      <c r="J35" s="65"/>
      <c r="K35" s="65"/>
      <c r="L35" s="65"/>
      <c r="M35" s="65"/>
      <c r="N35" s="65"/>
      <c r="O35" s="17"/>
      <c r="R35" s="4"/>
    </row>
    <row r="36" spans="1:18" hidden="1" x14ac:dyDescent="0.25">
      <c r="A36" s="17"/>
      <c r="B36" s="17"/>
      <c r="C36" s="17"/>
      <c r="D36" s="17"/>
      <c r="E36" s="65" t="s">
        <v>67</v>
      </c>
      <c r="F36" s="65"/>
      <c r="G36" s="65"/>
      <c r="H36" s="65"/>
      <c r="I36" s="65"/>
      <c r="J36" s="65"/>
      <c r="K36" s="65"/>
      <c r="L36" s="65"/>
      <c r="M36" s="65"/>
      <c r="N36" s="65"/>
      <c r="O36" s="17"/>
      <c r="R36" s="4"/>
    </row>
    <row r="37" spans="1:18" hidden="1" x14ac:dyDescent="0.25">
      <c r="A37" s="17"/>
      <c r="B37" s="17"/>
      <c r="C37" s="17"/>
      <c r="D37" s="17"/>
      <c r="E37" s="65" t="s">
        <v>68</v>
      </c>
      <c r="F37" s="65"/>
      <c r="G37" s="65"/>
      <c r="H37" s="65"/>
      <c r="I37" s="65"/>
      <c r="J37" s="65"/>
      <c r="K37" s="65"/>
      <c r="L37" s="65"/>
      <c r="M37" s="65"/>
      <c r="N37" s="65"/>
      <c r="O37" s="17"/>
      <c r="R37" s="4"/>
    </row>
    <row r="38" spans="1:18" hidden="1" x14ac:dyDescent="0.25">
      <c r="A38" s="17"/>
      <c r="B38" s="17"/>
      <c r="C38" s="17"/>
      <c r="D38" s="17"/>
      <c r="E38" s="65" t="s">
        <v>69</v>
      </c>
      <c r="F38" s="65"/>
      <c r="G38" s="65"/>
      <c r="H38" s="65"/>
      <c r="I38" s="65"/>
      <c r="J38" s="65"/>
      <c r="K38" s="65"/>
      <c r="L38" s="65"/>
      <c r="M38" s="65"/>
      <c r="N38" s="65"/>
      <c r="O38" s="17"/>
      <c r="R38" s="4"/>
    </row>
    <row r="39" spans="1:18" hidden="1" x14ac:dyDescent="0.25">
      <c r="A39" s="17"/>
      <c r="B39" s="17"/>
      <c r="C39" s="17"/>
      <c r="D39" s="17"/>
      <c r="E39" s="65" t="s">
        <v>70</v>
      </c>
      <c r="F39" s="65"/>
      <c r="G39" s="65"/>
      <c r="H39" s="65"/>
      <c r="I39" s="65"/>
      <c r="J39" s="65"/>
      <c r="K39" s="65"/>
      <c r="L39" s="65"/>
      <c r="M39" s="65"/>
      <c r="N39" s="65"/>
      <c r="O39" s="17"/>
      <c r="R39" s="4"/>
    </row>
    <row r="40" spans="1:18" hidden="1" x14ac:dyDescent="0.25">
      <c r="A40" s="17"/>
      <c r="B40" s="17"/>
      <c r="C40" s="17"/>
      <c r="D40" s="17"/>
      <c r="E40" s="65" t="s">
        <v>71</v>
      </c>
      <c r="F40" s="65"/>
      <c r="G40" s="65"/>
      <c r="H40" s="65"/>
      <c r="I40" s="65"/>
      <c r="J40" s="65"/>
      <c r="K40" s="65"/>
      <c r="L40" s="65"/>
      <c r="M40" s="65"/>
      <c r="N40" s="65"/>
      <c r="O40" s="17"/>
      <c r="R40" s="4"/>
    </row>
    <row r="41" spans="1:18" hidden="1" x14ac:dyDescent="0.25">
      <c r="A41" s="17"/>
      <c r="B41" s="17"/>
      <c r="C41" s="17"/>
      <c r="D41" s="17"/>
      <c r="E41" s="65" t="s">
        <v>72</v>
      </c>
      <c r="F41" s="65"/>
      <c r="G41" s="65"/>
      <c r="H41" s="65"/>
      <c r="I41" s="65"/>
      <c r="J41" s="65"/>
      <c r="K41" s="65"/>
      <c r="L41" s="65"/>
      <c r="M41" s="65"/>
      <c r="N41" s="65"/>
      <c r="O41" s="17"/>
      <c r="R41" s="4"/>
    </row>
    <row r="42" spans="1:18" hidden="1" x14ac:dyDescent="0.25">
      <c r="A42" s="17"/>
      <c r="B42" s="17"/>
      <c r="C42" s="17"/>
      <c r="D42" s="17"/>
      <c r="E42" s="65" t="s">
        <v>73</v>
      </c>
      <c r="F42" s="65"/>
      <c r="G42" s="65"/>
      <c r="H42" s="65"/>
      <c r="I42" s="65"/>
      <c r="J42" s="65"/>
      <c r="K42" s="65"/>
      <c r="L42" s="65"/>
      <c r="M42" s="65"/>
      <c r="N42" s="65"/>
      <c r="O42" s="17"/>
      <c r="R42" s="4"/>
    </row>
    <row r="43" spans="1:18" hidden="1" x14ac:dyDescent="0.25">
      <c r="A43" s="17"/>
      <c r="B43" s="17"/>
      <c r="C43" s="17"/>
      <c r="D43" s="17"/>
      <c r="E43" s="65" t="s">
        <v>74</v>
      </c>
      <c r="F43" s="65"/>
      <c r="G43" s="65"/>
      <c r="H43" s="65"/>
      <c r="I43" s="65"/>
      <c r="J43" s="65"/>
      <c r="K43" s="65"/>
      <c r="L43" s="65"/>
      <c r="M43" s="65"/>
      <c r="N43" s="65"/>
      <c r="O43" s="17"/>
      <c r="R43" s="4"/>
    </row>
    <row r="44" spans="1:18" hidden="1" x14ac:dyDescent="0.25">
      <c r="A44" s="17"/>
      <c r="B44" s="17"/>
      <c r="C44" s="17"/>
      <c r="D44" s="17"/>
      <c r="E44" s="65" t="s">
        <v>75</v>
      </c>
      <c r="F44" s="65"/>
      <c r="G44" s="65"/>
      <c r="H44" s="65"/>
      <c r="I44" s="65"/>
      <c r="J44" s="65"/>
      <c r="K44" s="65"/>
      <c r="L44" s="65"/>
      <c r="M44" s="65"/>
      <c r="N44" s="65"/>
      <c r="O44" s="17"/>
      <c r="R44" s="4"/>
    </row>
    <row r="45" spans="1:18" hidden="1" x14ac:dyDescent="0.25">
      <c r="A45" s="17"/>
      <c r="B45" s="17"/>
      <c r="C45" s="17"/>
      <c r="D45" s="17"/>
      <c r="E45" s="65" t="s">
        <v>76</v>
      </c>
      <c r="F45" s="65"/>
      <c r="G45" s="65"/>
      <c r="H45" s="65"/>
      <c r="I45" s="65"/>
      <c r="J45" s="65"/>
      <c r="K45" s="65"/>
      <c r="L45" s="65"/>
      <c r="M45" s="65"/>
      <c r="N45" s="65"/>
      <c r="O45" s="17"/>
      <c r="R45" s="4"/>
    </row>
    <row r="46" spans="1:18" hidden="1" x14ac:dyDescent="0.25">
      <c r="A46" s="17"/>
      <c r="B46" s="17"/>
      <c r="C46" s="17"/>
      <c r="D46" s="17"/>
      <c r="E46" s="65" t="s">
        <v>77</v>
      </c>
      <c r="F46" s="65"/>
      <c r="G46" s="65"/>
      <c r="H46" s="65"/>
      <c r="I46" s="65"/>
      <c r="J46" s="65"/>
      <c r="K46" s="65"/>
      <c r="L46" s="65"/>
      <c r="M46" s="65"/>
      <c r="N46" s="65"/>
      <c r="O46" s="17"/>
      <c r="R46" s="4"/>
    </row>
    <row r="47" spans="1:18" hidden="1" x14ac:dyDescent="0.25">
      <c r="A47" s="17"/>
      <c r="B47" s="17"/>
      <c r="C47" s="17"/>
      <c r="D47" s="17"/>
      <c r="E47" s="65" t="s">
        <v>78</v>
      </c>
      <c r="F47" s="65"/>
      <c r="G47" s="65"/>
      <c r="H47" s="65"/>
      <c r="I47" s="65"/>
      <c r="J47" s="65"/>
      <c r="K47" s="65"/>
      <c r="L47" s="65"/>
      <c r="M47" s="65"/>
      <c r="N47" s="65"/>
      <c r="O47" s="17"/>
      <c r="R47" s="4"/>
    </row>
    <row r="48" spans="1:18" hidden="1" x14ac:dyDescent="0.25">
      <c r="A48" s="17"/>
      <c r="B48" s="17"/>
      <c r="C48" s="17"/>
      <c r="D48" s="17"/>
      <c r="E48" s="65" t="s">
        <v>79</v>
      </c>
      <c r="F48" s="65"/>
      <c r="G48" s="65"/>
      <c r="H48" s="65"/>
      <c r="I48" s="65"/>
      <c r="J48" s="65"/>
      <c r="K48" s="65"/>
      <c r="L48" s="65"/>
      <c r="M48" s="65"/>
      <c r="N48" s="65"/>
      <c r="O48" s="17"/>
      <c r="R48" s="4"/>
    </row>
    <row r="49" spans="1:18" hidden="1" x14ac:dyDescent="0.25">
      <c r="A49" s="17"/>
      <c r="B49" s="17"/>
      <c r="C49" s="17"/>
      <c r="D49" s="17"/>
      <c r="E49" s="65" t="s">
        <v>80</v>
      </c>
      <c r="F49" s="65"/>
      <c r="G49" s="65"/>
      <c r="H49" s="65"/>
      <c r="I49" s="65"/>
      <c r="J49" s="65"/>
      <c r="K49" s="65"/>
      <c r="L49" s="65"/>
      <c r="M49" s="65"/>
      <c r="N49" s="65"/>
      <c r="O49" s="17"/>
      <c r="R49" s="4"/>
    </row>
    <row r="50" spans="1:18" hidden="1" x14ac:dyDescent="0.25">
      <c r="A50" s="17"/>
      <c r="B50" s="17"/>
      <c r="C50" s="17"/>
      <c r="D50" s="17"/>
      <c r="E50" s="65" t="s">
        <v>81</v>
      </c>
      <c r="F50" s="65"/>
      <c r="G50" s="65"/>
      <c r="H50" s="65"/>
      <c r="I50" s="65"/>
      <c r="J50" s="65"/>
      <c r="K50" s="65"/>
      <c r="L50" s="65"/>
      <c r="M50" s="65"/>
      <c r="N50" s="65"/>
      <c r="O50" s="17"/>
      <c r="R50" s="4"/>
    </row>
    <row r="51" spans="1:18" hidden="1" x14ac:dyDescent="0.25">
      <c r="A51" s="17"/>
      <c r="B51" s="17"/>
      <c r="C51" s="17"/>
      <c r="D51" s="17"/>
      <c r="E51" s="65" t="s">
        <v>82</v>
      </c>
      <c r="F51" s="65"/>
      <c r="G51" s="65"/>
      <c r="H51" s="65"/>
      <c r="I51" s="65"/>
      <c r="J51" s="65"/>
      <c r="K51" s="65"/>
      <c r="L51" s="65"/>
      <c r="M51" s="65"/>
      <c r="N51" s="65"/>
      <c r="O51" s="17"/>
      <c r="R51" s="4"/>
    </row>
    <row r="52" spans="1:18" hidden="1" x14ac:dyDescent="0.25">
      <c r="A52" s="17"/>
      <c r="B52" s="17"/>
      <c r="C52" s="17"/>
      <c r="D52" s="17"/>
      <c r="E52" s="65" t="s">
        <v>83</v>
      </c>
      <c r="F52" s="65"/>
      <c r="G52" s="65"/>
      <c r="H52" s="65"/>
      <c r="I52" s="65"/>
      <c r="J52" s="65"/>
      <c r="K52" s="65"/>
      <c r="L52" s="65"/>
      <c r="M52" s="65"/>
      <c r="N52" s="65"/>
      <c r="O52" s="17"/>
      <c r="R52" s="4"/>
    </row>
    <row r="53" spans="1:18" hidden="1" x14ac:dyDescent="0.25">
      <c r="A53" s="17"/>
      <c r="B53" s="17"/>
      <c r="C53" s="17"/>
      <c r="D53" s="17"/>
      <c r="E53" s="65" t="s">
        <v>84</v>
      </c>
      <c r="F53" s="65"/>
      <c r="G53" s="65"/>
      <c r="H53" s="65"/>
      <c r="I53" s="65"/>
      <c r="J53" s="65"/>
      <c r="K53" s="65"/>
      <c r="L53" s="65"/>
      <c r="M53" s="65"/>
      <c r="N53" s="65"/>
      <c r="O53" s="17"/>
      <c r="R53" s="4"/>
    </row>
    <row r="54" spans="1:18" hidden="1" x14ac:dyDescent="0.25">
      <c r="A54" s="17"/>
      <c r="B54" s="17"/>
      <c r="C54" s="17"/>
      <c r="D54" s="17"/>
      <c r="E54" s="65" t="s">
        <v>85</v>
      </c>
      <c r="F54" s="65"/>
      <c r="G54" s="65"/>
      <c r="H54" s="65"/>
      <c r="I54" s="65"/>
      <c r="J54" s="65"/>
      <c r="K54" s="65"/>
      <c r="L54" s="65"/>
      <c r="M54" s="65"/>
      <c r="N54" s="65"/>
      <c r="O54" s="17"/>
      <c r="R54" s="4"/>
    </row>
    <row r="55" spans="1:18" hidden="1" x14ac:dyDescent="0.25">
      <c r="A55" s="17"/>
      <c r="B55" s="17"/>
      <c r="C55" s="17"/>
      <c r="D55" s="17"/>
      <c r="E55" s="65" t="s">
        <v>86</v>
      </c>
      <c r="F55" s="65"/>
      <c r="G55" s="65"/>
      <c r="H55" s="65"/>
      <c r="I55" s="65"/>
      <c r="J55" s="65"/>
      <c r="K55" s="65"/>
      <c r="L55" s="65"/>
      <c r="M55" s="65"/>
      <c r="N55" s="65"/>
      <c r="O55" s="17"/>
      <c r="R55" s="4"/>
    </row>
    <row r="56" spans="1:18" hidden="1" x14ac:dyDescent="0.25">
      <c r="A56" s="17"/>
      <c r="B56" s="17"/>
      <c r="C56" s="17"/>
      <c r="D56" s="17"/>
      <c r="E56" s="65" t="s">
        <v>87</v>
      </c>
      <c r="F56" s="65"/>
      <c r="G56" s="65"/>
      <c r="H56" s="65"/>
      <c r="I56" s="65"/>
      <c r="J56" s="65"/>
      <c r="K56" s="65"/>
      <c r="L56" s="65"/>
      <c r="M56" s="65"/>
      <c r="N56" s="65"/>
      <c r="O56" s="17"/>
      <c r="R56" s="4"/>
    </row>
    <row r="57" spans="1:18" hidden="1" x14ac:dyDescent="0.25">
      <c r="A57" s="17"/>
      <c r="B57" s="17"/>
      <c r="C57" s="17"/>
      <c r="D57" s="17"/>
      <c r="E57" s="65" t="s">
        <v>88</v>
      </c>
      <c r="F57" s="65"/>
      <c r="G57" s="65"/>
      <c r="H57" s="65"/>
      <c r="I57" s="65"/>
      <c r="J57" s="65"/>
      <c r="K57" s="65"/>
      <c r="L57" s="65"/>
      <c r="M57" s="65"/>
      <c r="N57" s="65"/>
      <c r="O57" s="17"/>
      <c r="R57" s="4"/>
    </row>
    <row r="58" spans="1:18" hidden="1" x14ac:dyDescent="0.25">
      <c r="A58" s="17"/>
      <c r="B58" s="17"/>
      <c r="C58" s="17"/>
      <c r="D58" s="17"/>
      <c r="E58" s="65" t="s">
        <v>89</v>
      </c>
      <c r="F58" s="65"/>
      <c r="G58" s="65"/>
      <c r="H58" s="65"/>
      <c r="I58" s="65"/>
      <c r="J58" s="65"/>
      <c r="K58" s="65"/>
      <c r="L58" s="65"/>
      <c r="M58" s="65"/>
      <c r="N58" s="65"/>
      <c r="O58" s="17"/>
      <c r="R58" s="4"/>
    </row>
    <row r="59" spans="1:18" x14ac:dyDescent="0.25">
      <c r="A59" s="17"/>
      <c r="B59" s="67" t="s">
        <v>1</v>
      </c>
      <c r="C59" s="67"/>
      <c r="D59" s="67"/>
      <c r="E59" s="69"/>
      <c r="F59" s="70"/>
      <c r="G59" s="70"/>
      <c r="H59" s="70"/>
      <c r="I59" s="70"/>
      <c r="J59" s="70"/>
      <c r="K59" s="70"/>
      <c r="L59" s="70"/>
      <c r="M59" s="70"/>
      <c r="N59" s="71"/>
      <c r="O59" s="17"/>
    </row>
    <row r="60" spans="1:18" ht="15" customHeight="1" x14ac:dyDescent="0.25">
      <c r="A60" s="17"/>
      <c r="B60" s="18"/>
      <c r="C60" s="18"/>
      <c r="D60" s="18"/>
      <c r="E60" s="19"/>
      <c r="F60" s="19"/>
      <c r="G60" s="19"/>
      <c r="H60" s="19"/>
      <c r="I60" s="19"/>
      <c r="J60" s="19"/>
      <c r="K60" s="19"/>
      <c r="L60" s="19"/>
      <c r="M60" s="19"/>
      <c r="N60" s="17"/>
      <c r="O60" s="17"/>
    </row>
    <row r="61" spans="1:18" ht="15" customHeight="1" x14ac:dyDescent="0.25">
      <c r="A61" s="17"/>
      <c r="B61" s="67" t="s">
        <v>134</v>
      </c>
      <c r="C61" s="67"/>
      <c r="D61" s="68"/>
      <c r="E61" s="69"/>
      <c r="F61" s="70"/>
      <c r="G61" s="70"/>
      <c r="H61" s="70"/>
      <c r="I61" s="70"/>
      <c r="J61" s="70"/>
      <c r="K61" s="70"/>
      <c r="L61" s="70"/>
      <c r="M61" s="70"/>
      <c r="N61" s="71"/>
      <c r="O61" s="17"/>
    </row>
    <row r="62" spans="1:18" ht="15" customHeight="1" x14ac:dyDescent="0.25">
      <c r="A62" s="17"/>
      <c r="B62" s="18"/>
      <c r="C62" s="18"/>
      <c r="D62" s="18"/>
      <c r="E62" s="19"/>
      <c r="F62" s="19"/>
      <c r="G62" s="19"/>
      <c r="H62" s="19"/>
      <c r="I62" s="19"/>
      <c r="J62" s="19"/>
      <c r="K62" s="19"/>
      <c r="L62" s="19"/>
      <c r="M62" s="19"/>
      <c r="N62" s="17"/>
      <c r="O62" s="17"/>
    </row>
    <row r="63" spans="1:18" ht="15" customHeight="1" x14ac:dyDescent="0.25">
      <c r="A63" s="17"/>
      <c r="B63" s="67" t="s">
        <v>136</v>
      </c>
      <c r="C63" s="67"/>
      <c r="D63" s="68"/>
      <c r="E63" s="69"/>
      <c r="F63" s="70"/>
      <c r="G63" s="70"/>
      <c r="H63" s="70"/>
      <c r="I63" s="70"/>
      <c r="J63" s="70"/>
      <c r="K63" s="70"/>
      <c r="L63" s="70"/>
      <c r="M63" s="70"/>
      <c r="N63" s="71"/>
      <c r="O63" s="17"/>
    </row>
    <row r="64" spans="1:18" ht="15" customHeight="1" x14ac:dyDescent="0.25">
      <c r="A64" s="17"/>
      <c r="B64" s="18"/>
      <c r="C64" s="18"/>
      <c r="D64" s="18"/>
      <c r="E64" s="19"/>
      <c r="F64" s="19"/>
      <c r="G64" s="19"/>
      <c r="H64" s="19"/>
      <c r="I64" s="19"/>
      <c r="J64" s="19"/>
      <c r="K64" s="19"/>
      <c r="L64" s="19"/>
      <c r="M64" s="19"/>
      <c r="N64" s="17"/>
      <c r="O64" s="17"/>
    </row>
    <row r="65" spans="1:15" ht="15" customHeight="1" x14ac:dyDescent="0.25">
      <c r="A65" s="17"/>
      <c r="B65" s="67" t="s">
        <v>135</v>
      </c>
      <c r="C65" s="67"/>
      <c r="D65" s="68"/>
      <c r="E65" s="69"/>
      <c r="F65" s="70"/>
      <c r="G65" s="70"/>
      <c r="H65" s="70"/>
      <c r="I65" s="70"/>
      <c r="J65" s="70"/>
      <c r="K65" s="70"/>
      <c r="L65" s="70"/>
      <c r="M65" s="70"/>
      <c r="N65" s="71"/>
      <c r="O65" s="17"/>
    </row>
    <row r="66" spans="1:15" ht="15" customHeight="1" x14ac:dyDescent="0.25">
      <c r="A66" s="17"/>
      <c r="B66" s="17"/>
      <c r="C66" s="17"/>
      <c r="D66" s="17"/>
      <c r="E66" s="17"/>
      <c r="F66" s="17"/>
      <c r="G66" s="17"/>
      <c r="H66" s="17"/>
      <c r="I66" s="17"/>
      <c r="J66" s="17"/>
      <c r="K66" s="17"/>
      <c r="L66" s="17"/>
      <c r="M66" s="17"/>
      <c r="N66" s="17"/>
      <c r="O66" s="17"/>
    </row>
    <row r="67" spans="1:15" ht="15" hidden="1" customHeight="1" x14ac:dyDescent="0.25">
      <c r="A67" s="17"/>
      <c r="B67" s="17"/>
      <c r="C67" s="17"/>
      <c r="D67" s="17"/>
      <c r="E67" s="82">
        <v>2021</v>
      </c>
      <c r="F67" s="82"/>
      <c r="G67" s="82"/>
      <c r="H67" s="82"/>
      <c r="I67" s="82"/>
      <c r="J67" s="82"/>
      <c r="K67" s="82"/>
      <c r="L67" s="82"/>
      <c r="M67" s="82"/>
      <c r="N67" s="82"/>
      <c r="O67" s="17"/>
    </row>
    <row r="68" spans="1:15" ht="15" hidden="1" customHeight="1" x14ac:dyDescent="0.25">
      <c r="A68" s="17"/>
      <c r="B68" s="17"/>
      <c r="C68" s="17"/>
      <c r="D68" s="17"/>
      <c r="E68" s="82">
        <v>2022</v>
      </c>
      <c r="F68" s="82"/>
      <c r="G68" s="82"/>
      <c r="H68" s="82"/>
      <c r="I68" s="82"/>
      <c r="J68" s="82"/>
      <c r="K68" s="82"/>
      <c r="L68" s="82"/>
      <c r="M68" s="82"/>
      <c r="N68" s="82"/>
      <c r="O68" s="17"/>
    </row>
    <row r="69" spans="1:15" ht="15" hidden="1" customHeight="1" x14ac:dyDescent="0.25">
      <c r="A69" s="17"/>
      <c r="B69" s="17"/>
      <c r="C69" s="17"/>
      <c r="D69" s="17"/>
      <c r="E69" s="82">
        <v>2023</v>
      </c>
      <c r="F69" s="82"/>
      <c r="G69" s="82"/>
      <c r="H69" s="82"/>
      <c r="I69" s="82"/>
      <c r="J69" s="82"/>
      <c r="K69" s="82"/>
      <c r="L69" s="82"/>
      <c r="M69" s="82"/>
      <c r="N69" s="82"/>
      <c r="O69" s="17"/>
    </row>
    <row r="70" spans="1:15" ht="15" hidden="1" customHeight="1" x14ac:dyDescent="0.25">
      <c r="A70" s="17"/>
      <c r="B70" s="17"/>
      <c r="C70" s="17"/>
      <c r="D70" s="17"/>
      <c r="E70" s="82">
        <v>2024</v>
      </c>
      <c r="F70" s="82"/>
      <c r="G70" s="82"/>
      <c r="H70" s="82"/>
      <c r="I70" s="82"/>
      <c r="J70" s="82"/>
      <c r="K70" s="82"/>
      <c r="L70" s="82"/>
      <c r="M70" s="82"/>
      <c r="N70" s="82"/>
      <c r="O70" s="17"/>
    </row>
    <row r="71" spans="1:15" ht="15" hidden="1" customHeight="1" x14ac:dyDescent="0.25">
      <c r="A71" s="17"/>
      <c r="B71" s="17"/>
      <c r="C71" s="17"/>
      <c r="D71" s="17"/>
      <c r="E71" s="82"/>
      <c r="F71" s="82"/>
      <c r="G71" s="82"/>
      <c r="H71" s="82"/>
      <c r="I71" s="82"/>
      <c r="J71" s="82"/>
      <c r="K71" s="82"/>
      <c r="L71" s="82"/>
      <c r="M71" s="82"/>
      <c r="N71" s="82"/>
      <c r="O71" s="17"/>
    </row>
    <row r="72" spans="1:15" ht="15" hidden="1" customHeight="1" x14ac:dyDescent="0.25">
      <c r="A72" s="17"/>
      <c r="B72" s="17"/>
      <c r="C72" s="17"/>
      <c r="D72" s="17"/>
      <c r="E72" s="17"/>
      <c r="F72" s="17"/>
      <c r="G72" s="17"/>
      <c r="H72" s="17"/>
      <c r="I72" s="17"/>
      <c r="J72" s="17"/>
      <c r="K72" s="17"/>
      <c r="L72" s="17"/>
      <c r="M72" s="17"/>
      <c r="N72" s="17"/>
      <c r="O72" s="17"/>
    </row>
    <row r="73" spans="1:15" ht="15" customHeight="1" x14ac:dyDescent="0.25">
      <c r="A73" s="17"/>
      <c r="B73" s="67" t="s">
        <v>116</v>
      </c>
      <c r="C73" s="67"/>
      <c r="D73" s="84"/>
      <c r="E73" s="69"/>
      <c r="F73" s="70"/>
      <c r="G73" s="70"/>
      <c r="H73" s="70"/>
      <c r="I73" s="70"/>
      <c r="J73" s="70"/>
      <c r="K73" s="70"/>
      <c r="L73" s="70"/>
      <c r="M73" s="70"/>
      <c r="N73" s="71"/>
      <c r="O73" s="17"/>
    </row>
    <row r="74" spans="1:15" ht="15" customHeight="1" x14ac:dyDescent="0.25">
      <c r="A74" s="17"/>
      <c r="B74" s="17"/>
      <c r="C74" s="17"/>
      <c r="D74" s="17"/>
      <c r="E74" s="17"/>
      <c r="F74" s="17"/>
      <c r="G74" s="17"/>
      <c r="H74" s="17"/>
      <c r="I74" s="17"/>
      <c r="J74" s="17"/>
      <c r="K74" s="17"/>
      <c r="L74" s="17"/>
      <c r="M74" s="17"/>
      <c r="N74" s="17"/>
      <c r="O74" s="17"/>
    </row>
    <row r="75" spans="1:15" ht="15" customHeight="1" x14ac:dyDescent="0.25">
      <c r="A75" s="17"/>
      <c r="B75" s="17" t="s">
        <v>117</v>
      </c>
      <c r="C75" s="17"/>
      <c r="D75" s="17"/>
      <c r="E75" s="17"/>
      <c r="F75" s="17"/>
      <c r="G75" s="17"/>
      <c r="H75" s="17"/>
      <c r="I75" s="17"/>
      <c r="J75" s="17"/>
      <c r="K75" s="17"/>
      <c r="L75" s="17"/>
      <c r="M75" s="17"/>
      <c r="N75" s="17"/>
      <c r="O75" s="17"/>
    </row>
    <row r="76" spans="1:15" ht="15" customHeight="1" x14ac:dyDescent="0.25">
      <c r="A76" s="17"/>
      <c r="B76" s="67" t="s">
        <v>0</v>
      </c>
      <c r="C76" s="67"/>
      <c r="D76" s="68"/>
      <c r="E76" s="69"/>
      <c r="F76" s="70"/>
      <c r="G76" s="70"/>
      <c r="H76" s="70"/>
      <c r="I76" s="70"/>
      <c r="J76" s="70"/>
      <c r="K76" s="70"/>
      <c r="L76" s="70"/>
      <c r="M76" s="70"/>
      <c r="N76" s="71"/>
      <c r="O76" s="17"/>
    </row>
    <row r="77" spans="1:15" ht="15" customHeight="1" x14ac:dyDescent="0.25">
      <c r="A77" s="17"/>
      <c r="B77" s="17"/>
      <c r="C77" s="17"/>
      <c r="D77" s="17"/>
      <c r="E77" s="17"/>
      <c r="F77" s="17"/>
      <c r="G77" s="17"/>
      <c r="H77" s="17"/>
      <c r="I77" s="17"/>
      <c r="J77" s="17"/>
      <c r="K77" s="17"/>
      <c r="L77" s="17"/>
      <c r="M77" s="17"/>
      <c r="N77" s="17"/>
      <c r="O77" s="17"/>
    </row>
    <row r="78" spans="1:15" ht="15" customHeight="1" x14ac:dyDescent="0.25">
      <c r="A78" s="17"/>
      <c r="B78" s="67" t="s">
        <v>118</v>
      </c>
      <c r="C78" s="67"/>
      <c r="D78" s="68"/>
      <c r="E78" s="69"/>
      <c r="F78" s="70"/>
      <c r="G78" s="70"/>
      <c r="H78" s="70"/>
      <c r="I78" s="70"/>
      <c r="J78" s="70"/>
      <c r="K78" s="70"/>
      <c r="L78" s="70"/>
      <c r="M78" s="70"/>
      <c r="N78" s="71"/>
      <c r="O78" s="17"/>
    </row>
    <row r="79" spans="1:15" ht="15" customHeight="1" x14ac:dyDescent="0.25">
      <c r="A79" s="17"/>
      <c r="B79" s="17"/>
      <c r="C79" s="17"/>
      <c r="D79" s="17"/>
      <c r="E79" s="17"/>
      <c r="F79" s="17"/>
      <c r="G79" s="17"/>
      <c r="H79" s="17"/>
      <c r="I79" s="17"/>
      <c r="J79" s="17"/>
      <c r="K79" s="17"/>
      <c r="L79" s="17"/>
      <c r="M79" s="17"/>
      <c r="N79" s="17"/>
      <c r="O79" s="17"/>
    </row>
    <row r="80" spans="1:15" ht="15" customHeight="1" x14ac:dyDescent="0.25">
      <c r="A80" s="17"/>
      <c r="B80" s="72" t="str">
        <f>"I swear under penalty of perjury that I am "&amp;IF(E76=""," _______________________",E76)&amp;", "&amp;IF(E78=""," __________________________",E78)&amp;",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80" s="72"/>
      <c r="D80" s="72"/>
      <c r="E80" s="72"/>
      <c r="F80" s="72"/>
      <c r="G80" s="72"/>
      <c r="H80" s="72"/>
      <c r="I80" s="72"/>
      <c r="J80" s="72"/>
      <c r="K80" s="72"/>
      <c r="L80" s="72"/>
      <c r="M80" s="72"/>
      <c r="N80" s="72"/>
      <c r="O80" s="17"/>
    </row>
    <row r="81" spans="1:15" hidden="1" x14ac:dyDescent="0.25">
      <c r="A81" s="17"/>
      <c r="B81" s="72"/>
      <c r="C81" s="72"/>
      <c r="D81" s="72"/>
      <c r="E81" s="72"/>
      <c r="F81" s="72"/>
      <c r="G81" s="72"/>
      <c r="H81" s="72"/>
      <c r="I81" s="72"/>
      <c r="J81" s="72"/>
      <c r="K81" s="72"/>
      <c r="L81" s="72"/>
      <c r="M81" s="72"/>
      <c r="N81" s="72"/>
      <c r="O81" s="17"/>
    </row>
    <row r="82" spans="1:15" ht="30" customHeight="1" x14ac:dyDescent="0.25">
      <c r="A82" s="17"/>
      <c r="B82" s="72"/>
      <c r="C82" s="72"/>
      <c r="D82" s="72"/>
      <c r="E82" s="72"/>
      <c r="F82" s="72"/>
      <c r="G82" s="72"/>
      <c r="H82" s="72"/>
      <c r="I82" s="72"/>
      <c r="J82" s="72"/>
      <c r="K82" s="72"/>
      <c r="L82" s="72"/>
      <c r="M82" s="72"/>
      <c r="N82" s="72"/>
      <c r="O82" s="17"/>
    </row>
    <row r="83" spans="1:15" ht="30" customHeight="1" x14ac:dyDescent="0.25">
      <c r="A83" s="17"/>
      <c r="B83" s="83" t="s">
        <v>155</v>
      </c>
      <c r="C83" s="83"/>
      <c r="D83" s="83"/>
      <c r="E83" s="83"/>
      <c r="F83" s="83"/>
      <c r="G83" s="83"/>
      <c r="H83" s="83"/>
      <c r="I83" s="83"/>
      <c r="J83" s="83"/>
      <c r="K83" s="83"/>
      <c r="L83" s="83"/>
      <c r="M83" s="83"/>
      <c r="N83" s="83"/>
      <c r="O83" s="17"/>
    </row>
    <row r="84" spans="1:15" x14ac:dyDescent="0.25">
      <c r="A84" s="17"/>
      <c r="B84" s="17"/>
      <c r="C84" s="17"/>
      <c r="D84" s="17"/>
      <c r="E84" s="17"/>
      <c r="F84" s="17"/>
      <c r="G84" s="17"/>
      <c r="H84" s="17"/>
      <c r="I84" s="17"/>
      <c r="J84" s="17"/>
      <c r="K84" s="17"/>
      <c r="L84" s="17"/>
      <c r="M84" s="17"/>
      <c r="N84" s="17"/>
      <c r="O84" s="17"/>
    </row>
    <row r="85" spans="1:15" x14ac:dyDescent="0.25">
      <c r="A85" s="17"/>
      <c r="B85" s="73"/>
      <c r="C85" s="74"/>
      <c r="D85" s="74"/>
      <c r="E85" s="74"/>
      <c r="F85" s="74"/>
      <c r="G85" s="74"/>
      <c r="H85" s="75"/>
      <c r="I85" s="17"/>
      <c r="J85" s="17"/>
      <c r="K85" s="17"/>
      <c r="L85" s="17"/>
      <c r="M85" s="17"/>
      <c r="N85" s="17"/>
      <c r="O85" s="17"/>
    </row>
    <row r="86" spans="1:15" x14ac:dyDescent="0.25">
      <c r="A86" s="17"/>
      <c r="B86" s="76"/>
      <c r="C86" s="77"/>
      <c r="D86" s="77"/>
      <c r="E86" s="77"/>
      <c r="F86" s="77"/>
      <c r="G86" s="77"/>
      <c r="H86" s="78"/>
      <c r="I86" s="17"/>
      <c r="J86" s="69"/>
      <c r="K86" s="70"/>
      <c r="L86" s="70"/>
      <c r="M86" s="70"/>
      <c r="N86" s="71"/>
      <c r="O86" s="17"/>
    </row>
    <row r="87" spans="1:15" x14ac:dyDescent="0.25">
      <c r="A87" s="17"/>
      <c r="B87" s="79"/>
      <c r="C87" s="80"/>
      <c r="D87" s="80"/>
      <c r="E87" s="80"/>
      <c r="F87" s="80"/>
      <c r="G87" s="80"/>
      <c r="H87" s="81"/>
      <c r="I87" s="17"/>
      <c r="J87" s="82" t="s">
        <v>119</v>
      </c>
      <c r="K87" s="82"/>
      <c r="L87" s="82"/>
      <c r="M87" s="82"/>
      <c r="N87" s="82"/>
      <c r="O87" s="17"/>
    </row>
    <row r="88" spans="1:15" s="52" customFormat="1" ht="15" customHeight="1" x14ac:dyDescent="0.25">
      <c r="A88" s="51"/>
      <c r="B88" s="66" t="s">
        <v>120</v>
      </c>
      <c r="C88" s="66"/>
      <c r="D88" s="66"/>
      <c r="E88" s="66"/>
      <c r="F88" s="66"/>
      <c r="G88" s="66"/>
      <c r="H88" s="66"/>
      <c r="I88" s="51"/>
      <c r="J88" s="51"/>
      <c r="K88" s="51"/>
      <c r="L88" s="51"/>
      <c r="M88" s="51"/>
      <c r="N88" s="51"/>
      <c r="O88" s="51"/>
    </row>
    <row r="89" spans="1:15" ht="15" customHeight="1" x14ac:dyDescent="0.25">
      <c r="A89" s="17"/>
      <c r="B89" s="17"/>
      <c r="C89" s="17"/>
      <c r="D89" s="17"/>
      <c r="E89" s="17"/>
      <c r="F89" s="17"/>
      <c r="G89" s="17"/>
      <c r="H89" s="17"/>
      <c r="I89" s="17"/>
      <c r="J89" s="17"/>
      <c r="K89" s="17"/>
      <c r="L89" s="17"/>
      <c r="M89" s="17"/>
      <c r="N89" s="17"/>
      <c r="O89" s="17"/>
    </row>
    <row r="92" spans="1:15" hidden="1" x14ac:dyDescent="0.25">
      <c r="B92" t="s">
        <v>22</v>
      </c>
      <c r="C92" t="s">
        <v>23</v>
      </c>
      <c r="E92" s="1" t="s">
        <v>24</v>
      </c>
      <c r="F92" s="1"/>
    </row>
    <row r="93" spans="1:15" hidden="1" x14ac:dyDescent="0.25">
      <c r="B93" s="2" t="s">
        <v>29</v>
      </c>
      <c r="C93" s="2">
        <v>1</v>
      </c>
      <c r="E93" s="1">
        <v>2020</v>
      </c>
      <c r="F93" s="1"/>
    </row>
    <row r="94" spans="1:15" hidden="1" x14ac:dyDescent="0.25">
      <c r="B94" s="2" t="s">
        <v>31</v>
      </c>
      <c r="C94" s="2">
        <v>2</v>
      </c>
      <c r="E94" s="1">
        <v>2021</v>
      </c>
      <c r="F94" s="1"/>
    </row>
    <row r="95" spans="1:15" ht="30" hidden="1" x14ac:dyDescent="0.25">
      <c r="B95" s="2" t="s">
        <v>33</v>
      </c>
      <c r="C95" s="2">
        <v>3</v>
      </c>
      <c r="E95" s="1">
        <v>2022</v>
      </c>
      <c r="F95" s="1"/>
    </row>
    <row r="96" spans="1:15" hidden="1" x14ac:dyDescent="0.25">
      <c r="B96" s="2" t="s">
        <v>34</v>
      </c>
      <c r="C96" s="2">
        <v>4</v>
      </c>
      <c r="E96" s="1">
        <v>2023</v>
      </c>
      <c r="F96" s="1"/>
    </row>
    <row r="97" spans="2:6" hidden="1" x14ac:dyDescent="0.25">
      <c r="B97" s="2" t="s">
        <v>36</v>
      </c>
      <c r="C97" s="2">
        <v>5</v>
      </c>
      <c r="E97" s="1">
        <v>2024</v>
      </c>
      <c r="F97" s="1"/>
    </row>
    <row r="98" spans="2:6" hidden="1" x14ac:dyDescent="0.25">
      <c r="B98" s="2" t="s">
        <v>38</v>
      </c>
      <c r="C98" s="2">
        <v>6</v>
      </c>
      <c r="E98" s="1">
        <v>2025</v>
      </c>
      <c r="F98" s="1"/>
    </row>
    <row r="99" spans="2:6" hidden="1" x14ac:dyDescent="0.25">
      <c r="B99" s="2" t="s">
        <v>40</v>
      </c>
      <c r="C99" s="2">
        <v>7</v>
      </c>
      <c r="E99" s="1">
        <v>2026</v>
      </c>
      <c r="F99" s="1"/>
    </row>
    <row r="100" spans="2:6" ht="30" hidden="1" x14ac:dyDescent="0.25">
      <c r="B100" s="2" t="s">
        <v>41</v>
      </c>
      <c r="C100" s="2">
        <v>8</v>
      </c>
      <c r="E100" s="1">
        <v>2027</v>
      </c>
      <c r="F100" s="1"/>
    </row>
    <row r="101" spans="2:6" ht="30" hidden="1" x14ac:dyDescent="0.25">
      <c r="B101" s="2" t="s">
        <v>42</v>
      </c>
      <c r="C101" s="2">
        <v>9</v>
      </c>
    </row>
    <row r="102" spans="2:6" hidden="1" x14ac:dyDescent="0.25">
      <c r="B102" s="2" t="s">
        <v>43</v>
      </c>
      <c r="C102" s="2">
        <v>10</v>
      </c>
    </row>
    <row r="103" spans="2:6" hidden="1" x14ac:dyDescent="0.25">
      <c r="B103" s="2" t="s">
        <v>44</v>
      </c>
      <c r="C103" s="2">
        <v>11</v>
      </c>
    </row>
    <row r="104" spans="2:6" hidden="1" x14ac:dyDescent="0.25">
      <c r="B104" s="2" t="s">
        <v>45</v>
      </c>
      <c r="C104" s="2">
        <v>12</v>
      </c>
    </row>
    <row r="105" spans="2:6" hidden="1" x14ac:dyDescent="0.25">
      <c r="B105" s="2" t="s">
        <v>46</v>
      </c>
      <c r="C105" s="2">
        <v>13</v>
      </c>
    </row>
    <row r="106" spans="2:6" hidden="1" x14ac:dyDescent="0.25">
      <c r="B106" s="2" t="s">
        <v>47</v>
      </c>
      <c r="C106" s="2">
        <v>14</v>
      </c>
    </row>
    <row r="107" spans="2:6" hidden="1" x14ac:dyDescent="0.25">
      <c r="B107" s="2" t="s">
        <v>48</v>
      </c>
      <c r="C107" s="2">
        <v>15</v>
      </c>
    </row>
    <row r="108" spans="2:6" hidden="1" x14ac:dyDescent="0.25">
      <c r="B108" s="2" t="s">
        <v>49</v>
      </c>
      <c r="C108" s="2">
        <v>16</v>
      </c>
    </row>
    <row r="109" spans="2:6" hidden="1" x14ac:dyDescent="0.25">
      <c r="B109" s="2" t="s">
        <v>50</v>
      </c>
      <c r="C109" s="2">
        <v>17</v>
      </c>
    </row>
    <row r="110" spans="2:6" hidden="1" x14ac:dyDescent="0.25">
      <c r="B110" s="2" t="s">
        <v>51</v>
      </c>
      <c r="C110" s="2">
        <v>18</v>
      </c>
    </row>
    <row r="111" spans="2:6" hidden="1" x14ac:dyDescent="0.25">
      <c r="B111" s="2" t="s">
        <v>52</v>
      </c>
      <c r="C111" s="2">
        <v>19</v>
      </c>
    </row>
    <row r="112" spans="2:6" hidden="1" x14ac:dyDescent="0.25">
      <c r="B112" s="2" t="s">
        <v>53</v>
      </c>
      <c r="C112" s="2">
        <v>20</v>
      </c>
    </row>
    <row r="113" spans="2:3" hidden="1" x14ac:dyDescent="0.25">
      <c r="B113" s="2" t="s">
        <v>54</v>
      </c>
      <c r="C113" s="2">
        <v>21</v>
      </c>
    </row>
    <row r="114" spans="2:3" ht="30" hidden="1" x14ac:dyDescent="0.25">
      <c r="B114" s="2" t="s">
        <v>55</v>
      </c>
      <c r="C114" s="2">
        <v>22</v>
      </c>
    </row>
    <row r="115" spans="2:3" hidden="1" x14ac:dyDescent="0.25">
      <c r="B115" s="2" t="s">
        <v>56</v>
      </c>
      <c r="C115" s="2">
        <v>23</v>
      </c>
    </row>
    <row r="116" spans="2:3" hidden="1" x14ac:dyDescent="0.25">
      <c r="B116" s="2" t="s">
        <v>57</v>
      </c>
      <c r="C116" s="2">
        <v>24</v>
      </c>
    </row>
    <row r="117" spans="2:3" hidden="1" x14ac:dyDescent="0.25">
      <c r="B117" s="2" t="s">
        <v>58</v>
      </c>
      <c r="C117" s="2">
        <v>25</v>
      </c>
    </row>
    <row r="118" spans="2:3" ht="30" hidden="1" x14ac:dyDescent="0.25">
      <c r="B118" s="2" t="s">
        <v>59</v>
      </c>
      <c r="C118" s="2">
        <v>26</v>
      </c>
    </row>
    <row r="119" spans="2:3" hidden="1" x14ac:dyDescent="0.25">
      <c r="B119" s="2" t="s">
        <v>60</v>
      </c>
      <c r="C119" s="2">
        <v>27</v>
      </c>
    </row>
    <row r="120" spans="2:3" ht="30" hidden="1" x14ac:dyDescent="0.25">
      <c r="B120" s="2" t="s">
        <v>61</v>
      </c>
      <c r="C120" s="2">
        <v>28</v>
      </c>
    </row>
    <row r="121" spans="2:3" hidden="1" x14ac:dyDescent="0.25">
      <c r="B121" s="2" t="s">
        <v>62</v>
      </c>
      <c r="C121" s="2">
        <v>29</v>
      </c>
    </row>
    <row r="122" spans="2:3" ht="30" hidden="1" x14ac:dyDescent="0.25">
      <c r="B122" s="2" t="s">
        <v>63</v>
      </c>
      <c r="C122" s="2">
        <v>30</v>
      </c>
    </row>
    <row r="123" spans="2:3" ht="30" hidden="1" x14ac:dyDescent="0.25">
      <c r="B123" s="2" t="s">
        <v>64</v>
      </c>
      <c r="C123" s="2">
        <v>31</v>
      </c>
    </row>
    <row r="124" spans="2:3" ht="45" hidden="1" x14ac:dyDescent="0.25">
      <c r="B124" s="2" t="s">
        <v>65</v>
      </c>
      <c r="C124" s="2">
        <v>32</v>
      </c>
    </row>
    <row r="125" spans="2:3" hidden="1" x14ac:dyDescent="0.25">
      <c r="B125" s="2" t="s">
        <v>66</v>
      </c>
      <c r="C125" s="2">
        <v>33</v>
      </c>
    </row>
    <row r="126" spans="2:3" ht="45" hidden="1" x14ac:dyDescent="0.25">
      <c r="B126" s="2" t="s">
        <v>67</v>
      </c>
      <c r="C126" s="2">
        <v>34</v>
      </c>
    </row>
    <row r="127" spans="2:3" ht="30" hidden="1" x14ac:dyDescent="0.25">
      <c r="B127" s="2" t="s">
        <v>68</v>
      </c>
      <c r="C127" s="2">
        <v>35</v>
      </c>
    </row>
    <row r="128" spans="2:3" ht="30" hidden="1" x14ac:dyDescent="0.25">
      <c r="B128" s="2" t="s">
        <v>69</v>
      </c>
      <c r="C128" s="2">
        <v>36</v>
      </c>
    </row>
    <row r="129" spans="2:3" hidden="1" x14ac:dyDescent="0.25">
      <c r="B129" s="2" t="s">
        <v>70</v>
      </c>
      <c r="C129" s="2">
        <v>37</v>
      </c>
    </row>
    <row r="130" spans="2:3" hidden="1" x14ac:dyDescent="0.25">
      <c r="B130" s="2" t="s">
        <v>71</v>
      </c>
      <c r="C130" s="2">
        <v>38</v>
      </c>
    </row>
    <row r="131" spans="2:3" hidden="1" x14ac:dyDescent="0.25">
      <c r="B131" s="2" t="s">
        <v>72</v>
      </c>
      <c r="C131" s="2">
        <v>39</v>
      </c>
    </row>
    <row r="132" spans="2:3" hidden="1" x14ac:dyDescent="0.25">
      <c r="B132" s="2" t="s">
        <v>73</v>
      </c>
      <c r="C132" s="2">
        <v>40</v>
      </c>
    </row>
    <row r="133" spans="2:3" hidden="1" x14ac:dyDescent="0.25">
      <c r="B133" s="2" t="s">
        <v>74</v>
      </c>
      <c r="C133" s="2">
        <v>41</v>
      </c>
    </row>
    <row r="134" spans="2:3" ht="30" hidden="1" x14ac:dyDescent="0.25">
      <c r="B134" s="2" t="s">
        <v>75</v>
      </c>
      <c r="C134" s="2">
        <v>42</v>
      </c>
    </row>
    <row r="135" spans="2:3" ht="30" hidden="1" x14ac:dyDescent="0.25">
      <c r="B135" s="2" t="s">
        <v>76</v>
      </c>
      <c r="C135" s="2">
        <v>43</v>
      </c>
    </row>
    <row r="136" spans="2:3" ht="30" hidden="1" x14ac:dyDescent="0.25">
      <c r="B136" s="2" t="s">
        <v>77</v>
      </c>
      <c r="C136" s="2">
        <v>44</v>
      </c>
    </row>
    <row r="137" spans="2:3" ht="30" hidden="1" x14ac:dyDescent="0.25">
      <c r="B137" s="2" t="s">
        <v>78</v>
      </c>
      <c r="C137" s="2">
        <v>45</v>
      </c>
    </row>
    <row r="138" spans="2:3" ht="30" hidden="1" x14ac:dyDescent="0.25">
      <c r="B138" s="2" t="s">
        <v>79</v>
      </c>
      <c r="C138" s="2">
        <v>46</v>
      </c>
    </row>
    <row r="139" spans="2:3" ht="30" hidden="1" x14ac:dyDescent="0.25">
      <c r="B139" s="2" t="s">
        <v>80</v>
      </c>
      <c r="C139" s="2">
        <v>47</v>
      </c>
    </row>
    <row r="140" spans="2:3" hidden="1" x14ac:dyDescent="0.25">
      <c r="B140" s="2" t="s">
        <v>81</v>
      </c>
      <c r="C140" s="2">
        <v>48</v>
      </c>
    </row>
    <row r="141" spans="2:3" hidden="1" x14ac:dyDescent="0.25">
      <c r="B141" s="2" t="s">
        <v>82</v>
      </c>
      <c r="C141" s="2">
        <v>49</v>
      </c>
    </row>
    <row r="142" spans="2:3" hidden="1" x14ac:dyDescent="0.25">
      <c r="B142" s="2" t="s">
        <v>83</v>
      </c>
      <c r="C142" s="2">
        <v>50</v>
      </c>
    </row>
    <row r="143" spans="2:3" ht="30" hidden="1" x14ac:dyDescent="0.25">
      <c r="B143" s="2" t="s">
        <v>84</v>
      </c>
      <c r="C143" s="2">
        <v>51</v>
      </c>
    </row>
    <row r="144" spans="2:3" hidden="1" x14ac:dyDescent="0.25">
      <c r="B144" s="2" t="s">
        <v>85</v>
      </c>
      <c r="C144" s="2">
        <v>52</v>
      </c>
    </row>
    <row r="145" spans="2:3" ht="30" hidden="1" x14ac:dyDescent="0.25">
      <c r="B145" s="2" t="s">
        <v>86</v>
      </c>
      <c r="C145" s="2">
        <v>53</v>
      </c>
    </row>
    <row r="146" spans="2:3" hidden="1" x14ac:dyDescent="0.25">
      <c r="B146" s="2" t="s">
        <v>87</v>
      </c>
      <c r="C146" s="2">
        <v>54</v>
      </c>
    </row>
    <row r="147" spans="2:3" ht="30" hidden="1" x14ac:dyDescent="0.25">
      <c r="B147" s="2" t="s">
        <v>88</v>
      </c>
      <c r="C147" s="2">
        <v>55</v>
      </c>
    </row>
    <row r="148" spans="2:3" hidden="1" x14ac:dyDescent="0.25">
      <c r="B148" s="2" t="s">
        <v>89</v>
      </c>
      <c r="C148" s="2">
        <v>56</v>
      </c>
    </row>
    <row r="149" spans="2:3" hidden="1" x14ac:dyDescent="0.25">
      <c r="B149" s="2" t="s">
        <v>90</v>
      </c>
      <c r="C149" s="2">
        <v>57</v>
      </c>
    </row>
    <row r="150" spans="2:3" hidden="1" x14ac:dyDescent="0.25">
      <c r="B150" s="2" t="s">
        <v>165</v>
      </c>
      <c r="C150" s="2">
        <v>58</v>
      </c>
    </row>
    <row r="151" spans="2:3" ht="30" hidden="1" x14ac:dyDescent="0.25">
      <c r="B151" s="2" t="s">
        <v>166</v>
      </c>
      <c r="C151" s="2">
        <v>59</v>
      </c>
    </row>
    <row r="152" spans="2:3" ht="30" hidden="1" x14ac:dyDescent="0.25">
      <c r="B152" s="2" t="s">
        <v>167</v>
      </c>
      <c r="C152" s="2">
        <v>60</v>
      </c>
    </row>
    <row r="153" spans="2:3" hidden="1" x14ac:dyDescent="0.25">
      <c r="B153" s="2" t="s">
        <v>94</v>
      </c>
      <c r="C153" s="2">
        <v>61</v>
      </c>
    </row>
    <row r="154" spans="2:3" hidden="1" x14ac:dyDescent="0.25">
      <c r="B154" s="2" t="s">
        <v>96</v>
      </c>
      <c r="C154" s="2">
        <v>62</v>
      </c>
    </row>
    <row r="155" spans="2:3" ht="30" hidden="1" x14ac:dyDescent="0.25">
      <c r="B155" s="2" t="s">
        <v>97</v>
      </c>
      <c r="C155" s="2">
        <v>63</v>
      </c>
    </row>
    <row r="156" spans="2:3" hidden="1" x14ac:dyDescent="0.25">
      <c r="B156" s="2" t="s">
        <v>168</v>
      </c>
      <c r="C156" s="2">
        <v>64</v>
      </c>
    </row>
    <row r="157" spans="2:3" ht="30" hidden="1" x14ac:dyDescent="0.25">
      <c r="B157" s="2" t="s">
        <v>99</v>
      </c>
      <c r="C157" s="2">
        <v>65</v>
      </c>
    </row>
    <row r="158" spans="2:3" ht="30" hidden="1" x14ac:dyDescent="0.25">
      <c r="B158" s="2" t="s">
        <v>100</v>
      </c>
      <c r="C158" s="2">
        <v>66</v>
      </c>
    </row>
    <row r="1048576" ht="6" hidden="1" customHeight="1" x14ac:dyDescent="0.25"/>
  </sheetData>
  <sheetProtection algorithmName="SHA-512" hashValue="gOlvzgb02DcYhjhT7AXV2s8r6gOc3gLYZcFVbSoRLoeA11o4BK1VtkFFDyvmtIpB29vIcIDEFkBLgn8W5Y70jw==" saltValue="GRTvK0cQozFuF0QLzmaicA==" spinCount="100000" sheet="1" scenarios="1" selectLockedCells="1"/>
  <mergeCells count="83">
    <mergeCell ref="C1:I1"/>
    <mergeCell ref="J1:N1"/>
    <mergeCell ref="B59:D59"/>
    <mergeCell ref="E59:N59"/>
    <mergeCell ref="B61:D61"/>
    <mergeCell ref="E61:N61"/>
    <mergeCell ref="E54:N54"/>
    <mergeCell ref="E55:N55"/>
    <mergeCell ref="E56:N56"/>
    <mergeCell ref="E57:N57"/>
    <mergeCell ref="E58:N58"/>
    <mergeCell ref="E49:N49"/>
    <mergeCell ref="E50:N50"/>
    <mergeCell ref="E51:N51"/>
    <mergeCell ref="E52:N52"/>
    <mergeCell ref="E53:N53"/>
    <mergeCell ref="B63:D63"/>
    <mergeCell ref="E63:N63"/>
    <mergeCell ref="B65:D65"/>
    <mergeCell ref="E65:N65"/>
    <mergeCell ref="B73:D73"/>
    <mergeCell ref="E73:N73"/>
    <mergeCell ref="E67:N67"/>
    <mergeCell ref="E68:N68"/>
    <mergeCell ref="E69:N69"/>
    <mergeCell ref="E70:N70"/>
    <mergeCell ref="E71:N71"/>
    <mergeCell ref="B88:H88"/>
    <mergeCell ref="B76:D76"/>
    <mergeCell ref="E76:N76"/>
    <mergeCell ref="B78:D78"/>
    <mergeCell ref="E78:N78"/>
    <mergeCell ref="B80:N82"/>
    <mergeCell ref="B85:H87"/>
    <mergeCell ref="J86:N86"/>
    <mergeCell ref="J87:N87"/>
    <mergeCell ref="B83:N83"/>
    <mergeCell ref="E44:N44"/>
    <mergeCell ref="E45:N45"/>
    <mergeCell ref="E46:N46"/>
    <mergeCell ref="E47:N47"/>
    <mergeCell ref="E48:N48"/>
    <mergeCell ref="E39:N39"/>
    <mergeCell ref="E40:N40"/>
    <mergeCell ref="E41:N41"/>
    <mergeCell ref="E42:N42"/>
    <mergeCell ref="E43:N43"/>
    <mergeCell ref="E35:N35"/>
    <mergeCell ref="E36:N36"/>
    <mergeCell ref="E37:N37"/>
    <mergeCell ref="E38:N38"/>
    <mergeCell ref="E8:N8"/>
    <mergeCell ref="E9:N9"/>
    <mergeCell ref="E10:N10"/>
    <mergeCell ref="E11:N11"/>
    <mergeCell ref="E12:N12"/>
    <mergeCell ref="E13:N13"/>
    <mergeCell ref="E14:N14"/>
    <mergeCell ref="E15:N15"/>
    <mergeCell ref="E16:N16"/>
    <mergeCell ref="E17:N17"/>
    <mergeCell ref="E18:N18"/>
    <mergeCell ref="E20:N20"/>
    <mergeCell ref="E34:N34"/>
    <mergeCell ref="E4:N4"/>
    <mergeCell ref="E5:N5"/>
    <mergeCell ref="E6:N6"/>
    <mergeCell ref="E7:N7"/>
    <mergeCell ref="E28:N28"/>
    <mergeCell ref="E29:N29"/>
    <mergeCell ref="E30:N30"/>
    <mergeCell ref="E31:N31"/>
    <mergeCell ref="E32:N32"/>
    <mergeCell ref="E23:N23"/>
    <mergeCell ref="E24:N24"/>
    <mergeCell ref="E25:N25"/>
    <mergeCell ref="E26:N26"/>
    <mergeCell ref="E27:N27"/>
    <mergeCell ref="E19:N19"/>
    <mergeCell ref="E21:N21"/>
    <mergeCell ref="E22:N22"/>
    <mergeCell ref="E33:N33"/>
    <mergeCell ref="E3:N3"/>
  </mergeCells>
  <dataValidations count="2">
    <dataValidation type="list" allowBlank="1" showInputMessage="1" showErrorMessage="1" sqref="E59:N59" xr:uid="{9D378339-26C6-4CE2-88A5-7DE5E394957C}">
      <formula1>$B$93:$B$148</formula1>
    </dataValidation>
    <dataValidation type="list" allowBlank="1" showInputMessage="1" showErrorMessage="1" sqref="E73:N73" xr:uid="{C775C003-6C3F-4247-AB21-A10FD902756E}">
      <formula1>$E$93:$E$100</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166"/>
  <sheetViews>
    <sheetView zoomScaleNormal="100" workbookViewId="0">
      <selection activeCell="C18" sqref="C18"/>
    </sheetView>
  </sheetViews>
  <sheetFormatPr defaultColWidth="0" defaultRowHeight="15" zeroHeight="1" x14ac:dyDescent="0.25"/>
  <cols>
    <col min="1" max="2" width="5.42578125" style="11" customWidth="1"/>
    <col min="3" max="3" width="18.85546875" bestFit="1" customWidth="1"/>
    <col min="4" max="6" width="8" style="4" customWidth="1"/>
    <col min="7" max="7" width="11.28515625" customWidth="1"/>
    <col min="8" max="8" width="10.5703125" bestFit="1" customWidth="1"/>
    <col min="9" max="9" width="19.5703125" customWidth="1"/>
    <col min="10" max="10" width="12.28515625" style="8" bestFit="1" customWidth="1"/>
    <col min="11" max="11" width="15.140625" customWidth="1"/>
    <col min="12" max="12" width="16.5703125" customWidth="1"/>
    <col min="13" max="13" width="18" customWidth="1"/>
    <col min="14" max="14" width="6" style="11" customWidth="1"/>
    <col min="15" max="15" width="4.85546875" style="11" customWidth="1"/>
    <col min="16" max="17" width="12.28515625" hidden="1" customWidth="1"/>
    <col min="18" max="18" width="12.85546875" hidden="1" customWidth="1"/>
    <col min="19" max="20" width="12.140625" style="4" hidden="1" customWidth="1"/>
    <col min="21" max="21" width="12.140625" hidden="1" customWidth="1"/>
    <col min="22" max="22" width="8.85546875" hidden="1" customWidth="1"/>
    <col min="23" max="23" width="15.5703125" hidden="1" customWidth="1"/>
    <col min="24" max="24" width="62.85546875" hidden="1" customWidth="1"/>
    <col min="25" max="25" width="9" hidden="1" customWidth="1"/>
    <col min="26" max="27" width="20.42578125" hidden="1" customWidth="1"/>
    <col min="28" max="28" width="9" hidden="1" customWidth="1"/>
    <col min="29" max="29" width="15.42578125" hidden="1" customWidth="1"/>
    <col min="30" max="30" width="4.85546875" hidden="1" customWidth="1"/>
    <col min="31" max="31" width="35.7109375" hidden="1" customWidth="1"/>
    <col min="32" max="32" width="20.28515625" hidden="1" customWidth="1"/>
    <col min="33" max="33" width="20.140625" hidden="1" customWidth="1"/>
    <col min="34" max="34" width="8.85546875" hidden="1" customWidth="1"/>
    <col min="35" max="35" width="15.5703125" hidden="1" customWidth="1"/>
    <col min="36" max="36" width="62.85546875" hidden="1" customWidth="1"/>
    <col min="37" max="37" width="9" hidden="1" customWidth="1"/>
    <col min="38" max="39" width="20.42578125" hidden="1" customWidth="1"/>
    <col min="40" max="40" width="9" hidden="1" customWidth="1"/>
    <col min="41" max="41" width="15.42578125" hidden="1" customWidth="1"/>
    <col min="42" max="42" width="4.85546875" hidden="1" customWidth="1"/>
    <col min="43" max="43" width="35.7109375" hidden="1" customWidth="1"/>
    <col min="44" max="44" width="20" hidden="1" customWidth="1"/>
    <col min="45" max="45" width="20.140625" hidden="1" customWidth="1"/>
    <col min="46" max="16384" width="8.85546875" hidden="1"/>
  </cols>
  <sheetData>
    <row r="1" spans="1:21" ht="72.599999999999994" customHeight="1" x14ac:dyDescent="0.25">
      <c r="A1" s="16"/>
      <c r="B1" s="16"/>
      <c r="C1" s="85" t="s">
        <v>153</v>
      </c>
      <c r="D1" s="85"/>
      <c r="E1" s="85"/>
      <c r="F1" s="85"/>
      <c r="G1" s="85"/>
      <c r="H1" s="85"/>
      <c r="I1" s="85"/>
      <c r="J1" s="85"/>
      <c r="K1" s="86" t="s">
        <v>170</v>
      </c>
      <c r="L1" s="86"/>
      <c r="M1" s="86"/>
      <c r="N1" s="54"/>
      <c r="O1" s="54"/>
      <c r="S1"/>
      <c r="T1"/>
    </row>
    <row r="2" spans="1:21" x14ac:dyDescent="0.25">
      <c r="C2" s="89" t="s">
        <v>156</v>
      </c>
      <c r="D2" s="90"/>
      <c r="E2" s="90"/>
      <c r="F2" s="90"/>
      <c r="G2" s="90"/>
      <c r="H2" s="90"/>
      <c r="I2" s="90"/>
      <c r="J2" s="90"/>
      <c r="K2" s="90"/>
      <c r="L2" s="90"/>
      <c r="M2" s="90"/>
      <c r="Q2" t="s">
        <v>30</v>
      </c>
      <c r="R2" t="s">
        <v>37</v>
      </c>
    </row>
    <row r="3" spans="1:21" x14ac:dyDescent="0.25">
      <c r="C3" s="90"/>
      <c r="D3" s="90"/>
      <c r="E3" s="90"/>
      <c r="F3" s="90"/>
      <c r="G3" s="90"/>
      <c r="H3" s="90"/>
      <c r="I3" s="90"/>
      <c r="J3" s="90"/>
      <c r="K3" s="90"/>
      <c r="L3" s="90"/>
      <c r="M3" s="90"/>
      <c r="Q3" t="s">
        <v>32</v>
      </c>
      <c r="R3" t="s">
        <v>39</v>
      </c>
    </row>
    <row r="4" spans="1:21" x14ac:dyDescent="0.25">
      <c r="C4" s="91"/>
      <c r="D4" s="91"/>
      <c r="E4" s="91"/>
      <c r="F4" s="91"/>
      <c r="G4" s="91"/>
      <c r="H4" s="91"/>
      <c r="I4" s="91"/>
      <c r="J4" s="91"/>
      <c r="K4" s="91"/>
      <c r="L4" s="91"/>
      <c r="M4" s="91"/>
    </row>
    <row r="5" spans="1:21" hidden="1" x14ac:dyDescent="0.25">
      <c r="C5" s="2" t="s">
        <v>90</v>
      </c>
      <c r="D5" s="43"/>
      <c r="E5" s="43"/>
      <c r="F5" s="43"/>
      <c r="G5" s="43"/>
      <c r="H5" s="43"/>
      <c r="I5" s="43"/>
      <c r="J5" s="47"/>
      <c r="K5" s="43"/>
      <c r="L5" s="43"/>
      <c r="M5" s="43"/>
    </row>
    <row r="6" spans="1:21" hidden="1" x14ac:dyDescent="0.25">
      <c r="C6" s="2" t="s">
        <v>91</v>
      </c>
      <c r="D6" s="43"/>
      <c r="E6" s="43"/>
      <c r="F6" s="43"/>
      <c r="G6" s="43"/>
      <c r="H6" s="43"/>
      <c r="I6" s="43"/>
      <c r="J6" s="47"/>
      <c r="K6" s="43"/>
      <c r="L6" s="43"/>
      <c r="M6" s="43"/>
    </row>
    <row r="7" spans="1:21" hidden="1" x14ac:dyDescent="0.25">
      <c r="C7" s="2" t="s">
        <v>92</v>
      </c>
      <c r="D7" s="43"/>
      <c r="E7" s="43"/>
      <c r="F7" s="43"/>
      <c r="G7" s="43"/>
      <c r="H7" s="43"/>
      <c r="I7" s="43"/>
      <c r="J7" s="47"/>
      <c r="K7" s="43"/>
      <c r="L7" s="43"/>
      <c r="M7" s="43"/>
    </row>
    <row r="8" spans="1:21" hidden="1" x14ac:dyDescent="0.25">
      <c r="C8" s="2" t="s">
        <v>93</v>
      </c>
      <c r="D8" s="43"/>
      <c r="E8" s="43"/>
      <c r="F8" s="43"/>
      <c r="G8" s="43"/>
      <c r="H8" s="43"/>
      <c r="I8" s="43"/>
      <c r="J8" s="47"/>
      <c r="K8" s="43"/>
      <c r="L8" s="43"/>
      <c r="M8" s="43"/>
    </row>
    <row r="9" spans="1:21" hidden="1" x14ac:dyDescent="0.25">
      <c r="C9" s="2" t="s">
        <v>94</v>
      </c>
      <c r="D9" s="43"/>
      <c r="E9" s="43"/>
      <c r="F9" s="43"/>
      <c r="G9" s="43"/>
      <c r="H9" s="43"/>
      <c r="I9" s="43"/>
      <c r="J9" s="47"/>
      <c r="K9" s="43"/>
      <c r="L9" s="43"/>
      <c r="M9" s="43"/>
    </row>
    <row r="10" spans="1:21" hidden="1" x14ac:dyDescent="0.25">
      <c r="C10" s="2" t="s">
        <v>95</v>
      </c>
      <c r="D10" s="43"/>
      <c r="E10" s="43"/>
      <c r="F10" s="43"/>
      <c r="G10" s="43"/>
      <c r="H10" s="43"/>
      <c r="I10" s="43"/>
      <c r="J10" s="47"/>
      <c r="K10" s="43"/>
      <c r="L10" s="43"/>
      <c r="M10" s="43"/>
    </row>
    <row r="11" spans="1:21" hidden="1" x14ac:dyDescent="0.25">
      <c r="C11" s="2" t="s">
        <v>96</v>
      </c>
      <c r="D11" s="43"/>
      <c r="E11" s="43"/>
      <c r="F11" s="43"/>
      <c r="G11" s="43"/>
      <c r="H11" s="43"/>
      <c r="I11" s="43"/>
      <c r="J11" s="47"/>
      <c r="K11" s="43"/>
      <c r="L11" s="43"/>
      <c r="M11" s="43"/>
    </row>
    <row r="12" spans="1:21" hidden="1" x14ac:dyDescent="0.25">
      <c r="C12" s="2" t="s">
        <v>97</v>
      </c>
      <c r="D12" s="43"/>
      <c r="E12" s="43"/>
      <c r="F12" s="43"/>
      <c r="G12" s="43"/>
      <c r="H12" s="43"/>
      <c r="I12" s="43"/>
      <c r="J12" s="47"/>
      <c r="K12" s="43"/>
      <c r="L12" s="43"/>
      <c r="M12" s="43"/>
    </row>
    <row r="13" spans="1:21" hidden="1" x14ac:dyDescent="0.25">
      <c r="C13" s="2" t="s">
        <v>98</v>
      </c>
      <c r="D13" s="43"/>
      <c r="E13" s="43"/>
      <c r="F13" s="43"/>
      <c r="G13" s="43"/>
      <c r="H13" s="43"/>
      <c r="I13" s="43"/>
      <c r="J13" s="47"/>
      <c r="K13" s="43"/>
      <c r="L13" s="43"/>
      <c r="M13" s="43"/>
    </row>
    <row r="14" spans="1:21" hidden="1" x14ac:dyDescent="0.25">
      <c r="C14" s="2" t="s">
        <v>99</v>
      </c>
      <c r="D14" s="43" t="s">
        <v>37</v>
      </c>
      <c r="E14" s="43" t="s">
        <v>37</v>
      </c>
      <c r="F14" s="43" t="s">
        <v>37</v>
      </c>
      <c r="G14" s="43"/>
      <c r="H14" s="43"/>
      <c r="I14" s="43" t="s">
        <v>30</v>
      </c>
      <c r="J14" s="47"/>
      <c r="K14" s="43"/>
      <c r="L14" s="43"/>
      <c r="M14" s="43"/>
    </row>
    <row r="15" spans="1:21" hidden="1" x14ac:dyDescent="0.25">
      <c r="C15" s="2" t="s">
        <v>100</v>
      </c>
      <c r="D15" s="43" t="s">
        <v>39</v>
      </c>
      <c r="E15" s="43" t="s">
        <v>39</v>
      </c>
      <c r="F15" s="43" t="s">
        <v>39</v>
      </c>
      <c r="G15" s="43"/>
      <c r="H15" s="43"/>
      <c r="I15" s="43" t="s">
        <v>32</v>
      </c>
      <c r="J15" s="47"/>
      <c r="K15" s="43"/>
      <c r="L15" s="43"/>
      <c r="M15" s="43"/>
    </row>
    <row r="16" spans="1:21" ht="14.45" customHeight="1" x14ac:dyDescent="0.25">
      <c r="C16" s="87" t="s">
        <v>149</v>
      </c>
      <c r="D16" s="92" t="s">
        <v>2</v>
      </c>
      <c r="E16" s="92"/>
      <c r="F16" s="92"/>
      <c r="G16" s="93" t="s">
        <v>3</v>
      </c>
      <c r="H16" s="93" t="s">
        <v>4</v>
      </c>
      <c r="I16" s="95" t="s">
        <v>138</v>
      </c>
      <c r="J16" s="96" t="s">
        <v>121</v>
      </c>
      <c r="K16" s="93" t="s">
        <v>7</v>
      </c>
      <c r="L16" s="93"/>
      <c r="M16" s="93"/>
      <c r="N16" s="15"/>
      <c r="O16" s="15"/>
      <c r="P16" s="4"/>
      <c r="Q16" s="4"/>
      <c r="R16" s="94" t="s">
        <v>8</v>
      </c>
      <c r="S16" s="94" t="s">
        <v>9</v>
      </c>
      <c r="T16" s="94"/>
      <c r="U16" s="94"/>
    </row>
    <row r="17" spans="3:57" x14ac:dyDescent="0.25">
      <c r="C17" s="88"/>
      <c r="D17" s="20" t="s">
        <v>10</v>
      </c>
      <c r="E17" s="20" t="s">
        <v>11</v>
      </c>
      <c r="F17" s="20" t="s">
        <v>12</v>
      </c>
      <c r="G17" s="93"/>
      <c r="H17" s="93"/>
      <c r="I17" s="95"/>
      <c r="J17" s="97"/>
      <c r="K17" s="20" t="s">
        <v>10</v>
      </c>
      <c r="L17" s="20" t="s">
        <v>11</v>
      </c>
      <c r="M17" s="20" t="s">
        <v>12</v>
      </c>
      <c r="N17" s="15"/>
      <c r="O17" s="15"/>
      <c r="P17" s="4" t="s">
        <v>13</v>
      </c>
      <c r="Q17" s="4" t="s">
        <v>6</v>
      </c>
      <c r="R17" s="94"/>
      <c r="S17" s="4" t="s">
        <v>10</v>
      </c>
      <c r="T17" s="4" t="s">
        <v>11</v>
      </c>
      <c r="U17" s="4" t="s">
        <v>12</v>
      </c>
      <c r="V17" t="s">
        <v>10</v>
      </c>
      <c r="W17" t="s">
        <v>101</v>
      </c>
      <c r="X17" t="s">
        <v>102</v>
      </c>
      <c r="Y17" t="s">
        <v>25</v>
      </c>
      <c r="Z17" t="s">
        <v>103</v>
      </c>
      <c r="AA17" t="s">
        <v>104</v>
      </c>
      <c r="AB17" t="s">
        <v>26</v>
      </c>
      <c r="AC17" t="s">
        <v>27</v>
      </c>
      <c r="AD17" t="s">
        <v>105</v>
      </c>
      <c r="AE17" t="s">
        <v>28</v>
      </c>
      <c r="AF17" t="s">
        <v>107</v>
      </c>
      <c r="AG17" t="s">
        <v>6</v>
      </c>
      <c r="AH17" t="s">
        <v>11</v>
      </c>
      <c r="AI17" t="s">
        <v>101</v>
      </c>
      <c r="AJ17" t="s">
        <v>102</v>
      </c>
      <c r="AK17" t="s">
        <v>25</v>
      </c>
      <c r="AL17" t="s">
        <v>103</v>
      </c>
      <c r="AM17" t="s">
        <v>104</v>
      </c>
      <c r="AN17" t="s">
        <v>26</v>
      </c>
      <c r="AO17" t="s">
        <v>27</v>
      </c>
      <c r="AP17" t="s">
        <v>105</v>
      </c>
      <c r="AQ17" t="s">
        <v>28</v>
      </c>
      <c r="AR17" t="s">
        <v>107</v>
      </c>
      <c r="AS17" t="s">
        <v>6</v>
      </c>
      <c r="AT17" t="s">
        <v>12</v>
      </c>
      <c r="AU17" t="s">
        <v>101</v>
      </c>
      <c r="AV17" t="s">
        <v>102</v>
      </c>
      <c r="AW17" t="s">
        <v>25</v>
      </c>
      <c r="AX17" t="s">
        <v>103</v>
      </c>
      <c r="AY17" t="s">
        <v>104</v>
      </c>
      <c r="AZ17" t="s">
        <v>26</v>
      </c>
      <c r="BA17" t="s">
        <v>27</v>
      </c>
      <c r="BB17" t="s">
        <v>105</v>
      </c>
      <c r="BC17" t="s">
        <v>28</v>
      </c>
      <c r="BD17" t="s">
        <v>107</v>
      </c>
      <c r="BE17" t="s">
        <v>6</v>
      </c>
    </row>
    <row r="18" spans="3:57" x14ac:dyDescent="0.25">
      <c r="C18" s="36"/>
      <c r="D18" s="37"/>
      <c r="E18" s="37"/>
      <c r="F18" s="37"/>
      <c r="G18" s="38"/>
      <c r="H18" s="38"/>
      <c r="I18" s="37"/>
      <c r="J18" s="39"/>
      <c r="K18" s="40"/>
      <c r="L18" s="40"/>
      <c r="M18" s="40"/>
      <c r="N18" s="13"/>
      <c r="O18" s="13"/>
      <c r="P18" s="7">
        <f>DATEDIF(G18,H18,"M") + 1</f>
        <v>1</v>
      </c>
      <c r="Q18" s="6">
        <f>IF(I18="Annual", J18, (P18*J18))</f>
        <v>0</v>
      </c>
      <c r="R18" s="6">
        <f>IF(D18="Yes", K18,0) + IF(E18="Yes", L18,0) + IF(F18="Yes", M18,0)</f>
        <v>0</v>
      </c>
      <c r="S18" s="6">
        <f>IF(R18=0,0,IF(D18="Yes",K18/R18,0))*Q18</f>
        <v>0</v>
      </c>
      <c r="T18" s="6">
        <f>IF(R18=0,0,IF(E18="Yes",L18/R18,0))*Q18</f>
        <v>0</v>
      </c>
      <c r="U18" s="6">
        <f>IF(R18=0,0,IF(F18="Yes",M18/R18,0))*Q18</f>
        <v>0</v>
      </c>
      <c r="W18" s="14" t="str">
        <f>'Filing Information'!$R$2</f>
        <v>_0</v>
      </c>
      <c r="X18" t="e">
        <f>VLOOKUP('Flat Rate Costs'!C18,'Filing Information'!$B$149:$C$158, 2, 0)</f>
        <v>#N/A</v>
      </c>
      <c r="Y18">
        <v>1</v>
      </c>
      <c r="Z18" s="5">
        <f>'Flat Rate Costs'!G18</f>
        <v>0</v>
      </c>
      <c r="AA18" s="5">
        <f>'Flat Rate Costs'!H18</f>
        <v>0</v>
      </c>
      <c r="AB18">
        <v>1</v>
      </c>
      <c r="AE18">
        <f>IF('Flat Rate Costs'!I18="Annual", 1, 2)</f>
        <v>2</v>
      </c>
      <c r="AF18" s="45">
        <f>'Flat Rate Costs'!K18</f>
        <v>0</v>
      </c>
      <c r="AG18">
        <f>'Flat Rate Costs'!S18</f>
        <v>0</v>
      </c>
      <c r="AI18" s="14" t="str">
        <f>'Filing Information'!$R$2</f>
        <v>_0</v>
      </c>
      <c r="AJ18" t="e">
        <f>VLOOKUP('Flat Rate Costs'!C18,'Filing Information'!$B$149:$C$158, 2, 0)</f>
        <v>#N/A</v>
      </c>
      <c r="AK18">
        <v>2</v>
      </c>
      <c r="AL18" s="5">
        <f>'Flat Rate Costs'!G18</f>
        <v>0</v>
      </c>
      <c r="AM18" s="5">
        <f>'Flat Rate Costs'!H18</f>
        <v>0</v>
      </c>
      <c r="AN18">
        <v>1</v>
      </c>
      <c r="AQ18">
        <f>IF('Flat Rate Costs'!I18="Annual", 1, 2)</f>
        <v>2</v>
      </c>
      <c r="AR18" s="45">
        <f>'Flat Rate Costs'!L18</f>
        <v>0</v>
      </c>
      <c r="AS18">
        <f>'Flat Rate Costs'!T18</f>
        <v>0</v>
      </c>
      <c r="AU18" s="14" t="str">
        <f>'Filing Information'!$R$2</f>
        <v>_0</v>
      </c>
      <c r="AV18" t="e">
        <f>VLOOKUP('Flat Rate Costs'!C18,'Filing Information'!$B$149:$C$158, 2, 0)</f>
        <v>#N/A</v>
      </c>
      <c r="AW18">
        <v>3</v>
      </c>
      <c r="AX18" s="5">
        <f>'Flat Rate Costs'!G18</f>
        <v>0</v>
      </c>
      <c r="AY18" s="5">
        <f>'Flat Rate Costs'!H18</f>
        <v>0</v>
      </c>
      <c r="AZ18">
        <v>1</v>
      </c>
      <c r="BC18">
        <f>IF('Flat Rate Costs'!I18="Annual", 1, 2)</f>
        <v>2</v>
      </c>
      <c r="BD18" s="45">
        <f>'Flat Rate Costs'!M18</f>
        <v>0</v>
      </c>
      <c r="BE18">
        <f>'Flat Rate Costs'!U18</f>
        <v>0</v>
      </c>
    </row>
    <row r="19" spans="3:57" x14ac:dyDescent="0.25">
      <c r="C19" s="36"/>
      <c r="D19" s="37"/>
      <c r="E19" s="37"/>
      <c r="F19" s="37"/>
      <c r="G19" s="38"/>
      <c r="H19" s="38"/>
      <c r="I19" s="37"/>
      <c r="J19" s="39"/>
      <c r="K19" s="40"/>
      <c r="L19" s="40"/>
      <c r="M19" s="40"/>
      <c r="N19" s="13"/>
      <c r="O19" s="13"/>
      <c r="P19" s="7">
        <f t="shared" ref="P19:P42" si="0">DATEDIF(G19,H19,"M") + 1</f>
        <v>1</v>
      </c>
      <c r="Q19" s="6">
        <f t="shared" ref="Q19:Q42" si="1">IF(I19="Annual", J19, (P19*J19))</f>
        <v>0</v>
      </c>
      <c r="R19" s="6">
        <f t="shared" ref="R19:R42" si="2">IF(D19="Yes", K19,0) + IF(E19="Yes", L19,0) + IF(F19="Yes", M19,0)</f>
        <v>0</v>
      </c>
      <c r="S19" s="6">
        <f t="shared" ref="S19:S42" si="3">IF(R19=0,0,IF(D19="Yes",K19/R19,0))*Q19</f>
        <v>0</v>
      </c>
      <c r="T19" s="6">
        <f t="shared" ref="T19:T42" si="4">IF(R19=0,0,IF(E19="Yes",L19/R19,0))*Q19</f>
        <v>0</v>
      </c>
      <c r="U19" s="6">
        <f t="shared" ref="U19:U42" si="5">IF(R19=0,0,IF(F19="Yes",M19/R19,0))*Q19</f>
        <v>0</v>
      </c>
      <c r="W19" s="14" t="str">
        <f>'Filing Information'!$R$2</f>
        <v>_0</v>
      </c>
      <c r="X19" t="e">
        <f>VLOOKUP('Flat Rate Costs'!C19,'Filing Information'!$B$149:$C$158, 2, 0)</f>
        <v>#N/A</v>
      </c>
      <c r="Y19">
        <v>1</v>
      </c>
      <c r="Z19" s="5">
        <f>'Flat Rate Costs'!G19</f>
        <v>0</v>
      </c>
      <c r="AA19" s="5">
        <f>'Flat Rate Costs'!H19</f>
        <v>0</v>
      </c>
      <c r="AB19">
        <v>1</v>
      </c>
      <c r="AE19">
        <f>IF('Flat Rate Costs'!I19="Annual", 1, 2)</f>
        <v>2</v>
      </c>
      <c r="AF19" s="45">
        <f>'Flat Rate Costs'!K19</f>
        <v>0</v>
      </c>
      <c r="AG19">
        <f>'Flat Rate Costs'!S19</f>
        <v>0</v>
      </c>
      <c r="AI19" s="14" t="str">
        <f>'Filing Information'!$R$2</f>
        <v>_0</v>
      </c>
      <c r="AJ19" t="e">
        <f>VLOOKUP('Flat Rate Costs'!C19,'Filing Information'!$B$149:$C$158, 2, 0)</f>
        <v>#N/A</v>
      </c>
      <c r="AK19">
        <v>2</v>
      </c>
      <c r="AL19" s="5">
        <f>'Flat Rate Costs'!G19</f>
        <v>0</v>
      </c>
      <c r="AM19" s="5">
        <f>'Flat Rate Costs'!H19</f>
        <v>0</v>
      </c>
      <c r="AN19">
        <v>1</v>
      </c>
      <c r="AQ19">
        <f>IF('Flat Rate Costs'!I19="Annual", 1, 2)</f>
        <v>2</v>
      </c>
      <c r="AR19" s="45">
        <f>'Flat Rate Costs'!L19</f>
        <v>0</v>
      </c>
      <c r="AS19">
        <f>'Flat Rate Costs'!T19</f>
        <v>0</v>
      </c>
      <c r="AU19" s="14" t="str">
        <f>'Filing Information'!$R$2</f>
        <v>_0</v>
      </c>
      <c r="AV19" t="e">
        <f>VLOOKUP('Flat Rate Costs'!C19,'Filing Information'!$B$149:$C$158, 2, 0)</f>
        <v>#N/A</v>
      </c>
      <c r="AW19">
        <v>3</v>
      </c>
      <c r="AX19" s="5">
        <f>'Flat Rate Costs'!G19</f>
        <v>0</v>
      </c>
      <c r="AY19" s="5">
        <f>'Flat Rate Costs'!H19</f>
        <v>0</v>
      </c>
      <c r="AZ19">
        <v>1</v>
      </c>
      <c r="BC19">
        <f>IF('Flat Rate Costs'!I19="Annual", 1, 2)</f>
        <v>2</v>
      </c>
      <c r="BD19" s="45">
        <f>'Flat Rate Costs'!M19</f>
        <v>0</v>
      </c>
      <c r="BE19">
        <f>'Flat Rate Costs'!U19</f>
        <v>0</v>
      </c>
    </row>
    <row r="20" spans="3:57" x14ac:dyDescent="0.25">
      <c r="C20" s="36"/>
      <c r="D20" s="37"/>
      <c r="E20" s="37"/>
      <c r="F20" s="37"/>
      <c r="G20" s="38"/>
      <c r="H20" s="38"/>
      <c r="I20" s="37"/>
      <c r="J20" s="39"/>
      <c r="K20" s="40"/>
      <c r="L20" s="40"/>
      <c r="M20" s="40"/>
      <c r="N20" s="13"/>
      <c r="O20" s="13"/>
      <c r="P20" s="7">
        <f t="shared" si="0"/>
        <v>1</v>
      </c>
      <c r="Q20" s="6">
        <f t="shared" si="1"/>
        <v>0</v>
      </c>
      <c r="R20" s="6">
        <f t="shared" si="2"/>
        <v>0</v>
      </c>
      <c r="S20" s="6">
        <f t="shared" si="3"/>
        <v>0</v>
      </c>
      <c r="T20" s="6">
        <f t="shared" si="4"/>
        <v>0</v>
      </c>
      <c r="U20" s="6">
        <f t="shared" si="5"/>
        <v>0</v>
      </c>
      <c r="W20" s="14" t="str">
        <f>'Filing Information'!$R$2</f>
        <v>_0</v>
      </c>
      <c r="X20" t="e">
        <f>VLOOKUP('Flat Rate Costs'!C20,'Filing Information'!$B$149:$C$158, 2, 0)</f>
        <v>#N/A</v>
      </c>
      <c r="Y20">
        <v>1</v>
      </c>
      <c r="Z20" s="5">
        <f>'Flat Rate Costs'!G20</f>
        <v>0</v>
      </c>
      <c r="AA20" s="5">
        <f>'Flat Rate Costs'!H20</f>
        <v>0</v>
      </c>
      <c r="AB20">
        <v>1</v>
      </c>
      <c r="AE20">
        <f>IF('Flat Rate Costs'!I20="Annual", 1, 2)</f>
        <v>2</v>
      </c>
      <c r="AF20" s="45">
        <f>'Flat Rate Costs'!K20</f>
        <v>0</v>
      </c>
      <c r="AG20">
        <f>'Flat Rate Costs'!S20</f>
        <v>0</v>
      </c>
      <c r="AI20" s="14" t="str">
        <f>'Filing Information'!$R$2</f>
        <v>_0</v>
      </c>
      <c r="AJ20" t="e">
        <f>VLOOKUP('Flat Rate Costs'!C20,'Filing Information'!$B$149:$C$158, 2, 0)</f>
        <v>#N/A</v>
      </c>
      <c r="AK20">
        <v>2</v>
      </c>
      <c r="AL20" s="5">
        <f>'Flat Rate Costs'!G20</f>
        <v>0</v>
      </c>
      <c r="AM20" s="5">
        <f>'Flat Rate Costs'!H20</f>
        <v>0</v>
      </c>
      <c r="AN20">
        <v>1</v>
      </c>
      <c r="AQ20">
        <f>IF('Flat Rate Costs'!I20="Annual", 1, 2)</f>
        <v>2</v>
      </c>
      <c r="AR20" s="45">
        <f>'Flat Rate Costs'!L20</f>
        <v>0</v>
      </c>
      <c r="AS20">
        <f>'Flat Rate Costs'!T20</f>
        <v>0</v>
      </c>
      <c r="AU20" s="14" t="str">
        <f>'Filing Information'!$R$2</f>
        <v>_0</v>
      </c>
      <c r="AV20" t="e">
        <f>VLOOKUP('Flat Rate Costs'!C20,'Filing Information'!$B$149:$C$158, 2, 0)</f>
        <v>#N/A</v>
      </c>
      <c r="AW20">
        <v>3</v>
      </c>
      <c r="AX20" s="5">
        <f>'Flat Rate Costs'!G20</f>
        <v>0</v>
      </c>
      <c r="AY20" s="5">
        <f>'Flat Rate Costs'!H20</f>
        <v>0</v>
      </c>
      <c r="AZ20">
        <v>1</v>
      </c>
      <c r="BC20">
        <f>IF('Flat Rate Costs'!I20="Annual", 1, 2)</f>
        <v>2</v>
      </c>
      <c r="BD20" s="45">
        <f>'Flat Rate Costs'!M20</f>
        <v>0</v>
      </c>
      <c r="BE20">
        <f>'Flat Rate Costs'!U20</f>
        <v>0</v>
      </c>
    </row>
    <row r="21" spans="3:57" x14ac:dyDescent="0.25">
      <c r="C21" s="36"/>
      <c r="D21" s="37"/>
      <c r="E21" s="37"/>
      <c r="F21" s="37"/>
      <c r="G21" s="38"/>
      <c r="H21" s="38"/>
      <c r="I21" s="37"/>
      <c r="J21" s="39"/>
      <c r="K21" s="40"/>
      <c r="L21" s="40"/>
      <c r="M21" s="40"/>
      <c r="N21" s="13"/>
      <c r="O21" s="13"/>
      <c r="P21" s="7">
        <f t="shared" si="0"/>
        <v>1</v>
      </c>
      <c r="Q21" s="6">
        <f t="shared" si="1"/>
        <v>0</v>
      </c>
      <c r="R21" s="6">
        <f t="shared" si="2"/>
        <v>0</v>
      </c>
      <c r="S21" s="6">
        <f t="shared" si="3"/>
        <v>0</v>
      </c>
      <c r="T21" s="6">
        <f t="shared" si="4"/>
        <v>0</v>
      </c>
      <c r="U21" s="6">
        <f t="shared" si="5"/>
        <v>0</v>
      </c>
      <c r="W21" s="14" t="str">
        <f>'Filing Information'!$R$2</f>
        <v>_0</v>
      </c>
      <c r="X21" t="e">
        <f>VLOOKUP('Flat Rate Costs'!C21,'Filing Information'!$B$149:$C$158, 2, 0)</f>
        <v>#N/A</v>
      </c>
      <c r="Y21">
        <v>1</v>
      </c>
      <c r="Z21" s="5">
        <f>'Flat Rate Costs'!G21</f>
        <v>0</v>
      </c>
      <c r="AA21" s="5">
        <f>'Flat Rate Costs'!H21</f>
        <v>0</v>
      </c>
      <c r="AB21">
        <v>1</v>
      </c>
      <c r="AE21">
        <f>IF('Flat Rate Costs'!I21="Annual", 1, 2)</f>
        <v>2</v>
      </c>
      <c r="AF21" s="45">
        <f>'Flat Rate Costs'!K21</f>
        <v>0</v>
      </c>
      <c r="AG21">
        <f>'Flat Rate Costs'!S21</f>
        <v>0</v>
      </c>
      <c r="AI21" s="14" t="str">
        <f>'Filing Information'!$R$2</f>
        <v>_0</v>
      </c>
      <c r="AJ21" t="e">
        <f>VLOOKUP('Flat Rate Costs'!C21,'Filing Information'!$B$149:$C$158, 2, 0)</f>
        <v>#N/A</v>
      </c>
      <c r="AK21">
        <v>2</v>
      </c>
      <c r="AL21" s="5">
        <f>'Flat Rate Costs'!G21</f>
        <v>0</v>
      </c>
      <c r="AM21" s="5">
        <f>'Flat Rate Costs'!H21</f>
        <v>0</v>
      </c>
      <c r="AN21">
        <v>1</v>
      </c>
      <c r="AQ21">
        <f>IF('Flat Rate Costs'!I21="Annual", 1, 2)</f>
        <v>2</v>
      </c>
      <c r="AR21" s="45">
        <f>'Flat Rate Costs'!L21</f>
        <v>0</v>
      </c>
      <c r="AS21">
        <f>'Flat Rate Costs'!T21</f>
        <v>0</v>
      </c>
      <c r="AU21" s="14" t="str">
        <f>'Filing Information'!$R$2</f>
        <v>_0</v>
      </c>
      <c r="AV21" t="e">
        <f>VLOOKUP('Flat Rate Costs'!C21,'Filing Information'!$B$149:$C$158, 2, 0)</f>
        <v>#N/A</v>
      </c>
      <c r="AW21">
        <v>3</v>
      </c>
      <c r="AX21" s="5">
        <f>'Flat Rate Costs'!G21</f>
        <v>0</v>
      </c>
      <c r="AY21" s="5">
        <f>'Flat Rate Costs'!H21</f>
        <v>0</v>
      </c>
      <c r="AZ21">
        <v>1</v>
      </c>
      <c r="BC21">
        <f>IF('Flat Rate Costs'!I21="Annual", 1, 2)</f>
        <v>2</v>
      </c>
      <c r="BD21" s="45">
        <f>'Flat Rate Costs'!M21</f>
        <v>0</v>
      </c>
      <c r="BE21">
        <f>'Flat Rate Costs'!U21</f>
        <v>0</v>
      </c>
    </row>
    <row r="22" spans="3:57" x14ac:dyDescent="0.25">
      <c r="C22" s="36"/>
      <c r="D22" s="37"/>
      <c r="E22" s="37"/>
      <c r="F22" s="37"/>
      <c r="G22" s="38"/>
      <c r="H22" s="38"/>
      <c r="I22" s="37"/>
      <c r="J22" s="39"/>
      <c r="K22" s="40"/>
      <c r="L22" s="40"/>
      <c r="M22" s="40"/>
      <c r="N22" s="13"/>
      <c r="O22" s="13"/>
      <c r="P22" s="7">
        <f t="shared" si="0"/>
        <v>1</v>
      </c>
      <c r="Q22" s="6">
        <f t="shared" si="1"/>
        <v>0</v>
      </c>
      <c r="R22" s="6">
        <f t="shared" si="2"/>
        <v>0</v>
      </c>
      <c r="S22" s="6">
        <f t="shared" si="3"/>
        <v>0</v>
      </c>
      <c r="T22" s="6">
        <f t="shared" si="4"/>
        <v>0</v>
      </c>
      <c r="U22" s="6">
        <f t="shared" si="5"/>
        <v>0</v>
      </c>
      <c r="W22" s="14" t="str">
        <f>'Filing Information'!$R$2</f>
        <v>_0</v>
      </c>
      <c r="X22" t="e">
        <f>VLOOKUP('Flat Rate Costs'!C22,'Filing Information'!$B$149:$C$158, 2, 0)</f>
        <v>#N/A</v>
      </c>
      <c r="Y22">
        <v>1</v>
      </c>
      <c r="Z22" s="5">
        <f>'Flat Rate Costs'!G22</f>
        <v>0</v>
      </c>
      <c r="AA22" s="5">
        <f>'Flat Rate Costs'!H22</f>
        <v>0</v>
      </c>
      <c r="AB22">
        <v>1</v>
      </c>
      <c r="AE22">
        <f>IF('Flat Rate Costs'!I22="Annual", 1, 2)</f>
        <v>2</v>
      </c>
      <c r="AF22" s="45">
        <f>'Flat Rate Costs'!K22</f>
        <v>0</v>
      </c>
      <c r="AG22">
        <f>'Flat Rate Costs'!S22</f>
        <v>0</v>
      </c>
      <c r="AI22" s="14" t="str">
        <f>'Filing Information'!$R$2</f>
        <v>_0</v>
      </c>
      <c r="AJ22" t="e">
        <f>VLOOKUP('Flat Rate Costs'!C22,'Filing Information'!$B$149:$C$158, 2, 0)</f>
        <v>#N/A</v>
      </c>
      <c r="AK22">
        <v>2</v>
      </c>
      <c r="AL22" s="5">
        <f>'Flat Rate Costs'!G22</f>
        <v>0</v>
      </c>
      <c r="AM22" s="5">
        <f>'Flat Rate Costs'!H22</f>
        <v>0</v>
      </c>
      <c r="AN22">
        <v>1</v>
      </c>
      <c r="AQ22">
        <f>IF('Flat Rate Costs'!I22="Annual", 1, 2)</f>
        <v>2</v>
      </c>
      <c r="AR22" s="45">
        <f>'Flat Rate Costs'!L22</f>
        <v>0</v>
      </c>
      <c r="AS22">
        <f>'Flat Rate Costs'!T22</f>
        <v>0</v>
      </c>
      <c r="AU22" s="14" t="str">
        <f>'Filing Information'!$R$2</f>
        <v>_0</v>
      </c>
      <c r="AV22" t="e">
        <f>VLOOKUP('Flat Rate Costs'!C22,'Filing Information'!$B$149:$C$158, 2, 0)</f>
        <v>#N/A</v>
      </c>
      <c r="AW22">
        <v>3</v>
      </c>
      <c r="AX22" s="5">
        <f>'Flat Rate Costs'!G22</f>
        <v>0</v>
      </c>
      <c r="AY22" s="5">
        <f>'Flat Rate Costs'!H22</f>
        <v>0</v>
      </c>
      <c r="AZ22">
        <v>1</v>
      </c>
      <c r="BC22">
        <f>IF('Flat Rate Costs'!I22="Annual", 1, 2)</f>
        <v>2</v>
      </c>
      <c r="BD22" s="45">
        <f>'Flat Rate Costs'!M22</f>
        <v>0</v>
      </c>
      <c r="BE22">
        <f>'Flat Rate Costs'!U22</f>
        <v>0</v>
      </c>
    </row>
    <row r="23" spans="3:57" x14ac:dyDescent="0.25">
      <c r="C23" s="36"/>
      <c r="D23" s="37"/>
      <c r="E23" s="37"/>
      <c r="F23" s="37"/>
      <c r="G23" s="38"/>
      <c r="H23" s="38"/>
      <c r="I23" s="37"/>
      <c r="J23" s="39"/>
      <c r="K23" s="40"/>
      <c r="L23" s="40"/>
      <c r="M23" s="40"/>
      <c r="N23" s="13"/>
      <c r="O23" s="13"/>
      <c r="P23" s="7">
        <f t="shared" si="0"/>
        <v>1</v>
      </c>
      <c r="Q23" s="6">
        <f t="shared" si="1"/>
        <v>0</v>
      </c>
      <c r="R23" s="6">
        <f t="shared" si="2"/>
        <v>0</v>
      </c>
      <c r="S23" s="6">
        <f t="shared" si="3"/>
        <v>0</v>
      </c>
      <c r="T23" s="6">
        <f t="shared" si="4"/>
        <v>0</v>
      </c>
      <c r="U23" s="6">
        <f t="shared" si="5"/>
        <v>0</v>
      </c>
      <c r="W23" s="14" t="str">
        <f>'Filing Information'!$R$2</f>
        <v>_0</v>
      </c>
      <c r="X23" t="e">
        <f>VLOOKUP('Flat Rate Costs'!C23,'Filing Information'!$B$149:$C$158, 2, 0)</f>
        <v>#N/A</v>
      </c>
      <c r="Y23">
        <v>1</v>
      </c>
      <c r="Z23" s="5">
        <f>'Flat Rate Costs'!G23</f>
        <v>0</v>
      </c>
      <c r="AA23" s="5">
        <f>'Flat Rate Costs'!H23</f>
        <v>0</v>
      </c>
      <c r="AB23">
        <v>1</v>
      </c>
      <c r="AE23">
        <f>IF('Flat Rate Costs'!I23="Annual", 1, 2)</f>
        <v>2</v>
      </c>
      <c r="AF23" s="45">
        <f>'Flat Rate Costs'!K23</f>
        <v>0</v>
      </c>
      <c r="AG23">
        <f>'Flat Rate Costs'!S23</f>
        <v>0</v>
      </c>
      <c r="AI23" s="14" t="str">
        <f>'Filing Information'!$R$2</f>
        <v>_0</v>
      </c>
      <c r="AJ23" t="e">
        <f>VLOOKUP('Flat Rate Costs'!C23,'Filing Information'!$B$149:$C$158, 2, 0)</f>
        <v>#N/A</v>
      </c>
      <c r="AK23">
        <v>2</v>
      </c>
      <c r="AL23" s="5">
        <f>'Flat Rate Costs'!G23</f>
        <v>0</v>
      </c>
      <c r="AM23" s="5">
        <f>'Flat Rate Costs'!H23</f>
        <v>0</v>
      </c>
      <c r="AN23">
        <v>1</v>
      </c>
      <c r="AQ23">
        <f>IF('Flat Rate Costs'!I23="Annual", 1, 2)</f>
        <v>2</v>
      </c>
      <c r="AR23" s="45">
        <f>'Flat Rate Costs'!L23</f>
        <v>0</v>
      </c>
      <c r="AS23">
        <f>'Flat Rate Costs'!T23</f>
        <v>0</v>
      </c>
      <c r="AU23" s="14" t="str">
        <f>'Filing Information'!$R$2</f>
        <v>_0</v>
      </c>
      <c r="AV23" t="e">
        <f>VLOOKUP('Flat Rate Costs'!C23,'Filing Information'!$B$149:$C$158, 2, 0)</f>
        <v>#N/A</v>
      </c>
      <c r="AW23">
        <v>3</v>
      </c>
      <c r="AX23" s="5">
        <f>'Flat Rate Costs'!G23</f>
        <v>0</v>
      </c>
      <c r="AY23" s="5">
        <f>'Flat Rate Costs'!H23</f>
        <v>0</v>
      </c>
      <c r="AZ23">
        <v>1</v>
      </c>
      <c r="BC23">
        <f>IF('Flat Rate Costs'!I23="Annual", 1, 2)</f>
        <v>2</v>
      </c>
      <c r="BD23" s="45">
        <f>'Flat Rate Costs'!M23</f>
        <v>0</v>
      </c>
      <c r="BE23">
        <f>'Flat Rate Costs'!U23</f>
        <v>0</v>
      </c>
    </row>
    <row r="24" spans="3:57" x14ac:dyDescent="0.25">
      <c r="C24" s="36"/>
      <c r="D24" s="37"/>
      <c r="E24" s="37"/>
      <c r="F24" s="37"/>
      <c r="G24" s="38"/>
      <c r="H24" s="38"/>
      <c r="I24" s="37"/>
      <c r="J24" s="39"/>
      <c r="K24" s="40"/>
      <c r="L24" s="40"/>
      <c r="M24" s="40"/>
      <c r="N24" s="13"/>
      <c r="O24" s="13"/>
      <c r="P24" s="7">
        <f t="shared" si="0"/>
        <v>1</v>
      </c>
      <c r="Q24" s="6">
        <f t="shared" si="1"/>
        <v>0</v>
      </c>
      <c r="R24" s="6">
        <f t="shared" si="2"/>
        <v>0</v>
      </c>
      <c r="S24" s="6">
        <f t="shared" si="3"/>
        <v>0</v>
      </c>
      <c r="T24" s="6">
        <f t="shared" si="4"/>
        <v>0</v>
      </c>
      <c r="U24" s="6">
        <f t="shared" si="5"/>
        <v>0</v>
      </c>
      <c r="W24" s="14" t="str">
        <f>'Filing Information'!$R$2</f>
        <v>_0</v>
      </c>
      <c r="X24" t="e">
        <f>VLOOKUP('Flat Rate Costs'!C24,'Filing Information'!$B$149:$C$158, 2, 0)</f>
        <v>#N/A</v>
      </c>
      <c r="Y24">
        <v>1</v>
      </c>
      <c r="Z24" s="5">
        <f>'Flat Rate Costs'!G24</f>
        <v>0</v>
      </c>
      <c r="AA24" s="5">
        <f>'Flat Rate Costs'!H24</f>
        <v>0</v>
      </c>
      <c r="AB24">
        <v>1</v>
      </c>
      <c r="AE24">
        <f>IF('Flat Rate Costs'!I24="Annual", 1, 2)</f>
        <v>2</v>
      </c>
      <c r="AF24" s="45">
        <f>'Flat Rate Costs'!K24</f>
        <v>0</v>
      </c>
      <c r="AG24">
        <f>'Flat Rate Costs'!S24</f>
        <v>0</v>
      </c>
      <c r="AI24" s="14" t="str">
        <f>'Filing Information'!$R$2</f>
        <v>_0</v>
      </c>
      <c r="AJ24" t="e">
        <f>VLOOKUP('Flat Rate Costs'!C24,'Filing Information'!$B$149:$C$158, 2, 0)</f>
        <v>#N/A</v>
      </c>
      <c r="AK24">
        <v>2</v>
      </c>
      <c r="AL24" s="5">
        <f>'Flat Rate Costs'!G24</f>
        <v>0</v>
      </c>
      <c r="AM24" s="5">
        <f>'Flat Rate Costs'!H24</f>
        <v>0</v>
      </c>
      <c r="AN24">
        <v>1</v>
      </c>
      <c r="AQ24">
        <f>IF('Flat Rate Costs'!I24="Annual", 1, 2)</f>
        <v>2</v>
      </c>
      <c r="AR24" s="45">
        <f>'Flat Rate Costs'!L24</f>
        <v>0</v>
      </c>
      <c r="AS24">
        <f>'Flat Rate Costs'!T24</f>
        <v>0</v>
      </c>
      <c r="AU24" s="14" t="str">
        <f>'Filing Information'!$R$2</f>
        <v>_0</v>
      </c>
      <c r="AV24" t="e">
        <f>VLOOKUP('Flat Rate Costs'!C24,'Filing Information'!$B$149:$C$158, 2, 0)</f>
        <v>#N/A</v>
      </c>
      <c r="AW24">
        <v>3</v>
      </c>
      <c r="AX24" s="5">
        <f>'Flat Rate Costs'!G24</f>
        <v>0</v>
      </c>
      <c r="AY24" s="5">
        <f>'Flat Rate Costs'!H24</f>
        <v>0</v>
      </c>
      <c r="AZ24">
        <v>1</v>
      </c>
      <c r="BC24">
        <f>IF('Flat Rate Costs'!I24="Annual", 1, 2)</f>
        <v>2</v>
      </c>
      <c r="BD24" s="45">
        <f>'Flat Rate Costs'!M24</f>
        <v>0</v>
      </c>
      <c r="BE24">
        <f>'Flat Rate Costs'!U24</f>
        <v>0</v>
      </c>
    </row>
    <row r="25" spans="3:57" x14ac:dyDescent="0.25">
      <c r="C25" s="36"/>
      <c r="D25" s="37"/>
      <c r="E25" s="37"/>
      <c r="F25" s="37"/>
      <c r="G25" s="38"/>
      <c r="H25" s="38"/>
      <c r="I25" s="37"/>
      <c r="J25" s="39"/>
      <c r="K25" s="40"/>
      <c r="L25" s="40"/>
      <c r="M25" s="40"/>
      <c r="N25" s="13"/>
      <c r="O25" s="13"/>
      <c r="P25" s="7">
        <f t="shared" si="0"/>
        <v>1</v>
      </c>
      <c r="Q25" s="6">
        <f t="shared" si="1"/>
        <v>0</v>
      </c>
      <c r="R25" s="6">
        <f t="shared" si="2"/>
        <v>0</v>
      </c>
      <c r="S25" s="6">
        <f t="shared" si="3"/>
        <v>0</v>
      </c>
      <c r="T25" s="6">
        <f t="shared" si="4"/>
        <v>0</v>
      </c>
      <c r="U25" s="6">
        <f t="shared" si="5"/>
        <v>0</v>
      </c>
      <c r="W25" s="14" t="str">
        <f>'Filing Information'!$R$2</f>
        <v>_0</v>
      </c>
      <c r="X25" t="e">
        <f>VLOOKUP('Flat Rate Costs'!C25,'Filing Information'!$B$149:$C$158, 2, 0)</f>
        <v>#N/A</v>
      </c>
      <c r="Y25">
        <v>1</v>
      </c>
      <c r="Z25" s="5">
        <f>'Flat Rate Costs'!G25</f>
        <v>0</v>
      </c>
      <c r="AA25" s="5">
        <f>'Flat Rate Costs'!H25</f>
        <v>0</v>
      </c>
      <c r="AB25">
        <v>1</v>
      </c>
      <c r="AE25">
        <f>IF('Flat Rate Costs'!I25="Annual", 1, 2)</f>
        <v>2</v>
      </c>
      <c r="AF25" s="45">
        <f>'Flat Rate Costs'!K25</f>
        <v>0</v>
      </c>
      <c r="AG25">
        <f>'Flat Rate Costs'!S25</f>
        <v>0</v>
      </c>
      <c r="AI25" s="14" t="str">
        <f>'Filing Information'!$R$2</f>
        <v>_0</v>
      </c>
      <c r="AJ25" t="e">
        <f>VLOOKUP('Flat Rate Costs'!C25,'Filing Information'!$B$149:$C$158, 2, 0)</f>
        <v>#N/A</v>
      </c>
      <c r="AK25">
        <v>2</v>
      </c>
      <c r="AL25" s="5">
        <f>'Flat Rate Costs'!G25</f>
        <v>0</v>
      </c>
      <c r="AM25" s="5">
        <f>'Flat Rate Costs'!H25</f>
        <v>0</v>
      </c>
      <c r="AN25">
        <v>1</v>
      </c>
      <c r="AQ25">
        <f>IF('Flat Rate Costs'!I25="Annual", 1, 2)</f>
        <v>2</v>
      </c>
      <c r="AR25" s="45">
        <f>'Flat Rate Costs'!L25</f>
        <v>0</v>
      </c>
      <c r="AS25">
        <f>'Flat Rate Costs'!T25</f>
        <v>0</v>
      </c>
      <c r="AU25" s="14" t="str">
        <f>'Filing Information'!$R$2</f>
        <v>_0</v>
      </c>
      <c r="AV25" t="e">
        <f>VLOOKUP('Flat Rate Costs'!C25,'Filing Information'!$B$149:$C$158, 2, 0)</f>
        <v>#N/A</v>
      </c>
      <c r="AW25">
        <v>3</v>
      </c>
      <c r="AX25" s="5">
        <f>'Flat Rate Costs'!G25</f>
        <v>0</v>
      </c>
      <c r="AY25" s="5">
        <f>'Flat Rate Costs'!H25</f>
        <v>0</v>
      </c>
      <c r="AZ25">
        <v>1</v>
      </c>
      <c r="BC25">
        <f>IF('Flat Rate Costs'!I25="Annual", 1, 2)</f>
        <v>2</v>
      </c>
      <c r="BD25" s="45">
        <f>'Flat Rate Costs'!M25</f>
        <v>0</v>
      </c>
      <c r="BE25">
        <f>'Flat Rate Costs'!U25</f>
        <v>0</v>
      </c>
    </row>
    <row r="26" spans="3:57" x14ac:dyDescent="0.25">
      <c r="C26" s="36"/>
      <c r="D26" s="37"/>
      <c r="E26" s="37"/>
      <c r="F26" s="37"/>
      <c r="G26" s="38"/>
      <c r="H26" s="38"/>
      <c r="I26" s="37"/>
      <c r="J26" s="39"/>
      <c r="K26" s="40"/>
      <c r="L26" s="40"/>
      <c r="M26" s="40"/>
      <c r="N26" s="13"/>
      <c r="O26" s="13"/>
      <c r="P26" s="7">
        <f t="shared" si="0"/>
        <v>1</v>
      </c>
      <c r="Q26" s="6">
        <f t="shared" si="1"/>
        <v>0</v>
      </c>
      <c r="R26" s="6">
        <f t="shared" si="2"/>
        <v>0</v>
      </c>
      <c r="S26" s="6">
        <f t="shared" si="3"/>
        <v>0</v>
      </c>
      <c r="T26" s="6">
        <f t="shared" si="4"/>
        <v>0</v>
      </c>
      <c r="U26" s="6">
        <f t="shared" si="5"/>
        <v>0</v>
      </c>
      <c r="W26" s="14" t="str">
        <f>'Filing Information'!$R$2</f>
        <v>_0</v>
      </c>
      <c r="X26" t="e">
        <f>VLOOKUP('Flat Rate Costs'!C26,'Filing Information'!$B$149:$C$158, 2, 0)</f>
        <v>#N/A</v>
      </c>
      <c r="Y26">
        <v>1</v>
      </c>
      <c r="Z26" s="5">
        <f>'Flat Rate Costs'!G26</f>
        <v>0</v>
      </c>
      <c r="AA26" s="5">
        <f>'Flat Rate Costs'!H26</f>
        <v>0</v>
      </c>
      <c r="AB26">
        <v>1</v>
      </c>
      <c r="AE26">
        <f>IF('Flat Rate Costs'!I26="Annual", 1, 2)</f>
        <v>2</v>
      </c>
      <c r="AF26" s="45">
        <f>'Flat Rate Costs'!K26</f>
        <v>0</v>
      </c>
      <c r="AG26">
        <f>'Flat Rate Costs'!S26</f>
        <v>0</v>
      </c>
      <c r="AI26" s="14" t="str">
        <f>'Filing Information'!$R$2</f>
        <v>_0</v>
      </c>
      <c r="AJ26" t="e">
        <f>VLOOKUP('Flat Rate Costs'!C26,'Filing Information'!$B$149:$C$158, 2, 0)</f>
        <v>#N/A</v>
      </c>
      <c r="AK26">
        <v>2</v>
      </c>
      <c r="AL26" s="5">
        <f>'Flat Rate Costs'!G26</f>
        <v>0</v>
      </c>
      <c r="AM26" s="5">
        <f>'Flat Rate Costs'!H26</f>
        <v>0</v>
      </c>
      <c r="AN26">
        <v>1</v>
      </c>
      <c r="AQ26">
        <f>IF('Flat Rate Costs'!I26="Annual", 1, 2)</f>
        <v>2</v>
      </c>
      <c r="AR26" s="45">
        <f>'Flat Rate Costs'!L26</f>
        <v>0</v>
      </c>
      <c r="AS26">
        <f>'Flat Rate Costs'!T26</f>
        <v>0</v>
      </c>
      <c r="AU26" s="14" t="str">
        <f>'Filing Information'!$R$2</f>
        <v>_0</v>
      </c>
      <c r="AV26" t="e">
        <f>VLOOKUP('Flat Rate Costs'!C26,'Filing Information'!$B$149:$C$158, 2, 0)</f>
        <v>#N/A</v>
      </c>
      <c r="AW26">
        <v>3</v>
      </c>
      <c r="AX26" s="5">
        <f>'Flat Rate Costs'!G26</f>
        <v>0</v>
      </c>
      <c r="AY26" s="5">
        <f>'Flat Rate Costs'!H26</f>
        <v>0</v>
      </c>
      <c r="AZ26">
        <v>1</v>
      </c>
      <c r="BC26">
        <f>IF('Flat Rate Costs'!I26="Annual", 1, 2)</f>
        <v>2</v>
      </c>
      <c r="BD26" s="45">
        <f>'Flat Rate Costs'!M26</f>
        <v>0</v>
      </c>
      <c r="BE26">
        <f>'Flat Rate Costs'!U26</f>
        <v>0</v>
      </c>
    </row>
    <row r="27" spans="3:57" x14ac:dyDescent="0.25">
      <c r="C27" s="36"/>
      <c r="D27" s="37"/>
      <c r="E27" s="37"/>
      <c r="F27" s="37"/>
      <c r="G27" s="38"/>
      <c r="H27" s="38"/>
      <c r="I27" s="37"/>
      <c r="J27" s="39"/>
      <c r="K27" s="40"/>
      <c r="L27" s="40"/>
      <c r="M27" s="40"/>
      <c r="N27" s="13"/>
      <c r="O27" s="13"/>
      <c r="P27" s="7">
        <f t="shared" si="0"/>
        <v>1</v>
      </c>
      <c r="Q27" s="6">
        <f t="shared" si="1"/>
        <v>0</v>
      </c>
      <c r="R27" s="6">
        <f t="shared" si="2"/>
        <v>0</v>
      </c>
      <c r="S27" s="6">
        <f t="shared" si="3"/>
        <v>0</v>
      </c>
      <c r="T27" s="6">
        <f t="shared" si="4"/>
        <v>0</v>
      </c>
      <c r="U27" s="6">
        <f t="shared" si="5"/>
        <v>0</v>
      </c>
      <c r="W27" s="14" t="str">
        <f>'Filing Information'!$R$2</f>
        <v>_0</v>
      </c>
      <c r="X27" t="e">
        <f>VLOOKUP('Flat Rate Costs'!C27,'Filing Information'!$B$149:$C$158, 2, 0)</f>
        <v>#N/A</v>
      </c>
      <c r="Y27">
        <v>1</v>
      </c>
      <c r="Z27" s="5">
        <f>'Flat Rate Costs'!G27</f>
        <v>0</v>
      </c>
      <c r="AA27" s="5">
        <f>'Flat Rate Costs'!H27</f>
        <v>0</v>
      </c>
      <c r="AB27">
        <v>1</v>
      </c>
      <c r="AE27">
        <f>IF('Flat Rate Costs'!I27="Annual", 1, 2)</f>
        <v>2</v>
      </c>
      <c r="AF27" s="45">
        <f>'Flat Rate Costs'!K27</f>
        <v>0</v>
      </c>
      <c r="AG27">
        <f>'Flat Rate Costs'!S27</f>
        <v>0</v>
      </c>
      <c r="AI27" s="14" t="str">
        <f>'Filing Information'!$R$2</f>
        <v>_0</v>
      </c>
      <c r="AJ27" t="e">
        <f>VLOOKUP('Flat Rate Costs'!C27,'Filing Information'!$B$149:$C$158, 2, 0)</f>
        <v>#N/A</v>
      </c>
      <c r="AK27">
        <v>2</v>
      </c>
      <c r="AL27" s="5">
        <f>'Flat Rate Costs'!G27</f>
        <v>0</v>
      </c>
      <c r="AM27" s="5">
        <f>'Flat Rate Costs'!H27</f>
        <v>0</v>
      </c>
      <c r="AN27">
        <v>1</v>
      </c>
      <c r="AQ27">
        <f>IF('Flat Rate Costs'!I27="Annual", 1, 2)</f>
        <v>2</v>
      </c>
      <c r="AR27" s="45">
        <f>'Flat Rate Costs'!L27</f>
        <v>0</v>
      </c>
      <c r="AS27">
        <f>'Flat Rate Costs'!T27</f>
        <v>0</v>
      </c>
      <c r="AU27" s="14" t="str">
        <f>'Filing Information'!$R$2</f>
        <v>_0</v>
      </c>
      <c r="AV27" t="e">
        <f>VLOOKUP('Flat Rate Costs'!C27,'Filing Information'!$B$149:$C$158, 2, 0)</f>
        <v>#N/A</v>
      </c>
      <c r="AW27">
        <v>3</v>
      </c>
      <c r="AX27" s="5">
        <f>'Flat Rate Costs'!G27</f>
        <v>0</v>
      </c>
      <c r="AY27" s="5">
        <f>'Flat Rate Costs'!H27</f>
        <v>0</v>
      </c>
      <c r="AZ27">
        <v>1</v>
      </c>
      <c r="BC27">
        <f>IF('Flat Rate Costs'!I27="Annual", 1, 2)</f>
        <v>2</v>
      </c>
      <c r="BD27" s="45">
        <f>'Flat Rate Costs'!M27</f>
        <v>0</v>
      </c>
      <c r="BE27">
        <f>'Flat Rate Costs'!U27</f>
        <v>0</v>
      </c>
    </row>
    <row r="28" spans="3:57" x14ac:dyDescent="0.25">
      <c r="C28" s="36"/>
      <c r="D28" s="37"/>
      <c r="E28" s="37"/>
      <c r="F28" s="37"/>
      <c r="G28" s="38"/>
      <c r="H28" s="38"/>
      <c r="I28" s="37"/>
      <c r="J28" s="39"/>
      <c r="K28" s="40"/>
      <c r="L28" s="40"/>
      <c r="M28" s="40"/>
      <c r="N28" s="13"/>
      <c r="O28" s="13"/>
      <c r="P28" s="7">
        <f t="shared" si="0"/>
        <v>1</v>
      </c>
      <c r="Q28" s="6">
        <f t="shared" si="1"/>
        <v>0</v>
      </c>
      <c r="R28" s="6">
        <f t="shared" si="2"/>
        <v>0</v>
      </c>
      <c r="S28" s="6">
        <f t="shared" si="3"/>
        <v>0</v>
      </c>
      <c r="T28" s="6">
        <f t="shared" si="4"/>
        <v>0</v>
      </c>
      <c r="U28" s="6">
        <f t="shared" si="5"/>
        <v>0</v>
      </c>
      <c r="W28" s="14" t="str">
        <f>'Filing Information'!$R$2</f>
        <v>_0</v>
      </c>
      <c r="X28" t="e">
        <f>VLOOKUP('Flat Rate Costs'!C28,'Filing Information'!$B$149:$C$158, 2, 0)</f>
        <v>#N/A</v>
      </c>
      <c r="Y28">
        <v>1</v>
      </c>
      <c r="Z28" s="5">
        <f>'Flat Rate Costs'!G28</f>
        <v>0</v>
      </c>
      <c r="AA28" s="5">
        <f>'Flat Rate Costs'!H28</f>
        <v>0</v>
      </c>
      <c r="AB28">
        <v>1</v>
      </c>
      <c r="AE28">
        <f>IF('Flat Rate Costs'!I28="Annual", 1, 2)</f>
        <v>2</v>
      </c>
      <c r="AF28" s="45">
        <f>'Flat Rate Costs'!K28</f>
        <v>0</v>
      </c>
      <c r="AG28">
        <f>'Flat Rate Costs'!S28</f>
        <v>0</v>
      </c>
      <c r="AI28" s="14" t="str">
        <f>'Filing Information'!$R$2</f>
        <v>_0</v>
      </c>
      <c r="AJ28" t="e">
        <f>VLOOKUP('Flat Rate Costs'!C28,'Filing Information'!$B$149:$C$158, 2, 0)</f>
        <v>#N/A</v>
      </c>
      <c r="AK28">
        <v>2</v>
      </c>
      <c r="AL28" s="5">
        <f>'Flat Rate Costs'!G28</f>
        <v>0</v>
      </c>
      <c r="AM28" s="5">
        <f>'Flat Rate Costs'!H28</f>
        <v>0</v>
      </c>
      <c r="AN28">
        <v>1</v>
      </c>
      <c r="AQ28">
        <f>IF('Flat Rate Costs'!I28="Annual", 1, 2)</f>
        <v>2</v>
      </c>
      <c r="AR28" s="45">
        <f>'Flat Rate Costs'!L28</f>
        <v>0</v>
      </c>
      <c r="AS28">
        <f>'Flat Rate Costs'!T28</f>
        <v>0</v>
      </c>
      <c r="AU28" s="14" t="str">
        <f>'Filing Information'!$R$2</f>
        <v>_0</v>
      </c>
      <c r="AV28" t="e">
        <f>VLOOKUP('Flat Rate Costs'!C28,'Filing Information'!$B$149:$C$158, 2, 0)</f>
        <v>#N/A</v>
      </c>
      <c r="AW28">
        <v>3</v>
      </c>
      <c r="AX28" s="5">
        <f>'Flat Rate Costs'!G28</f>
        <v>0</v>
      </c>
      <c r="AY28" s="5">
        <f>'Flat Rate Costs'!H28</f>
        <v>0</v>
      </c>
      <c r="AZ28">
        <v>1</v>
      </c>
      <c r="BC28">
        <f>IF('Flat Rate Costs'!I28="Annual", 1, 2)</f>
        <v>2</v>
      </c>
      <c r="BD28" s="45">
        <f>'Flat Rate Costs'!M28</f>
        <v>0</v>
      </c>
      <c r="BE28">
        <f>'Flat Rate Costs'!U28</f>
        <v>0</v>
      </c>
    </row>
    <row r="29" spans="3:57" x14ac:dyDescent="0.25">
      <c r="C29" s="36"/>
      <c r="D29" s="37"/>
      <c r="E29" s="37"/>
      <c r="F29" s="37"/>
      <c r="G29" s="38"/>
      <c r="H29" s="38"/>
      <c r="I29" s="37"/>
      <c r="J29" s="39"/>
      <c r="K29" s="40"/>
      <c r="L29" s="40"/>
      <c r="M29" s="40"/>
      <c r="N29" s="13"/>
      <c r="O29" s="13"/>
      <c r="P29" s="7">
        <f t="shared" si="0"/>
        <v>1</v>
      </c>
      <c r="Q29" s="6">
        <f t="shared" si="1"/>
        <v>0</v>
      </c>
      <c r="R29" s="6">
        <f t="shared" si="2"/>
        <v>0</v>
      </c>
      <c r="S29" s="6">
        <f t="shared" si="3"/>
        <v>0</v>
      </c>
      <c r="T29" s="6">
        <f t="shared" si="4"/>
        <v>0</v>
      </c>
      <c r="U29" s="6">
        <f t="shared" si="5"/>
        <v>0</v>
      </c>
      <c r="W29" s="14" t="str">
        <f>'Filing Information'!$R$2</f>
        <v>_0</v>
      </c>
      <c r="X29" t="e">
        <f>VLOOKUP('Flat Rate Costs'!C29,'Filing Information'!$B$149:$C$158, 2, 0)</f>
        <v>#N/A</v>
      </c>
      <c r="Y29">
        <v>1</v>
      </c>
      <c r="Z29" s="5">
        <f>'Flat Rate Costs'!G29</f>
        <v>0</v>
      </c>
      <c r="AA29" s="5">
        <f>'Flat Rate Costs'!H29</f>
        <v>0</v>
      </c>
      <c r="AB29">
        <v>1</v>
      </c>
      <c r="AE29">
        <f>IF('Flat Rate Costs'!I29="Annual", 1, 2)</f>
        <v>2</v>
      </c>
      <c r="AF29" s="45">
        <f>'Flat Rate Costs'!K29</f>
        <v>0</v>
      </c>
      <c r="AG29">
        <f>'Flat Rate Costs'!S29</f>
        <v>0</v>
      </c>
      <c r="AI29" s="14" t="str">
        <f>'Filing Information'!$R$2</f>
        <v>_0</v>
      </c>
      <c r="AJ29" t="e">
        <f>VLOOKUP('Flat Rate Costs'!C29,'Filing Information'!$B$149:$C$158, 2, 0)</f>
        <v>#N/A</v>
      </c>
      <c r="AK29">
        <v>2</v>
      </c>
      <c r="AL29" s="5">
        <f>'Flat Rate Costs'!G29</f>
        <v>0</v>
      </c>
      <c r="AM29" s="5">
        <f>'Flat Rate Costs'!H29</f>
        <v>0</v>
      </c>
      <c r="AN29">
        <v>1</v>
      </c>
      <c r="AQ29">
        <f>IF('Flat Rate Costs'!I29="Annual", 1, 2)</f>
        <v>2</v>
      </c>
      <c r="AR29" s="45">
        <f>'Flat Rate Costs'!L29</f>
        <v>0</v>
      </c>
      <c r="AS29">
        <f>'Flat Rate Costs'!T29</f>
        <v>0</v>
      </c>
      <c r="AU29" s="14" t="str">
        <f>'Filing Information'!$R$2</f>
        <v>_0</v>
      </c>
      <c r="AV29" t="e">
        <f>VLOOKUP('Flat Rate Costs'!C29,'Filing Information'!$B$149:$C$158, 2, 0)</f>
        <v>#N/A</v>
      </c>
      <c r="AW29">
        <v>3</v>
      </c>
      <c r="AX29" s="5">
        <f>'Flat Rate Costs'!G29</f>
        <v>0</v>
      </c>
      <c r="AY29" s="5">
        <f>'Flat Rate Costs'!H29</f>
        <v>0</v>
      </c>
      <c r="AZ29">
        <v>1</v>
      </c>
      <c r="BC29">
        <f>IF('Flat Rate Costs'!I29="Annual", 1, 2)</f>
        <v>2</v>
      </c>
      <c r="BD29" s="45">
        <f>'Flat Rate Costs'!M29</f>
        <v>0</v>
      </c>
      <c r="BE29">
        <f>'Flat Rate Costs'!U29</f>
        <v>0</v>
      </c>
    </row>
    <row r="30" spans="3:57" x14ac:dyDescent="0.25">
      <c r="C30" s="36"/>
      <c r="D30" s="37"/>
      <c r="E30" s="37"/>
      <c r="F30" s="37"/>
      <c r="G30" s="38"/>
      <c r="H30" s="38"/>
      <c r="I30" s="37"/>
      <c r="J30" s="39"/>
      <c r="K30" s="40"/>
      <c r="L30" s="40"/>
      <c r="M30" s="40"/>
      <c r="N30" s="13"/>
      <c r="O30" s="13"/>
      <c r="P30" s="7">
        <f t="shared" si="0"/>
        <v>1</v>
      </c>
      <c r="Q30" s="6">
        <f t="shared" si="1"/>
        <v>0</v>
      </c>
      <c r="R30" s="6">
        <f t="shared" si="2"/>
        <v>0</v>
      </c>
      <c r="S30" s="6">
        <f t="shared" si="3"/>
        <v>0</v>
      </c>
      <c r="T30" s="6">
        <f t="shared" si="4"/>
        <v>0</v>
      </c>
      <c r="U30" s="6">
        <f t="shared" si="5"/>
        <v>0</v>
      </c>
      <c r="W30" s="14" t="str">
        <f>'Filing Information'!$R$2</f>
        <v>_0</v>
      </c>
      <c r="X30" t="e">
        <f>VLOOKUP('Flat Rate Costs'!C30,'Filing Information'!$B$149:$C$158, 2, 0)</f>
        <v>#N/A</v>
      </c>
      <c r="Y30">
        <v>1</v>
      </c>
      <c r="Z30" s="5">
        <f>'Flat Rate Costs'!G30</f>
        <v>0</v>
      </c>
      <c r="AA30" s="5">
        <f>'Flat Rate Costs'!H30</f>
        <v>0</v>
      </c>
      <c r="AB30">
        <v>1</v>
      </c>
      <c r="AE30">
        <f>IF('Flat Rate Costs'!I30="Annual", 1, 2)</f>
        <v>2</v>
      </c>
      <c r="AF30" s="45">
        <f>'Flat Rate Costs'!K30</f>
        <v>0</v>
      </c>
      <c r="AG30">
        <f>'Flat Rate Costs'!S30</f>
        <v>0</v>
      </c>
      <c r="AI30" s="14" t="str">
        <f>'Filing Information'!$R$2</f>
        <v>_0</v>
      </c>
      <c r="AJ30" t="e">
        <f>VLOOKUP('Flat Rate Costs'!C30,'Filing Information'!$B$149:$C$158, 2, 0)</f>
        <v>#N/A</v>
      </c>
      <c r="AK30">
        <v>2</v>
      </c>
      <c r="AL30" s="5">
        <f>'Flat Rate Costs'!G30</f>
        <v>0</v>
      </c>
      <c r="AM30" s="5">
        <f>'Flat Rate Costs'!H30</f>
        <v>0</v>
      </c>
      <c r="AN30">
        <v>1</v>
      </c>
      <c r="AQ30">
        <f>IF('Flat Rate Costs'!I30="Annual", 1, 2)</f>
        <v>2</v>
      </c>
      <c r="AR30" s="45">
        <f>'Flat Rate Costs'!L30</f>
        <v>0</v>
      </c>
      <c r="AS30">
        <f>'Flat Rate Costs'!T30</f>
        <v>0</v>
      </c>
      <c r="AU30" s="14" t="str">
        <f>'Filing Information'!$R$2</f>
        <v>_0</v>
      </c>
      <c r="AV30" t="e">
        <f>VLOOKUP('Flat Rate Costs'!C30,'Filing Information'!$B$149:$C$158, 2, 0)</f>
        <v>#N/A</v>
      </c>
      <c r="AW30">
        <v>3</v>
      </c>
      <c r="AX30" s="5">
        <f>'Flat Rate Costs'!G30</f>
        <v>0</v>
      </c>
      <c r="AY30" s="5">
        <f>'Flat Rate Costs'!H30</f>
        <v>0</v>
      </c>
      <c r="AZ30">
        <v>1</v>
      </c>
      <c r="BC30">
        <f>IF('Flat Rate Costs'!I30="Annual", 1, 2)</f>
        <v>2</v>
      </c>
      <c r="BD30" s="45">
        <f>'Flat Rate Costs'!M30</f>
        <v>0</v>
      </c>
      <c r="BE30">
        <f>'Flat Rate Costs'!U30</f>
        <v>0</v>
      </c>
    </row>
    <row r="31" spans="3:57" x14ac:dyDescent="0.25">
      <c r="C31" s="36"/>
      <c r="D31" s="37"/>
      <c r="E31" s="37"/>
      <c r="F31" s="37"/>
      <c r="G31" s="38"/>
      <c r="H31" s="38"/>
      <c r="I31" s="37"/>
      <c r="J31" s="39"/>
      <c r="K31" s="40"/>
      <c r="L31" s="40"/>
      <c r="M31" s="40"/>
      <c r="N31" s="13"/>
      <c r="O31" s="13"/>
      <c r="P31" s="7">
        <f t="shared" si="0"/>
        <v>1</v>
      </c>
      <c r="Q31" s="6">
        <f t="shared" si="1"/>
        <v>0</v>
      </c>
      <c r="R31" s="6">
        <f t="shared" si="2"/>
        <v>0</v>
      </c>
      <c r="S31" s="6">
        <f t="shared" si="3"/>
        <v>0</v>
      </c>
      <c r="T31" s="6">
        <f t="shared" si="4"/>
        <v>0</v>
      </c>
      <c r="U31" s="6">
        <f t="shared" si="5"/>
        <v>0</v>
      </c>
      <c r="W31" s="14" t="str">
        <f>'Filing Information'!$R$2</f>
        <v>_0</v>
      </c>
      <c r="X31" t="e">
        <f>VLOOKUP('Flat Rate Costs'!C31,'Filing Information'!$B$149:$C$158, 2, 0)</f>
        <v>#N/A</v>
      </c>
      <c r="Y31">
        <v>1</v>
      </c>
      <c r="Z31" s="5">
        <f>'Flat Rate Costs'!G31</f>
        <v>0</v>
      </c>
      <c r="AA31" s="5">
        <f>'Flat Rate Costs'!H31</f>
        <v>0</v>
      </c>
      <c r="AB31">
        <v>1</v>
      </c>
      <c r="AE31">
        <f>IF('Flat Rate Costs'!I31="Annual", 1, 2)</f>
        <v>2</v>
      </c>
      <c r="AF31" s="45">
        <f>'Flat Rate Costs'!K31</f>
        <v>0</v>
      </c>
      <c r="AG31">
        <f>'Flat Rate Costs'!S31</f>
        <v>0</v>
      </c>
      <c r="AI31" s="14" t="str">
        <f>'Filing Information'!$R$2</f>
        <v>_0</v>
      </c>
      <c r="AJ31" t="e">
        <f>VLOOKUP('Flat Rate Costs'!C31,'Filing Information'!$B$149:$C$158, 2, 0)</f>
        <v>#N/A</v>
      </c>
      <c r="AK31">
        <v>2</v>
      </c>
      <c r="AL31" s="5">
        <f>'Flat Rate Costs'!G31</f>
        <v>0</v>
      </c>
      <c r="AM31" s="5">
        <f>'Flat Rate Costs'!H31</f>
        <v>0</v>
      </c>
      <c r="AN31">
        <v>1</v>
      </c>
      <c r="AQ31">
        <f>IF('Flat Rate Costs'!I31="Annual", 1, 2)</f>
        <v>2</v>
      </c>
      <c r="AR31" s="45">
        <f>'Flat Rate Costs'!L31</f>
        <v>0</v>
      </c>
      <c r="AS31">
        <f>'Flat Rate Costs'!T31</f>
        <v>0</v>
      </c>
      <c r="AU31" s="14" t="str">
        <f>'Filing Information'!$R$2</f>
        <v>_0</v>
      </c>
      <c r="AV31" t="e">
        <f>VLOOKUP('Flat Rate Costs'!C31,'Filing Information'!$B$149:$C$158, 2, 0)</f>
        <v>#N/A</v>
      </c>
      <c r="AW31">
        <v>3</v>
      </c>
      <c r="AX31" s="5">
        <f>'Flat Rate Costs'!G31</f>
        <v>0</v>
      </c>
      <c r="AY31" s="5">
        <f>'Flat Rate Costs'!H31</f>
        <v>0</v>
      </c>
      <c r="AZ31">
        <v>1</v>
      </c>
      <c r="BC31">
        <f>IF('Flat Rate Costs'!I31="Annual", 1, 2)</f>
        <v>2</v>
      </c>
      <c r="BD31" s="45">
        <f>'Flat Rate Costs'!M31</f>
        <v>0</v>
      </c>
      <c r="BE31">
        <f>'Flat Rate Costs'!U31</f>
        <v>0</v>
      </c>
    </row>
    <row r="32" spans="3:57" x14ac:dyDescent="0.25">
      <c r="C32" s="36"/>
      <c r="D32" s="37"/>
      <c r="E32" s="37"/>
      <c r="F32" s="37"/>
      <c r="G32" s="38"/>
      <c r="H32" s="38"/>
      <c r="I32" s="37"/>
      <c r="J32" s="39"/>
      <c r="K32" s="40"/>
      <c r="L32" s="40"/>
      <c r="M32" s="40"/>
      <c r="N32" s="13"/>
      <c r="O32" s="13"/>
      <c r="P32" s="7">
        <f t="shared" si="0"/>
        <v>1</v>
      </c>
      <c r="Q32" s="6">
        <f t="shared" si="1"/>
        <v>0</v>
      </c>
      <c r="R32" s="6">
        <f t="shared" si="2"/>
        <v>0</v>
      </c>
      <c r="S32" s="6">
        <f t="shared" si="3"/>
        <v>0</v>
      </c>
      <c r="T32" s="6">
        <f t="shared" si="4"/>
        <v>0</v>
      </c>
      <c r="U32" s="6">
        <f t="shared" si="5"/>
        <v>0</v>
      </c>
      <c r="W32" s="14" t="str">
        <f>'Filing Information'!$R$2</f>
        <v>_0</v>
      </c>
      <c r="X32" t="e">
        <f>VLOOKUP('Flat Rate Costs'!C32,'Filing Information'!$B$149:$C$158, 2, 0)</f>
        <v>#N/A</v>
      </c>
      <c r="Y32">
        <v>1</v>
      </c>
      <c r="Z32" s="5">
        <f>'Flat Rate Costs'!G32</f>
        <v>0</v>
      </c>
      <c r="AA32" s="5">
        <f>'Flat Rate Costs'!H32</f>
        <v>0</v>
      </c>
      <c r="AB32">
        <v>1</v>
      </c>
      <c r="AE32">
        <f>IF('Flat Rate Costs'!I32="Annual", 1, 2)</f>
        <v>2</v>
      </c>
      <c r="AF32" s="45">
        <f>'Flat Rate Costs'!K32</f>
        <v>0</v>
      </c>
      <c r="AG32">
        <f>'Flat Rate Costs'!S32</f>
        <v>0</v>
      </c>
      <c r="AI32" s="14" t="str">
        <f>'Filing Information'!$R$2</f>
        <v>_0</v>
      </c>
      <c r="AJ32" t="e">
        <f>VLOOKUP('Flat Rate Costs'!C32,'Filing Information'!$B$149:$C$158, 2, 0)</f>
        <v>#N/A</v>
      </c>
      <c r="AK32">
        <v>2</v>
      </c>
      <c r="AL32" s="5">
        <f>'Flat Rate Costs'!G32</f>
        <v>0</v>
      </c>
      <c r="AM32" s="5">
        <f>'Flat Rate Costs'!H32</f>
        <v>0</v>
      </c>
      <c r="AN32">
        <v>1</v>
      </c>
      <c r="AQ32">
        <f>IF('Flat Rate Costs'!I32="Annual", 1, 2)</f>
        <v>2</v>
      </c>
      <c r="AR32" s="45">
        <f>'Flat Rate Costs'!L32</f>
        <v>0</v>
      </c>
      <c r="AS32">
        <f>'Flat Rate Costs'!T32</f>
        <v>0</v>
      </c>
      <c r="AU32" s="14" t="str">
        <f>'Filing Information'!$R$2</f>
        <v>_0</v>
      </c>
      <c r="AV32" t="e">
        <f>VLOOKUP('Flat Rate Costs'!C32,'Filing Information'!$B$149:$C$158, 2, 0)</f>
        <v>#N/A</v>
      </c>
      <c r="AW32">
        <v>3</v>
      </c>
      <c r="AX32" s="5">
        <f>'Flat Rate Costs'!G32</f>
        <v>0</v>
      </c>
      <c r="AY32" s="5">
        <f>'Flat Rate Costs'!H32</f>
        <v>0</v>
      </c>
      <c r="AZ32">
        <v>1</v>
      </c>
      <c r="BC32">
        <f>IF('Flat Rate Costs'!I32="Annual", 1, 2)</f>
        <v>2</v>
      </c>
      <c r="BD32" s="45">
        <f>'Flat Rate Costs'!M32</f>
        <v>0</v>
      </c>
      <c r="BE32">
        <f>'Flat Rate Costs'!U32</f>
        <v>0</v>
      </c>
    </row>
    <row r="33" spans="3:57" x14ac:dyDescent="0.25">
      <c r="C33" s="36"/>
      <c r="D33" s="37"/>
      <c r="E33" s="37"/>
      <c r="F33" s="37"/>
      <c r="G33" s="38"/>
      <c r="H33" s="38"/>
      <c r="I33" s="37"/>
      <c r="J33" s="39"/>
      <c r="K33" s="40"/>
      <c r="L33" s="40"/>
      <c r="M33" s="40"/>
      <c r="N33" s="13"/>
      <c r="O33" s="13"/>
      <c r="P33" s="7">
        <f t="shared" si="0"/>
        <v>1</v>
      </c>
      <c r="Q33" s="6">
        <f t="shared" si="1"/>
        <v>0</v>
      </c>
      <c r="R33" s="6">
        <f t="shared" si="2"/>
        <v>0</v>
      </c>
      <c r="S33" s="6">
        <f t="shared" si="3"/>
        <v>0</v>
      </c>
      <c r="T33" s="6">
        <f t="shared" si="4"/>
        <v>0</v>
      </c>
      <c r="U33" s="6">
        <f t="shared" si="5"/>
        <v>0</v>
      </c>
      <c r="W33" s="14" t="str">
        <f>'Filing Information'!$R$2</f>
        <v>_0</v>
      </c>
      <c r="X33" t="e">
        <f>VLOOKUP('Flat Rate Costs'!C33,'Filing Information'!$B$149:$C$158, 2, 0)</f>
        <v>#N/A</v>
      </c>
      <c r="Y33">
        <v>1</v>
      </c>
      <c r="Z33" s="5">
        <f>'Flat Rate Costs'!G33</f>
        <v>0</v>
      </c>
      <c r="AA33" s="5">
        <f>'Flat Rate Costs'!H33</f>
        <v>0</v>
      </c>
      <c r="AB33">
        <v>1</v>
      </c>
      <c r="AE33">
        <f>IF('Flat Rate Costs'!I33="Annual", 1, 2)</f>
        <v>2</v>
      </c>
      <c r="AF33" s="45">
        <f>'Flat Rate Costs'!K33</f>
        <v>0</v>
      </c>
      <c r="AG33">
        <f>'Flat Rate Costs'!S33</f>
        <v>0</v>
      </c>
      <c r="AI33" s="14" t="str">
        <f>'Filing Information'!$R$2</f>
        <v>_0</v>
      </c>
      <c r="AJ33" t="e">
        <f>VLOOKUP('Flat Rate Costs'!C33,'Filing Information'!$B$149:$C$158, 2, 0)</f>
        <v>#N/A</v>
      </c>
      <c r="AK33">
        <v>2</v>
      </c>
      <c r="AL33" s="5">
        <f>'Flat Rate Costs'!G33</f>
        <v>0</v>
      </c>
      <c r="AM33" s="5">
        <f>'Flat Rate Costs'!H33</f>
        <v>0</v>
      </c>
      <c r="AN33">
        <v>1</v>
      </c>
      <c r="AQ33">
        <f>IF('Flat Rate Costs'!I33="Annual", 1, 2)</f>
        <v>2</v>
      </c>
      <c r="AR33" s="45">
        <f>'Flat Rate Costs'!L33</f>
        <v>0</v>
      </c>
      <c r="AS33">
        <f>'Flat Rate Costs'!T33</f>
        <v>0</v>
      </c>
      <c r="AU33" s="14" t="str">
        <f>'Filing Information'!$R$2</f>
        <v>_0</v>
      </c>
      <c r="AV33" t="e">
        <f>VLOOKUP('Flat Rate Costs'!C33,'Filing Information'!$B$149:$C$158, 2, 0)</f>
        <v>#N/A</v>
      </c>
      <c r="AW33">
        <v>3</v>
      </c>
      <c r="AX33" s="5">
        <f>'Flat Rate Costs'!G33</f>
        <v>0</v>
      </c>
      <c r="AY33" s="5">
        <f>'Flat Rate Costs'!H33</f>
        <v>0</v>
      </c>
      <c r="AZ33">
        <v>1</v>
      </c>
      <c r="BC33">
        <f>IF('Flat Rate Costs'!I33="Annual", 1, 2)</f>
        <v>2</v>
      </c>
      <c r="BD33" s="45">
        <f>'Flat Rate Costs'!M33</f>
        <v>0</v>
      </c>
      <c r="BE33">
        <f>'Flat Rate Costs'!U33</f>
        <v>0</v>
      </c>
    </row>
    <row r="34" spans="3:57" x14ac:dyDescent="0.25">
      <c r="C34" s="36"/>
      <c r="D34" s="37"/>
      <c r="E34" s="37"/>
      <c r="F34" s="37"/>
      <c r="G34" s="38"/>
      <c r="H34" s="38"/>
      <c r="I34" s="37"/>
      <c r="J34" s="39"/>
      <c r="K34" s="40"/>
      <c r="L34" s="40"/>
      <c r="M34" s="40"/>
      <c r="N34" s="13"/>
      <c r="O34" s="13"/>
      <c r="P34" s="7">
        <f t="shared" si="0"/>
        <v>1</v>
      </c>
      <c r="Q34" s="6">
        <f t="shared" si="1"/>
        <v>0</v>
      </c>
      <c r="R34" s="6">
        <f t="shared" si="2"/>
        <v>0</v>
      </c>
      <c r="S34" s="6">
        <f t="shared" si="3"/>
        <v>0</v>
      </c>
      <c r="T34" s="6">
        <f t="shared" si="4"/>
        <v>0</v>
      </c>
      <c r="U34" s="6">
        <f t="shared" si="5"/>
        <v>0</v>
      </c>
      <c r="W34" s="14" t="str">
        <f>'Filing Information'!$R$2</f>
        <v>_0</v>
      </c>
      <c r="X34" t="e">
        <f>VLOOKUP('Flat Rate Costs'!C34,'Filing Information'!$B$149:$C$158, 2, 0)</f>
        <v>#N/A</v>
      </c>
      <c r="Y34">
        <v>1</v>
      </c>
      <c r="Z34" s="5">
        <f>'Flat Rate Costs'!G34</f>
        <v>0</v>
      </c>
      <c r="AA34" s="5">
        <f>'Flat Rate Costs'!H34</f>
        <v>0</v>
      </c>
      <c r="AB34">
        <v>1</v>
      </c>
      <c r="AE34">
        <f>IF('Flat Rate Costs'!I34="Annual", 1, 2)</f>
        <v>2</v>
      </c>
      <c r="AF34" s="45">
        <f>'Flat Rate Costs'!K34</f>
        <v>0</v>
      </c>
      <c r="AG34">
        <f>'Flat Rate Costs'!S34</f>
        <v>0</v>
      </c>
      <c r="AI34" s="14" t="str">
        <f>'Filing Information'!$R$2</f>
        <v>_0</v>
      </c>
      <c r="AJ34" t="e">
        <f>VLOOKUP('Flat Rate Costs'!C34,'Filing Information'!$B$149:$C$158, 2, 0)</f>
        <v>#N/A</v>
      </c>
      <c r="AK34">
        <v>2</v>
      </c>
      <c r="AL34" s="5">
        <f>'Flat Rate Costs'!G34</f>
        <v>0</v>
      </c>
      <c r="AM34" s="5">
        <f>'Flat Rate Costs'!H34</f>
        <v>0</v>
      </c>
      <c r="AN34">
        <v>1</v>
      </c>
      <c r="AQ34">
        <f>IF('Flat Rate Costs'!I34="Annual", 1, 2)</f>
        <v>2</v>
      </c>
      <c r="AR34" s="45">
        <f>'Flat Rate Costs'!L34</f>
        <v>0</v>
      </c>
      <c r="AS34">
        <f>'Flat Rate Costs'!T34</f>
        <v>0</v>
      </c>
      <c r="AU34" s="14" t="str">
        <f>'Filing Information'!$R$2</f>
        <v>_0</v>
      </c>
      <c r="AV34" t="e">
        <f>VLOOKUP('Flat Rate Costs'!C34,'Filing Information'!$B$149:$C$158, 2, 0)</f>
        <v>#N/A</v>
      </c>
      <c r="AW34">
        <v>3</v>
      </c>
      <c r="AX34" s="5">
        <f>'Flat Rate Costs'!G34</f>
        <v>0</v>
      </c>
      <c r="AY34" s="5">
        <f>'Flat Rate Costs'!H34</f>
        <v>0</v>
      </c>
      <c r="AZ34">
        <v>1</v>
      </c>
      <c r="BC34">
        <f>IF('Flat Rate Costs'!I34="Annual", 1, 2)</f>
        <v>2</v>
      </c>
      <c r="BD34" s="45">
        <f>'Flat Rate Costs'!M34</f>
        <v>0</v>
      </c>
      <c r="BE34">
        <f>'Flat Rate Costs'!U34</f>
        <v>0</v>
      </c>
    </row>
    <row r="35" spans="3:57" x14ac:dyDescent="0.25">
      <c r="C35" s="36"/>
      <c r="D35" s="37"/>
      <c r="E35" s="37"/>
      <c r="F35" s="37"/>
      <c r="G35" s="38"/>
      <c r="H35" s="38"/>
      <c r="I35" s="37"/>
      <c r="J35" s="39"/>
      <c r="K35" s="40"/>
      <c r="L35" s="40"/>
      <c r="M35" s="40"/>
      <c r="N35" s="13"/>
      <c r="O35" s="13"/>
      <c r="P35" s="7">
        <f t="shared" si="0"/>
        <v>1</v>
      </c>
      <c r="Q35" s="6">
        <f t="shared" si="1"/>
        <v>0</v>
      </c>
      <c r="R35" s="6">
        <f t="shared" si="2"/>
        <v>0</v>
      </c>
      <c r="S35" s="6">
        <f t="shared" si="3"/>
        <v>0</v>
      </c>
      <c r="T35" s="6">
        <f t="shared" si="4"/>
        <v>0</v>
      </c>
      <c r="U35" s="6">
        <f t="shared" si="5"/>
        <v>0</v>
      </c>
      <c r="W35" s="14" t="str">
        <f>'Filing Information'!$R$2</f>
        <v>_0</v>
      </c>
      <c r="X35" t="e">
        <f>VLOOKUP('Flat Rate Costs'!C35,'Filing Information'!$B$149:$C$158, 2, 0)</f>
        <v>#N/A</v>
      </c>
      <c r="Y35">
        <v>1</v>
      </c>
      <c r="Z35" s="5">
        <f>'Flat Rate Costs'!G35</f>
        <v>0</v>
      </c>
      <c r="AA35" s="5">
        <f>'Flat Rate Costs'!H35</f>
        <v>0</v>
      </c>
      <c r="AB35">
        <v>1</v>
      </c>
      <c r="AE35">
        <f>IF('Flat Rate Costs'!I35="Annual", 1, 2)</f>
        <v>2</v>
      </c>
      <c r="AF35" s="45">
        <f>'Flat Rate Costs'!K35</f>
        <v>0</v>
      </c>
      <c r="AG35">
        <f>'Flat Rate Costs'!S35</f>
        <v>0</v>
      </c>
      <c r="AI35" s="14" t="str">
        <f>'Filing Information'!$R$2</f>
        <v>_0</v>
      </c>
      <c r="AJ35" t="e">
        <f>VLOOKUP('Flat Rate Costs'!C35,'Filing Information'!$B$149:$C$158, 2, 0)</f>
        <v>#N/A</v>
      </c>
      <c r="AK35">
        <v>2</v>
      </c>
      <c r="AL35" s="5">
        <f>'Flat Rate Costs'!G35</f>
        <v>0</v>
      </c>
      <c r="AM35" s="5">
        <f>'Flat Rate Costs'!H35</f>
        <v>0</v>
      </c>
      <c r="AN35">
        <v>1</v>
      </c>
      <c r="AQ35">
        <f>IF('Flat Rate Costs'!I35="Annual", 1, 2)</f>
        <v>2</v>
      </c>
      <c r="AR35" s="45">
        <f>'Flat Rate Costs'!L35</f>
        <v>0</v>
      </c>
      <c r="AS35">
        <f>'Flat Rate Costs'!T35</f>
        <v>0</v>
      </c>
      <c r="AU35" s="14" t="str">
        <f>'Filing Information'!$R$2</f>
        <v>_0</v>
      </c>
      <c r="AV35" t="e">
        <f>VLOOKUP('Flat Rate Costs'!C35,'Filing Information'!$B$149:$C$158, 2, 0)</f>
        <v>#N/A</v>
      </c>
      <c r="AW35">
        <v>3</v>
      </c>
      <c r="AX35" s="5">
        <f>'Flat Rate Costs'!G35</f>
        <v>0</v>
      </c>
      <c r="AY35" s="5">
        <f>'Flat Rate Costs'!H35</f>
        <v>0</v>
      </c>
      <c r="AZ35">
        <v>1</v>
      </c>
      <c r="BC35">
        <f>IF('Flat Rate Costs'!I35="Annual", 1, 2)</f>
        <v>2</v>
      </c>
      <c r="BD35" s="45">
        <f>'Flat Rate Costs'!M35</f>
        <v>0</v>
      </c>
      <c r="BE35">
        <f>'Flat Rate Costs'!U35</f>
        <v>0</v>
      </c>
    </row>
    <row r="36" spans="3:57" x14ac:dyDescent="0.25">
      <c r="C36" s="36"/>
      <c r="D36" s="37"/>
      <c r="E36" s="37"/>
      <c r="F36" s="37"/>
      <c r="G36" s="38"/>
      <c r="H36" s="38"/>
      <c r="I36" s="37"/>
      <c r="J36" s="39"/>
      <c r="K36" s="40"/>
      <c r="L36" s="40"/>
      <c r="M36" s="40"/>
      <c r="N36" s="13"/>
      <c r="O36" s="13"/>
      <c r="P36" s="7">
        <f t="shared" si="0"/>
        <v>1</v>
      </c>
      <c r="Q36" s="6">
        <f t="shared" si="1"/>
        <v>0</v>
      </c>
      <c r="R36" s="6">
        <f t="shared" si="2"/>
        <v>0</v>
      </c>
      <c r="S36" s="6">
        <f t="shared" si="3"/>
        <v>0</v>
      </c>
      <c r="T36" s="6">
        <f t="shared" si="4"/>
        <v>0</v>
      </c>
      <c r="U36" s="6">
        <f t="shared" si="5"/>
        <v>0</v>
      </c>
      <c r="W36" s="14" t="str">
        <f>'Filing Information'!$R$2</f>
        <v>_0</v>
      </c>
      <c r="X36" t="e">
        <f>VLOOKUP('Flat Rate Costs'!C36,'Filing Information'!$B$149:$C$158, 2, 0)</f>
        <v>#N/A</v>
      </c>
      <c r="Y36">
        <v>1</v>
      </c>
      <c r="Z36" s="5">
        <f>'Flat Rate Costs'!G36</f>
        <v>0</v>
      </c>
      <c r="AA36" s="5">
        <f>'Flat Rate Costs'!H36</f>
        <v>0</v>
      </c>
      <c r="AB36">
        <v>1</v>
      </c>
      <c r="AE36">
        <f>IF('Flat Rate Costs'!I36="Annual", 1, 2)</f>
        <v>2</v>
      </c>
      <c r="AF36" s="45">
        <f>'Flat Rate Costs'!K36</f>
        <v>0</v>
      </c>
      <c r="AG36">
        <f>'Flat Rate Costs'!S36</f>
        <v>0</v>
      </c>
      <c r="AI36" s="14" t="str">
        <f>'Filing Information'!$R$2</f>
        <v>_0</v>
      </c>
      <c r="AJ36" t="e">
        <f>VLOOKUP('Flat Rate Costs'!C36,'Filing Information'!$B$149:$C$158, 2, 0)</f>
        <v>#N/A</v>
      </c>
      <c r="AK36">
        <v>2</v>
      </c>
      <c r="AL36" s="5">
        <f>'Flat Rate Costs'!G36</f>
        <v>0</v>
      </c>
      <c r="AM36" s="5">
        <f>'Flat Rate Costs'!H36</f>
        <v>0</v>
      </c>
      <c r="AN36">
        <v>1</v>
      </c>
      <c r="AQ36">
        <f>IF('Flat Rate Costs'!I36="Annual", 1, 2)</f>
        <v>2</v>
      </c>
      <c r="AR36" s="45">
        <f>'Flat Rate Costs'!L36</f>
        <v>0</v>
      </c>
      <c r="AS36">
        <f>'Flat Rate Costs'!T36</f>
        <v>0</v>
      </c>
      <c r="AU36" s="14" t="str">
        <f>'Filing Information'!$R$2</f>
        <v>_0</v>
      </c>
      <c r="AV36" t="e">
        <f>VLOOKUP('Flat Rate Costs'!C36,'Filing Information'!$B$149:$C$158, 2, 0)</f>
        <v>#N/A</v>
      </c>
      <c r="AW36">
        <v>3</v>
      </c>
      <c r="AX36" s="5">
        <f>'Flat Rate Costs'!G36</f>
        <v>0</v>
      </c>
      <c r="AY36" s="5">
        <f>'Flat Rate Costs'!H36</f>
        <v>0</v>
      </c>
      <c r="AZ36">
        <v>1</v>
      </c>
      <c r="BC36">
        <f>IF('Flat Rate Costs'!I36="Annual", 1, 2)</f>
        <v>2</v>
      </c>
      <c r="BD36" s="45">
        <f>'Flat Rate Costs'!M36</f>
        <v>0</v>
      </c>
      <c r="BE36">
        <f>'Flat Rate Costs'!U36</f>
        <v>0</v>
      </c>
    </row>
    <row r="37" spans="3:57" x14ac:dyDescent="0.25">
      <c r="C37" s="36"/>
      <c r="D37" s="37"/>
      <c r="E37" s="37"/>
      <c r="F37" s="37"/>
      <c r="G37" s="38"/>
      <c r="H37" s="38"/>
      <c r="I37" s="37"/>
      <c r="J37" s="39"/>
      <c r="K37" s="40"/>
      <c r="L37" s="40"/>
      <c r="M37" s="40"/>
      <c r="N37" s="13"/>
      <c r="O37" s="13"/>
      <c r="P37" s="7">
        <f t="shared" si="0"/>
        <v>1</v>
      </c>
      <c r="Q37" s="6">
        <f t="shared" si="1"/>
        <v>0</v>
      </c>
      <c r="R37" s="6">
        <f t="shared" si="2"/>
        <v>0</v>
      </c>
      <c r="S37" s="6">
        <f t="shared" si="3"/>
        <v>0</v>
      </c>
      <c r="T37" s="6">
        <f t="shared" si="4"/>
        <v>0</v>
      </c>
      <c r="U37" s="6">
        <f t="shared" si="5"/>
        <v>0</v>
      </c>
      <c r="W37" s="14" t="str">
        <f>'Filing Information'!$R$2</f>
        <v>_0</v>
      </c>
      <c r="X37" t="e">
        <f>VLOOKUP('Flat Rate Costs'!C37,'Filing Information'!$B$149:$C$158, 2, 0)</f>
        <v>#N/A</v>
      </c>
      <c r="Y37">
        <v>1</v>
      </c>
      <c r="Z37" s="5">
        <f>'Flat Rate Costs'!G37</f>
        <v>0</v>
      </c>
      <c r="AA37" s="5">
        <f>'Flat Rate Costs'!H37</f>
        <v>0</v>
      </c>
      <c r="AB37">
        <v>1</v>
      </c>
      <c r="AE37">
        <f>IF('Flat Rate Costs'!I37="Annual", 1, 2)</f>
        <v>2</v>
      </c>
      <c r="AF37" s="45">
        <f>'Flat Rate Costs'!K37</f>
        <v>0</v>
      </c>
      <c r="AG37">
        <f>'Flat Rate Costs'!S37</f>
        <v>0</v>
      </c>
      <c r="AI37" s="14" t="str">
        <f>'Filing Information'!$R$2</f>
        <v>_0</v>
      </c>
      <c r="AJ37" t="e">
        <f>VLOOKUP('Flat Rate Costs'!C37,'Filing Information'!$B$149:$C$158, 2, 0)</f>
        <v>#N/A</v>
      </c>
      <c r="AK37">
        <v>2</v>
      </c>
      <c r="AL37" s="5">
        <f>'Flat Rate Costs'!G37</f>
        <v>0</v>
      </c>
      <c r="AM37" s="5">
        <f>'Flat Rate Costs'!H37</f>
        <v>0</v>
      </c>
      <c r="AN37">
        <v>1</v>
      </c>
      <c r="AQ37">
        <f>IF('Flat Rate Costs'!I37="Annual", 1, 2)</f>
        <v>2</v>
      </c>
      <c r="AR37" s="45">
        <f>'Flat Rate Costs'!L37</f>
        <v>0</v>
      </c>
      <c r="AS37">
        <f>'Flat Rate Costs'!T37</f>
        <v>0</v>
      </c>
      <c r="AU37" s="14" t="str">
        <f>'Filing Information'!$R$2</f>
        <v>_0</v>
      </c>
      <c r="AV37" t="e">
        <f>VLOOKUP('Flat Rate Costs'!C37,'Filing Information'!$B$149:$C$158, 2, 0)</f>
        <v>#N/A</v>
      </c>
      <c r="AW37">
        <v>3</v>
      </c>
      <c r="AX37" s="5">
        <f>'Flat Rate Costs'!G37</f>
        <v>0</v>
      </c>
      <c r="AY37" s="5">
        <f>'Flat Rate Costs'!H37</f>
        <v>0</v>
      </c>
      <c r="AZ37">
        <v>1</v>
      </c>
      <c r="BC37">
        <f>IF('Flat Rate Costs'!I37="Annual", 1, 2)</f>
        <v>2</v>
      </c>
      <c r="BD37" s="45">
        <f>'Flat Rate Costs'!M37</f>
        <v>0</v>
      </c>
      <c r="BE37">
        <f>'Flat Rate Costs'!U37</f>
        <v>0</v>
      </c>
    </row>
    <row r="38" spans="3:57" x14ac:dyDescent="0.25">
      <c r="C38" s="36"/>
      <c r="D38" s="37"/>
      <c r="E38" s="37"/>
      <c r="F38" s="37"/>
      <c r="G38" s="38"/>
      <c r="H38" s="38"/>
      <c r="I38" s="37"/>
      <c r="J38" s="39"/>
      <c r="K38" s="40"/>
      <c r="L38" s="40"/>
      <c r="M38" s="40"/>
      <c r="N38" s="13"/>
      <c r="O38" s="13"/>
      <c r="P38" s="7">
        <f t="shared" si="0"/>
        <v>1</v>
      </c>
      <c r="Q38" s="6">
        <f t="shared" si="1"/>
        <v>0</v>
      </c>
      <c r="R38" s="6">
        <f t="shared" si="2"/>
        <v>0</v>
      </c>
      <c r="S38" s="6">
        <f t="shared" si="3"/>
        <v>0</v>
      </c>
      <c r="T38" s="6">
        <f t="shared" si="4"/>
        <v>0</v>
      </c>
      <c r="U38" s="6">
        <f t="shared" si="5"/>
        <v>0</v>
      </c>
      <c r="W38" s="14" t="str">
        <f>'Filing Information'!$R$2</f>
        <v>_0</v>
      </c>
      <c r="X38" t="e">
        <f>VLOOKUP('Flat Rate Costs'!C38,'Filing Information'!$B$149:$C$158, 2, 0)</f>
        <v>#N/A</v>
      </c>
      <c r="Y38">
        <v>1</v>
      </c>
      <c r="Z38" s="5">
        <f>'Flat Rate Costs'!G38</f>
        <v>0</v>
      </c>
      <c r="AA38" s="5">
        <f>'Flat Rate Costs'!H38</f>
        <v>0</v>
      </c>
      <c r="AB38">
        <v>1</v>
      </c>
      <c r="AE38">
        <f>IF('Flat Rate Costs'!I38="Annual", 1, 2)</f>
        <v>2</v>
      </c>
      <c r="AF38" s="45">
        <f>'Flat Rate Costs'!K38</f>
        <v>0</v>
      </c>
      <c r="AG38">
        <f>'Flat Rate Costs'!S38</f>
        <v>0</v>
      </c>
      <c r="AI38" s="14" t="str">
        <f>'Filing Information'!$R$2</f>
        <v>_0</v>
      </c>
      <c r="AJ38" t="e">
        <f>VLOOKUP('Flat Rate Costs'!C38,'Filing Information'!$B$149:$C$158, 2, 0)</f>
        <v>#N/A</v>
      </c>
      <c r="AK38">
        <v>2</v>
      </c>
      <c r="AL38" s="5">
        <f>'Flat Rate Costs'!G38</f>
        <v>0</v>
      </c>
      <c r="AM38" s="5">
        <f>'Flat Rate Costs'!H38</f>
        <v>0</v>
      </c>
      <c r="AN38">
        <v>1</v>
      </c>
      <c r="AQ38">
        <f>IF('Flat Rate Costs'!I38="Annual", 1, 2)</f>
        <v>2</v>
      </c>
      <c r="AR38" s="45">
        <f>'Flat Rate Costs'!L38</f>
        <v>0</v>
      </c>
      <c r="AS38">
        <f>'Flat Rate Costs'!T38</f>
        <v>0</v>
      </c>
      <c r="AU38" s="14" t="str">
        <f>'Filing Information'!$R$2</f>
        <v>_0</v>
      </c>
      <c r="AV38" t="e">
        <f>VLOOKUP('Flat Rate Costs'!C38,'Filing Information'!$B$149:$C$158, 2, 0)</f>
        <v>#N/A</v>
      </c>
      <c r="AW38">
        <v>3</v>
      </c>
      <c r="AX38" s="5">
        <f>'Flat Rate Costs'!G38</f>
        <v>0</v>
      </c>
      <c r="AY38" s="5">
        <f>'Flat Rate Costs'!H38</f>
        <v>0</v>
      </c>
      <c r="AZ38">
        <v>1</v>
      </c>
      <c r="BC38">
        <f>IF('Flat Rate Costs'!I38="Annual", 1, 2)</f>
        <v>2</v>
      </c>
      <c r="BD38" s="45">
        <f>'Flat Rate Costs'!M38</f>
        <v>0</v>
      </c>
      <c r="BE38">
        <f>'Flat Rate Costs'!U38</f>
        <v>0</v>
      </c>
    </row>
    <row r="39" spans="3:57" x14ac:dyDescent="0.25">
      <c r="C39" s="36"/>
      <c r="D39" s="37"/>
      <c r="E39" s="37"/>
      <c r="F39" s="37"/>
      <c r="G39" s="38"/>
      <c r="H39" s="38"/>
      <c r="I39" s="37"/>
      <c r="J39" s="39"/>
      <c r="K39" s="40"/>
      <c r="L39" s="40"/>
      <c r="M39" s="40"/>
      <c r="N39" s="13"/>
      <c r="O39" s="13"/>
      <c r="P39" s="7">
        <f t="shared" si="0"/>
        <v>1</v>
      </c>
      <c r="Q39" s="6">
        <f t="shared" si="1"/>
        <v>0</v>
      </c>
      <c r="R39" s="6">
        <f t="shared" si="2"/>
        <v>0</v>
      </c>
      <c r="S39" s="6">
        <f t="shared" si="3"/>
        <v>0</v>
      </c>
      <c r="T39" s="6">
        <f t="shared" si="4"/>
        <v>0</v>
      </c>
      <c r="U39" s="6">
        <f t="shared" si="5"/>
        <v>0</v>
      </c>
      <c r="W39" s="14" t="str">
        <f>'Filing Information'!$R$2</f>
        <v>_0</v>
      </c>
      <c r="X39" t="e">
        <f>VLOOKUP('Flat Rate Costs'!C39,'Filing Information'!$B$149:$C$158, 2, 0)</f>
        <v>#N/A</v>
      </c>
      <c r="Y39">
        <v>1</v>
      </c>
      <c r="Z39" s="5">
        <f>'Flat Rate Costs'!G39</f>
        <v>0</v>
      </c>
      <c r="AA39" s="5">
        <f>'Flat Rate Costs'!H39</f>
        <v>0</v>
      </c>
      <c r="AB39">
        <v>1</v>
      </c>
      <c r="AE39">
        <f>IF('Flat Rate Costs'!I39="Annual", 1, 2)</f>
        <v>2</v>
      </c>
      <c r="AF39" s="45">
        <f>'Flat Rate Costs'!K39</f>
        <v>0</v>
      </c>
      <c r="AG39">
        <f>'Flat Rate Costs'!S39</f>
        <v>0</v>
      </c>
      <c r="AI39" s="14" t="str">
        <f>'Filing Information'!$R$2</f>
        <v>_0</v>
      </c>
      <c r="AJ39" t="e">
        <f>VLOOKUP('Flat Rate Costs'!C39,'Filing Information'!$B$149:$C$158, 2, 0)</f>
        <v>#N/A</v>
      </c>
      <c r="AK39">
        <v>2</v>
      </c>
      <c r="AL39" s="5">
        <f>'Flat Rate Costs'!G39</f>
        <v>0</v>
      </c>
      <c r="AM39" s="5">
        <f>'Flat Rate Costs'!H39</f>
        <v>0</v>
      </c>
      <c r="AN39">
        <v>1</v>
      </c>
      <c r="AQ39">
        <f>IF('Flat Rate Costs'!I39="Annual", 1, 2)</f>
        <v>2</v>
      </c>
      <c r="AR39" s="45">
        <f>'Flat Rate Costs'!L39</f>
        <v>0</v>
      </c>
      <c r="AS39">
        <f>'Flat Rate Costs'!T39</f>
        <v>0</v>
      </c>
      <c r="AU39" s="14" t="str">
        <f>'Filing Information'!$R$2</f>
        <v>_0</v>
      </c>
      <c r="AV39" t="e">
        <f>VLOOKUP('Flat Rate Costs'!C39,'Filing Information'!$B$149:$C$158, 2, 0)</f>
        <v>#N/A</v>
      </c>
      <c r="AW39">
        <v>3</v>
      </c>
      <c r="AX39" s="5">
        <f>'Flat Rate Costs'!G39</f>
        <v>0</v>
      </c>
      <c r="AY39" s="5">
        <f>'Flat Rate Costs'!H39</f>
        <v>0</v>
      </c>
      <c r="AZ39">
        <v>1</v>
      </c>
      <c r="BC39">
        <f>IF('Flat Rate Costs'!I39="Annual", 1, 2)</f>
        <v>2</v>
      </c>
      <c r="BD39" s="45">
        <f>'Flat Rate Costs'!M39</f>
        <v>0</v>
      </c>
      <c r="BE39">
        <f>'Flat Rate Costs'!U39</f>
        <v>0</v>
      </c>
    </row>
    <row r="40" spans="3:57" x14ac:dyDescent="0.25">
      <c r="C40" s="36"/>
      <c r="D40" s="37"/>
      <c r="E40" s="37"/>
      <c r="F40" s="37"/>
      <c r="G40" s="38"/>
      <c r="H40" s="38"/>
      <c r="I40" s="37"/>
      <c r="J40" s="39"/>
      <c r="K40" s="40"/>
      <c r="L40" s="40"/>
      <c r="M40" s="40"/>
      <c r="N40" s="13"/>
      <c r="O40" s="13"/>
      <c r="P40" s="7">
        <f t="shared" si="0"/>
        <v>1</v>
      </c>
      <c r="Q40" s="6">
        <f t="shared" si="1"/>
        <v>0</v>
      </c>
      <c r="R40" s="6">
        <f t="shared" si="2"/>
        <v>0</v>
      </c>
      <c r="S40" s="6">
        <f t="shared" si="3"/>
        <v>0</v>
      </c>
      <c r="T40" s="6">
        <f t="shared" si="4"/>
        <v>0</v>
      </c>
      <c r="U40" s="6">
        <f t="shared" si="5"/>
        <v>0</v>
      </c>
      <c r="W40" s="14" t="str">
        <f>'Filing Information'!$R$2</f>
        <v>_0</v>
      </c>
      <c r="X40" t="e">
        <f>VLOOKUP('Flat Rate Costs'!C40,'Filing Information'!$B$149:$C$158, 2, 0)</f>
        <v>#N/A</v>
      </c>
      <c r="Y40">
        <v>1</v>
      </c>
      <c r="Z40" s="5">
        <f>'Flat Rate Costs'!G40</f>
        <v>0</v>
      </c>
      <c r="AA40" s="5">
        <f>'Flat Rate Costs'!H40</f>
        <v>0</v>
      </c>
      <c r="AB40">
        <v>1</v>
      </c>
      <c r="AE40">
        <f>IF('Flat Rate Costs'!I40="Annual", 1, 2)</f>
        <v>2</v>
      </c>
      <c r="AF40" s="45">
        <f>'Flat Rate Costs'!K40</f>
        <v>0</v>
      </c>
      <c r="AG40">
        <f>'Flat Rate Costs'!S40</f>
        <v>0</v>
      </c>
      <c r="AI40" s="14" t="str">
        <f>'Filing Information'!$R$2</f>
        <v>_0</v>
      </c>
      <c r="AJ40" t="e">
        <f>VLOOKUP('Flat Rate Costs'!C40,'Filing Information'!$B$149:$C$158, 2, 0)</f>
        <v>#N/A</v>
      </c>
      <c r="AK40">
        <v>2</v>
      </c>
      <c r="AL40" s="5">
        <f>'Flat Rate Costs'!G40</f>
        <v>0</v>
      </c>
      <c r="AM40" s="5">
        <f>'Flat Rate Costs'!H40</f>
        <v>0</v>
      </c>
      <c r="AN40">
        <v>1</v>
      </c>
      <c r="AQ40">
        <f>IF('Flat Rate Costs'!I40="Annual", 1, 2)</f>
        <v>2</v>
      </c>
      <c r="AR40" s="45">
        <f>'Flat Rate Costs'!L40</f>
        <v>0</v>
      </c>
      <c r="AS40">
        <f>'Flat Rate Costs'!T40</f>
        <v>0</v>
      </c>
      <c r="AU40" s="14" t="str">
        <f>'Filing Information'!$R$2</f>
        <v>_0</v>
      </c>
      <c r="AV40" t="e">
        <f>VLOOKUP('Flat Rate Costs'!C40,'Filing Information'!$B$149:$C$158, 2, 0)</f>
        <v>#N/A</v>
      </c>
      <c r="AW40">
        <v>3</v>
      </c>
      <c r="AX40" s="5">
        <f>'Flat Rate Costs'!G40</f>
        <v>0</v>
      </c>
      <c r="AY40" s="5">
        <f>'Flat Rate Costs'!H40</f>
        <v>0</v>
      </c>
      <c r="AZ40">
        <v>1</v>
      </c>
      <c r="BC40">
        <f>IF('Flat Rate Costs'!I40="Annual", 1, 2)</f>
        <v>2</v>
      </c>
      <c r="BD40" s="45">
        <f>'Flat Rate Costs'!M40</f>
        <v>0</v>
      </c>
      <c r="BE40">
        <f>'Flat Rate Costs'!U40</f>
        <v>0</v>
      </c>
    </row>
    <row r="41" spans="3:57" x14ac:dyDescent="0.25">
      <c r="C41" s="36"/>
      <c r="D41" s="37"/>
      <c r="E41" s="37"/>
      <c r="F41" s="37"/>
      <c r="G41" s="38"/>
      <c r="H41" s="38"/>
      <c r="I41" s="37"/>
      <c r="J41" s="39"/>
      <c r="K41" s="40"/>
      <c r="L41" s="40"/>
      <c r="M41" s="40"/>
      <c r="N41" s="13"/>
      <c r="O41" s="13"/>
      <c r="P41" s="7">
        <f t="shared" si="0"/>
        <v>1</v>
      </c>
      <c r="Q41" s="6">
        <f t="shared" si="1"/>
        <v>0</v>
      </c>
      <c r="R41" s="6">
        <f t="shared" si="2"/>
        <v>0</v>
      </c>
      <c r="S41" s="6">
        <f t="shared" si="3"/>
        <v>0</v>
      </c>
      <c r="T41" s="6">
        <f t="shared" si="4"/>
        <v>0</v>
      </c>
      <c r="U41" s="6">
        <f t="shared" si="5"/>
        <v>0</v>
      </c>
      <c r="W41" s="14" t="str">
        <f>'Filing Information'!$R$2</f>
        <v>_0</v>
      </c>
      <c r="X41" t="e">
        <f>VLOOKUP('Flat Rate Costs'!C41,'Filing Information'!$B$149:$C$158, 2, 0)</f>
        <v>#N/A</v>
      </c>
      <c r="Y41">
        <v>1</v>
      </c>
      <c r="Z41" s="5">
        <f>'Flat Rate Costs'!G41</f>
        <v>0</v>
      </c>
      <c r="AA41" s="5">
        <f>'Flat Rate Costs'!H41</f>
        <v>0</v>
      </c>
      <c r="AB41">
        <v>1</v>
      </c>
      <c r="AE41">
        <f>IF('Flat Rate Costs'!I41="Annual", 1, 2)</f>
        <v>2</v>
      </c>
      <c r="AF41" s="45">
        <f>'Flat Rate Costs'!K41</f>
        <v>0</v>
      </c>
      <c r="AG41">
        <f>'Flat Rate Costs'!S41</f>
        <v>0</v>
      </c>
      <c r="AI41" s="14" t="str">
        <f>'Filing Information'!$R$2</f>
        <v>_0</v>
      </c>
      <c r="AJ41" t="e">
        <f>VLOOKUP('Flat Rate Costs'!C41,'Filing Information'!$B$149:$C$158, 2, 0)</f>
        <v>#N/A</v>
      </c>
      <c r="AK41">
        <v>2</v>
      </c>
      <c r="AL41" s="5">
        <f>'Flat Rate Costs'!G41</f>
        <v>0</v>
      </c>
      <c r="AM41" s="5">
        <f>'Flat Rate Costs'!H41</f>
        <v>0</v>
      </c>
      <c r="AN41">
        <v>1</v>
      </c>
      <c r="AQ41">
        <f>IF('Flat Rate Costs'!I41="Annual", 1, 2)</f>
        <v>2</v>
      </c>
      <c r="AR41" s="45">
        <f>'Flat Rate Costs'!L41</f>
        <v>0</v>
      </c>
      <c r="AS41">
        <f>'Flat Rate Costs'!T41</f>
        <v>0</v>
      </c>
      <c r="AU41" s="14" t="str">
        <f>'Filing Information'!$R$2</f>
        <v>_0</v>
      </c>
      <c r="AV41" t="e">
        <f>VLOOKUP('Flat Rate Costs'!C41,'Filing Information'!$B$149:$C$158, 2, 0)</f>
        <v>#N/A</v>
      </c>
      <c r="AW41">
        <v>3</v>
      </c>
      <c r="AX41" s="5">
        <f>'Flat Rate Costs'!G41</f>
        <v>0</v>
      </c>
      <c r="AY41" s="5">
        <f>'Flat Rate Costs'!H41</f>
        <v>0</v>
      </c>
      <c r="AZ41">
        <v>1</v>
      </c>
      <c r="BC41">
        <f>IF('Flat Rate Costs'!I41="Annual", 1, 2)</f>
        <v>2</v>
      </c>
      <c r="BD41" s="45">
        <f>'Flat Rate Costs'!M41</f>
        <v>0</v>
      </c>
      <c r="BE41">
        <f>'Flat Rate Costs'!U41</f>
        <v>0</v>
      </c>
    </row>
    <row r="42" spans="3:57" x14ac:dyDescent="0.25">
      <c r="C42" s="36"/>
      <c r="D42" s="37"/>
      <c r="E42" s="37"/>
      <c r="F42" s="37"/>
      <c r="G42" s="38"/>
      <c r="H42" s="38"/>
      <c r="I42" s="37"/>
      <c r="J42" s="39"/>
      <c r="K42" s="40"/>
      <c r="L42" s="40"/>
      <c r="M42" s="40"/>
      <c r="N42" s="13"/>
      <c r="O42" s="13"/>
      <c r="P42" s="7">
        <f t="shared" si="0"/>
        <v>1</v>
      </c>
      <c r="Q42" s="6">
        <f t="shared" si="1"/>
        <v>0</v>
      </c>
      <c r="R42" s="6">
        <f t="shared" si="2"/>
        <v>0</v>
      </c>
      <c r="S42" s="6">
        <f t="shared" si="3"/>
        <v>0</v>
      </c>
      <c r="T42" s="6">
        <f t="shared" si="4"/>
        <v>0</v>
      </c>
      <c r="U42" s="6">
        <f t="shared" si="5"/>
        <v>0</v>
      </c>
      <c r="W42" s="14" t="str">
        <f>'Filing Information'!$R$2</f>
        <v>_0</v>
      </c>
      <c r="X42" t="e">
        <f>VLOOKUP('Flat Rate Costs'!C42,'Filing Information'!$B$149:$C$158, 2, 0)</f>
        <v>#N/A</v>
      </c>
      <c r="Y42">
        <v>1</v>
      </c>
      <c r="Z42" s="5">
        <f>'Flat Rate Costs'!G42</f>
        <v>0</v>
      </c>
      <c r="AA42" s="5">
        <f>'Flat Rate Costs'!H42</f>
        <v>0</v>
      </c>
      <c r="AB42">
        <v>1</v>
      </c>
      <c r="AE42">
        <f>IF('Flat Rate Costs'!I42="Annual", 1, 2)</f>
        <v>2</v>
      </c>
      <c r="AF42" s="45">
        <f>'Flat Rate Costs'!K42</f>
        <v>0</v>
      </c>
      <c r="AG42">
        <f>'Flat Rate Costs'!S42</f>
        <v>0</v>
      </c>
      <c r="AI42" s="14" t="str">
        <f>'Filing Information'!$R$2</f>
        <v>_0</v>
      </c>
      <c r="AJ42" t="e">
        <f>VLOOKUP('Flat Rate Costs'!C42,'Filing Information'!$B$149:$C$158, 2, 0)</f>
        <v>#N/A</v>
      </c>
      <c r="AK42">
        <v>2</v>
      </c>
      <c r="AL42" s="5">
        <f>'Flat Rate Costs'!G42</f>
        <v>0</v>
      </c>
      <c r="AM42" s="5">
        <f>'Flat Rate Costs'!H42</f>
        <v>0</v>
      </c>
      <c r="AN42">
        <v>1</v>
      </c>
      <c r="AQ42">
        <f>IF('Flat Rate Costs'!I42="Annual", 1, 2)</f>
        <v>2</v>
      </c>
      <c r="AR42" s="45">
        <f>'Flat Rate Costs'!L42</f>
        <v>0</v>
      </c>
      <c r="AS42">
        <f>'Flat Rate Costs'!T42</f>
        <v>0</v>
      </c>
      <c r="AU42" s="14" t="str">
        <f>'Filing Information'!$R$2</f>
        <v>_0</v>
      </c>
      <c r="AV42" t="e">
        <f>VLOOKUP('Flat Rate Costs'!C42,'Filing Information'!$B$149:$C$158, 2, 0)</f>
        <v>#N/A</v>
      </c>
      <c r="AW42">
        <v>3</v>
      </c>
      <c r="AX42" s="5">
        <f>'Flat Rate Costs'!G42</f>
        <v>0</v>
      </c>
      <c r="AY42" s="5">
        <f>'Flat Rate Costs'!H42</f>
        <v>0</v>
      </c>
      <c r="AZ42">
        <v>1</v>
      </c>
      <c r="BC42">
        <f>IF('Flat Rate Costs'!I42="Annual", 1, 2)</f>
        <v>2</v>
      </c>
      <c r="BD42" s="45">
        <f>'Flat Rate Costs'!M42</f>
        <v>0</v>
      </c>
      <c r="BE42">
        <f>'Flat Rate Costs'!U42</f>
        <v>0</v>
      </c>
    </row>
    <row r="43" spans="3:57" x14ac:dyDescent="0.25">
      <c r="C43" s="36"/>
      <c r="D43" s="37"/>
      <c r="E43" s="37"/>
      <c r="F43" s="37"/>
      <c r="G43" s="38"/>
      <c r="H43" s="38"/>
      <c r="I43" s="37"/>
      <c r="J43" s="39"/>
      <c r="K43" s="40"/>
      <c r="L43" s="40"/>
      <c r="M43" s="40"/>
      <c r="P43" s="7">
        <f t="shared" ref="P43:P106" si="6">DATEDIF(G43,H43,"M") + 1</f>
        <v>1</v>
      </c>
      <c r="Q43" s="6">
        <f t="shared" ref="Q43:Q106" si="7">IF(I43="Annual", J43, (P43*J43))</f>
        <v>0</v>
      </c>
      <c r="R43" s="6">
        <f t="shared" ref="R43:R106" si="8">IF(D43="Yes", K43,0) + IF(E43="Yes", L43,0) + IF(F43="Yes", M43,0)</f>
        <v>0</v>
      </c>
      <c r="S43" s="6">
        <f t="shared" ref="S43:S106" si="9">IF(R43=0,0,IF(D43="Yes",K43/R43,0))*Q43</f>
        <v>0</v>
      </c>
      <c r="T43" s="6">
        <f t="shared" ref="T43:T106" si="10">IF(R43=0,0,IF(E43="Yes",L43/R43,0))*Q43</f>
        <v>0</v>
      </c>
      <c r="U43" s="6">
        <f t="shared" ref="U43:U106" si="11">IF(R43=0,0,IF(F43="Yes",M43/R43,0))*Q43</f>
        <v>0</v>
      </c>
      <c r="W43" s="14" t="str">
        <f>'Filing Information'!$R$2</f>
        <v>_0</v>
      </c>
      <c r="X43" t="e">
        <f>VLOOKUP('Flat Rate Costs'!C43,'Filing Information'!$B$149:$C$158, 2, 0)</f>
        <v>#N/A</v>
      </c>
      <c r="Y43">
        <v>1</v>
      </c>
      <c r="Z43" s="5">
        <f>'Flat Rate Costs'!G43</f>
        <v>0</v>
      </c>
      <c r="AA43" s="5">
        <f>'Flat Rate Costs'!H43</f>
        <v>0</v>
      </c>
      <c r="AB43">
        <v>1</v>
      </c>
      <c r="AE43">
        <f>IF('Flat Rate Costs'!I43="Annual", 1, 2)</f>
        <v>2</v>
      </c>
      <c r="AF43" s="45">
        <f>'Flat Rate Costs'!K43</f>
        <v>0</v>
      </c>
      <c r="AG43">
        <f>'Flat Rate Costs'!S43</f>
        <v>0</v>
      </c>
      <c r="AI43" s="14" t="str">
        <f>'Filing Information'!$R$2</f>
        <v>_0</v>
      </c>
      <c r="AJ43" t="e">
        <f>VLOOKUP('Flat Rate Costs'!C43,'Filing Information'!$B$149:$C$158, 2, 0)</f>
        <v>#N/A</v>
      </c>
      <c r="AK43">
        <v>2</v>
      </c>
      <c r="AL43" s="5">
        <f>'Flat Rate Costs'!G43</f>
        <v>0</v>
      </c>
      <c r="AM43" s="5">
        <f>'Flat Rate Costs'!H43</f>
        <v>0</v>
      </c>
      <c r="AN43">
        <v>1</v>
      </c>
      <c r="AQ43">
        <f>IF('Flat Rate Costs'!I43="Annual", 1, 2)</f>
        <v>2</v>
      </c>
      <c r="AR43" s="45">
        <f>'Flat Rate Costs'!L43</f>
        <v>0</v>
      </c>
      <c r="AS43">
        <f>'Flat Rate Costs'!T43</f>
        <v>0</v>
      </c>
      <c r="AU43" s="14" t="str">
        <f>'Filing Information'!$R$2</f>
        <v>_0</v>
      </c>
      <c r="AV43" t="e">
        <f>VLOOKUP('Flat Rate Costs'!C43,'Filing Information'!$B$149:$C$158, 2, 0)</f>
        <v>#N/A</v>
      </c>
      <c r="AW43">
        <v>3</v>
      </c>
      <c r="AX43" s="5">
        <f>'Flat Rate Costs'!G43</f>
        <v>0</v>
      </c>
      <c r="AY43" s="5">
        <f>'Flat Rate Costs'!H43</f>
        <v>0</v>
      </c>
      <c r="AZ43">
        <v>1</v>
      </c>
      <c r="BC43">
        <f>IF('Flat Rate Costs'!I43="Annual", 1, 2)</f>
        <v>2</v>
      </c>
      <c r="BD43" s="45">
        <f>'Flat Rate Costs'!M43</f>
        <v>0</v>
      </c>
      <c r="BE43">
        <f>'Flat Rate Costs'!U43</f>
        <v>0</v>
      </c>
    </row>
    <row r="44" spans="3:57" x14ac:dyDescent="0.25">
      <c r="C44" s="36"/>
      <c r="D44" s="37"/>
      <c r="E44" s="37"/>
      <c r="F44" s="37"/>
      <c r="G44" s="38"/>
      <c r="H44" s="38"/>
      <c r="I44" s="37"/>
      <c r="J44" s="39"/>
      <c r="K44" s="40"/>
      <c r="L44" s="40"/>
      <c r="M44" s="40"/>
      <c r="P44" s="7">
        <f t="shared" si="6"/>
        <v>1</v>
      </c>
      <c r="Q44" s="6">
        <f t="shared" si="7"/>
        <v>0</v>
      </c>
      <c r="R44" s="6">
        <f t="shared" si="8"/>
        <v>0</v>
      </c>
      <c r="S44" s="6">
        <f t="shared" si="9"/>
        <v>0</v>
      </c>
      <c r="T44" s="6">
        <f t="shared" si="10"/>
        <v>0</v>
      </c>
      <c r="U44" s="6">
        <f t="shared" si="11"/>
        <v>0</v>
      </c>
      <c r="W44" s="14" t="str">
        <f>'Filing Information'!$R$2</f>
        <v>_0</v>
      </c>
      <c r="X44" t="e">
        <f>VLOOKUP('Flat Rate Costs'!C44,'Filing Information'!$B$149:$C$158, 2, 0)</f>
        <v>#N/A</v>
      </c>
      <c r="Y44">
        <v>1</v>
      </c>
      <c r="Z44" s="5">
        <f>'Flat Rate Costs'!G44</f>
        <v>0</v>
      </c>
      <c r="AA44" s="5">
        <f>'Flat Rate Costs'!H44</f>
        <v>0</v>
      </c>
      <c r="AB44">
        <v>1</v>
      </c>
      <c r="AE44">
        <f>IF('Flat Rate Costs'!I44="Annual", 1, 2)</f>
        <v>2</v>
      </c>
      <c r="AF44" s="45">
        <f>'Flat Rate Costs'!K44</f>
        <v>0</v>
      </c>
      <c r="AG44">
        <f>'Flat Rate Costs'!S44</f>
        <v>0</v>
      </c>
      <c r="AI44" s="14" t="str">
        <f>'Filing Information'!$R$2</f>
        <v>_0</v>
      </c>
      <c r="AJ44" t="e">
        <f>VLOOKUP('Flat Rate Costs'!C44,'Filing Information'!$B$149:$C$158, 2, 0)</f>
        <v>#N/A</v>
      </c>
      <c r="AK44">
        <v>2</v>
      </c>
      <c r="AL44" s="5">
        <f>'Flat Rate Costs'!G44</f>
        <v>0</v>
      </c>
      <c r="AM44" s="5">
        <f>'Flat Rate Costs'!H44</f>
        <v>0</v>
      </c>
      <c r="AN44">
        <v>1</v>
      </c>
      <c r="AQ44">
        <f>IF('Flat Rate Costs'!I44="Annual", 1, 2)</f>
        <v>2</v>
      </c>
      <c r="AR44" s="45">
        <f>'Flat Rate Costs'!L44</f>
        <v>0</v>
      </c>
      <c r="AS44">
        <f>'Flat Rate Costs'!T44</f>
        <v>0</v>
      </c>
      <c r="AU44" s="14" t="str">
        <f>'Filing Information'!$R$2</f>
        <v>_0</v>
      </c>
      <c r="AV44" t="e">
        <f>VLOOKUP('Flat Rate Costs'!C44,'Filing Information'!$B$149:$C$158, 2, 0)</f>
        <v>#N/A</v>
      </c>
      <c r="AW44">
        <v>3</v>
      </c>
      <c r="AX44" s="5">
        <f>'Flat Rate Costs'!G44</f>
        <v>0</v>
      </c>
      <c r="AY44" s="5">
        <f>'Flat Rate Costs'!H44</f>
        <v>0</v>
      </c>
      <c r="AZ44">
        <v>1</v>
      </c>
      <c r="BC44">
        <f>IF('Flat Rate Costs'!I44="Annual", 1, 2)</f>
        <v>2</v>
      </c>
      <c r="BD44" s="45">
        <f>'Flat Rate Costs'!M44</f>
        <v>0</v>
      </c>
      <c r="BE44">
        <f>'Flat Rate Costs'!U44</f>
        <v>0</v>
      </c>
    </row>
    <row r="45" spans="3:57" x14ac:dyDescent="0.25">
      <c r="C45" s="36"/>
      <c r="D45" s="37"/>
      <c r="E45" s="37"/>
      <c r="F45" s="37"/>
      <c r="G45" s="38"/>
      <c r="H45" s="38"/>
      <c r="I45" s="37"/>
      <c r="J45" s="39"/>
      <c r="K45" s="40"/>
      <c r="L45" s="40"/>
      <c r="M45" s="40"/>
      <c r="P45" s="7">
        <f t="shared" si="6"/>
        <v>1</v>
      </c>
      <c r="Q45" s="6">
        <f t="shared" si="7"/>
        <v>0</v>
      </c>
      <c r="R45" s="6">
        <f t="shared" si="8"/>
        <v>0</v>
      </c>
      <c r="S45" s="6">
        <f t="shared" si="9"/>
        <v>0</v>
      </c>
      <c r="T45" s="6">
        <f t="shared" si="10"/>
        <v>0</v>
      </c>
      <c r="U45" s="6">
        <f t="shared" si="11"/>
        <v>0</v>
      </c>
      <c r="W45" s="14" t="str">
        <f>'Filing Information'!$R$2</f>
        <v>_0</v>
      </c>
      <c r="X45" t="e">
        <f>VLOOKUP('Flat Rate Costs'!C45,'Filing Information'!$B$149:$C$158, 2, 0)</f>
        <v>#N/A</v>
      </c>
      <c r="Y45">
        <v>1</v>
      </c>
      <c r="Z45" s="5">
        <f>'Flat Rate Costs'!G45</f>
        <v>0</v>
      </c>
      <c r="AA45" s="5">
        <f>'Flat Rate Costs'!H45</f>
        <v>0</v>
      </c>
      <c r="AB45">
        <v>1</v>
      </c>
      <c r="AE45">
        <f>IF('Flat Rate Costs'!I45="Annual", 1, 2)</f>
        <v>2</v>
      </c>
      <c r="AF45" s="45">
        <f>'Flat Rate Costs'!K45</f>
        <v>0</v>
      </c>
      <c r="AG45">
        <f>'Flat Rate Costs'!S45</f>
        <v>0</v>
      </c>
      <c r="AI45" s="14" t="str">
        <f>'Filing Information'!$R$2</f>
        <v>_0</v>
      </c>
      <c r="AJ45" t="e">
        <f>VLOOKUP('Flat Rate Costs'!C45,'Filing Information'!$B$149:$C$158, 2, 0)</f>
        <v>#N/A</v>
      </c>
      <c r="AK45">
        <v>2</v>
      </c>
      <c r="AL45" s="5">
        <f>'Flat Rate Costs'!G45</f>
        <v>0</v>
      </c>
      <c r="AM45" s="5">
        <f>'Flat Rate Costs'!H45</f>
        <v>0</v>
      </c>
      <c r="AN45">
        <v>1</v>
      </c>
      <c r="AQ45">
        <f>IF('Flat Rate Costs'!I45="Annual", 1, 2)</f>
        <v>2</v>
      </c>
      <c r="AR45" s="45">
        <f>'Flat Rate Costs'!L45</f>
        <v>0</v>
      </c>
      <c r="AS45">
        <f>'Flat Rate Costs'!T45</f>
        <v>0</v>
      </c>
      <c r="AU45" s="14" t="str">
        <f>'Filing Information'!$R$2</f>
        <v>_0</v>
      </c>
      <c r="AV45" t="e">
        <f>VLOOKUP('Flat Rate Costs'!C45,'Filing Information'!$B$149:$C$158, 2, 0)</f>
        <v>#N/A</v>
      </c>
      <c r="AW45">
        <v>3</v>
      </c>
      <c r="AX45" s="5">
        <f>'Flat Rate Costs'!G45</f>
        <v>0</v>
      </c>
      <c r="AY45" s="5">
        <f>'Flat Rate Costs'!H45</f>
        <v>0</v>
      </c>
      <c r="AZ45">
        <v>1</v>
      </c>
      <c r="BC45">
        <f>IF('Flat Rate Costs'!I45="Annual", 1, 2)</f>
        <v>2</v>
      </c>
      <c r="BD45" s="45">
        <f>'Flat Rate Costs'!M45</f>
        <v>0</v>
      </c>
      <c r="BE45">
        <f>'Flat Rate Costs'!U45</f>
        <v>0</v>
      </c>
    </row>
    <row r="46" spans="3:57" x14ac:dyDescent="0.25">
      <c r="C46" s="36"/>
      <c r="D46" s="37"/>
      <c r="E46" s="37"/>
      <c r="F46" s="37"/>
      <c r="G46" s="38"/>
      <c r="H46" s="38"/>
      <c r="I46" s="37"/>
      <c r="J46" s="39"/>
      <c r="K46" s="40"/>
      <c r="L46" s="40"/>
      <c r="M46" s="40"/>
      <c r="P46" s="7">
        <f t="shared" si="6"/>
        <v>1</v>
      </c>
      <c r="Q46" s="6">
        <f t="shared" si="7"/>
        <v>0</v>
      </c>
      <c r="R46" s="6">
        <f t="shared" si="8"/>
        <v>0</v>
      </c>
      <c r="S46" s="6">
        <f t="shared" si="9"/>
        <v>0</v>
      </c>
      <c r="T46" s="6">
        <f t="shared" si="10"/>
        <v>0</v>
      </c>
      <c r="U46" s="6">
        <f t="shared" si="11"/>
        <v>0</v>
      </c>
      <c r="W46" s="14" t="str">
        <f>'Filing Information'!$R$2</f>
        <v>_0</v>
      </c>
      <c r="X46" t="e">
        <f>VLOOKUP('Flat Rate Costs'!C46,'Filing Information'!$B$149:$C$158, 2, 0)</f>
        <v>#N/A</v>
      </c>
      <c r="Y46">
        <v>1</v>
      </c>
      <c r="Z46" s="5">
        <f>'Flat Rate Costs'!G46</f>
        <v>0</v>
      </c>
      <c r="AA46" s="5">
        <f>'Flat Rate Costs'!H46</f>
        <v>0</v>
      </c>
      <c r="AB46">
        <v>1</v>
      </c>
      <c r="AE46">
        <f>IF('Flat Rate Costs'!I46="Annual", 1, 2)</f>
        <v>2</v>
      </c>
      <c r="AF46" s="45">
        <f>'Flat Rate Costs'!K46</f>
        <v>0</v>
      </c>
      <c r="AG46">
        <f>'Flat Rate Costs'!S46</f>
        <v>0</v>
      </c>
      <c r="AI46" s="14" t="str">
        <f>'Filing Information'!$R$2</f>
        <v>_0</v>
      </c>
      <c r="AJ46" t="e">
        <f>VLOOKUP('Flat Rate Costs'!C46,'Filing Information'!$B$149:$C$158, 2, 0)</f>
        <v>#N/A</v>
      </c>
      <c r="AK46">
        <v>2</v>
      </c>
      <c r="AL46" s="5">
        <f>'Flat Rate Costs'!G46</f>
        <v>0</v>
      </c>
      <c r="AM46" s="5">
        <f>'Flat Rate Costs'!H46</f>
        <v>0</v>
      </c>
      <c r="AN46">
        <v>1</v>
      </c>
      <c r="AQ46">
        <f>IF('Flat Rate Costs'!I46="Annual", 1, 2)</f>
        <v>2</v>
      </c>
      <c r="AR46" s="45">
        <f>'Flat Rate Costs'!L46</f>
        <v>0</v>
      </c>
      <c r="AS46">
        <f>'Flat Rate Costs'!T46</f>
        <v>0</v>
      </c>
      <c r="AU46" s="14" t="str">
        <f>'Filing Information'!$R$2</f>
        <v>_0</v>
      </c>
      <c r="AV46" t="e">
        <f>VLOOKUP('Flat Rate Costs'!C46,'Filing Information'!$B$149:$C$158, 2, 0)</f>
        <v>#N/A</v>
      </c>
      <c r="AW46">
        <v>3</v>
      </c>
      <c r="AX46" s="5">
        <f>'Flat Rate Costs'!G46</f>
        <v>0</v>
      </c>
      <c r="AY46" s="5">
        <f>'Flat Rate Costs'!H46</f>
        <v>0</v>
      </c>
      <c r="AZ46">
        <v>1</v>
      </c>
      <c r="BC46">
        <f>IF('Flat Rate Costs'!I46="Annual", 1, 2)</f>
        <v>2</v>
      </c>
      <c r="BD46" s="45">
        <f>'Flat Rate Costs'!M46</f>
        <v>0</v>
      </c>
      <c r="BE46">
        <f>'Flat Rate Costs'!U46</f>
        <v>0</v>
      </c>
    </row>
    <row r="47" spans="3:57" x14ac:dyDescent="0.25">
      <c r="C47" s="36"/>
      <c r="D47" s="37"/>
      <c r="E47" s="37"/>
      <c r="F47" s="37"/>
      <c r="G47" s="38"/>
      <c r="H47" s="38"/>
      <c r="I47" s="37"/>
      <c r="J47" s="39"/>
      <c r="K47" s="40"/>
      <c r="L47" s="40"/>
      <c r="M47" s="40"/>
      <c r="P47" s="7">
        <f t="shared" si="6"/>
        <v>1</v>
      </c>
      <c r="Q47" s="6">
        <f t="shared" si="7"/>
        <v>0</v>
      </c>
      <c r="R47" s="6">
        <f t="shared" si="8"/>
        <v>0</v>
      </c>
      <c r="S47" s="6">
        <f t="shared" si="9"/>
        <v>0</v>
      </c>
      <c r="T47" s="6">
        <f t="shared" si="10"/>
        <v>0</v>
      </c>
      <c r="U47" s="6">
        <f t="shared" si="11"/>
        <v>0</v>
      </c>
      <c r="W47" s="14" t="str">
        <f>'Filing Information'!$R$2</f>
        <v>_0</v>
      </c>
      <c r="X47" t="e">
        <f>VLOOKUP('Flat Rate Costs'!C47,'Filing Information'!$B$149:$C$158, 2, 0)</f>
        <v>#N/A</v>
      </c>
      <c r="Y47">
        <v>1</v>
      </c>
      <c r="Z47" s="5">
        <f>'Flat Rate Costs'!G47</f>
        <v>0</v>
      </c>
      <c r="AA47" s="5">
        <f>'Flat Rate Costs'!H47</f>
        <v>0</v>
      </c>
      <c r="AB47">
        <v>1</v>
      </c>
      <c r="AE47">
        <f>IF('Flat Rate Costs'!I47="Annual", 1, 2)</f>
        <v>2</v>
      </c>
      <c r="AF47" s="45">
        <f>'Flat Rate Costs'!K47</f>
        <v>0</v>
      </c>
      <c r="AG47">
        <f>'Flat Rate Costs'!S47</f>
        <v>0</v>
      </c>
      <c r="AI47" s="14" t="str">
        <f>'Filing Information'!$R$2</f>
        <v>_0</v>
      </c>
      <c r="AJ47" t="e">
        <f>VLOOKUP('Flat Rate Costs'!C47,'Filing Information'!$B$149:$C$158, 2, 0)</f>
        <v>#N/A</v>
      </c>
      <c r="AK47">
        <v>2</v>
      </c>
      <c r="AL47" s="5">
        <f>'Flat Rate Costs'!G47</f>
        <v>0</v>
      </c>
      <c r="AM47" s="5">
        <f>'Flat Rate Costs'!H47</f>
        <v>0</v>
      </c>
      <c r="AN47">
        <v>1</v>
      </c>
      <c r="AQ47">
        <f>IF('Flat Rate Costs'!I47="Annual", 1, 2)</f>
        <v>2</v>
      </c>
      <c r="AR47" s="45">
        <f>'Flat Rate Costs'!L47</f>
        <v>0</v>
      </c>
      <c r="AS47">
        <f>'Flat Rate Costs'!T47</f>
        <v>0</v>
      </c>
      <c r="AU47" s="14" t="str">
        <f>'Filing Information'!$R$2</f>
        <v>_0</v>
      </c>
      <c r="AV47" t="e">
        <f>VLOOKUP('Flat Rate Costs'!C47,'Filing Information'!$B$149:$C$158, 2, 0)</f>
        <v>#N/A</v>
      </c>
      <c r="AW47">
        <v>3</v>
      </c>
      <c r="AX47" s="5">
        <f>'Flat Rate Costs'!G47</f>
        <v>0</v>
      </c>
      <c r="AY47" s="5">
        <f>'Flat Rate Costs'!H47</f>
        <v>0</v>
      </c>
      <c r="AZ47">
        <v>1</v>
      </c>
      <c r="BC47">
        <f>IF('Flat Rate Costs'!I47="Annual", 1, 2)</f>
        <v>2</v>
      </c>
      <c r="BD47" s="45">
        <f>'Flat Rate Costs'!M47</f>
        <v>0</v>
      </c>
      <c r="BE47">
        <f>'Flat Rate Costs'!U47</f>
        <v>0</v>
      </c>
    </row>
    <row r="48" spans="3:57" x14ac:dyDescent="0.25">
      <c r="C48" s="36"/>
      <c r="D48" s="37"/>
      <c r="E48" s="37"/>
      <c r="F48" s="37"/>
      <c r="G48" s="38"/>
      <c r="H48" s="38"/>
      <c r="I48" s="37"/>
      <c r="J48" s="39"/>
      <c r="K48" s="40"/>
      <c r="L48" s="40"/>
      <c r="M48" s="40"/>
      <c r="P48" s="7">
        <f t="shared" si="6"/>
        <v>1</v>
      </c>
      <c r="Q48" s="6">
        <f t="shared" si="7"/>
        <v>0</v>
      </c>
      <c r="R48" s="6">
        <f t="shared" si="8"/>
        <v>0</v>
      </c>
      <c r="S48" s="6">
        <f t="shared" si="9"/>
        <v>0</v>
      </c>
      <c r="T48" s="6">
        <f t="shared" si="10"/>
        <v>0</v>
      </c>
      <c r="U48" s="6">
        <f t="shared" si="11"/>
        <v>0</v>
      </c>
      <c r="W48" s="14" t="str">
        <f>'Filing Information'!$R$2</f>
        <v>_0</v>
      </c>
      <c r="X48" t="e">
        <f>VLOOKUP('Flat Rate Costs'!C48,'Filing Information'!$B$149:$C$158, 2, 0)</f>
        <v>#N/A</v>
      </c>
      <c r="Y48">
        <v>1</v>
      </c>
      <c r="Z48" s="5">
        <f>'Flat Rate Costs'!G48</f>
        <v>0</v>
      </c>
      <c r="AA48" s="5">
        <f>'Flat Rate Costs'!H48</f>
        <v>0</v>
      </c>
      <c r="AB48">
        <v>1</v>
      </c>
      <c r="AE48">
        <f>IF('Flat Rate Costs'!I48="Annual", 1, 2)</f>
        <v>2</v>
      </c>
      <c r="AF48" s="45">
        <f>'Flat Rate Costs'!K48</f>
        <v>0</v>
      </c>
      <c r="AG48">
        <f>'Flat Rate Costs'!S48</f>
        <v>0</v>
      </c>
      <c r="AI48" s="14" t="str">
        <f>'Filing Information'!$R$2</f>
        <v>_0</v>
      </c>
      <c r="AJ48" t="e">
        <f>VLOOKUP('Flat Rate Costs'!C48,'Filing Information'!$B$149:$C$158, 2, 0)</f>
        <v>#N/A</v>
      </c>
      <c r="AK48">
        <v>2</v>
      </c>
      <c r="AL48" s="5">
        <f>'Flat Rate Costs'!G48</f>
        <v>0</v>
      </c>
      <c r="AM48" s="5">
        <f>'Flat Rate Costs'!H48</f>
        <v>0</v>
      </c>
      <c r="AN48">
        <v>1</v>
      </c>
      <c r="AQ48">
        <f>IF('Flat Rate Costs'!I48="Annual", 1, 2)</f>
        <v>2</v>
      </c>
      <c r="AR48" s="45">
        <f>'Flat Rate Costs'!L48</f>
        <v>0</v>
      </c>
      <c r="AS48">
        <f>'Flat Rate Costs'!T48</f>
        <v>0</v>
      </c>
      <c r="AU48" s="14" t="str">
        <f>'Filing Information'!$R$2</f>
        <v>_0</v>
      </c>
      <c r="AV48" t="e">
        <f>VLOOKUP('Flat Rate Costs'!C48,'Filing Information'!$B$149:$C$158, 2, 0)</f>
        <v>#N/A</v>
      </c>
      <c r="AW48">
        <v>3</v>
      </c>
      <c r="AX48" s="5">
        <f>'Flat Rate Costs'!G48</f>
        <v>0</v>
      </c>
      <c r="AY48" s="5">
        <f>'Flat Rate Costs'!H48</f>
        <v>0</v>
      </c>
      <c r="AZ48">
        <v>1</v>
      </c>
      <c r="BC48">
        <f>IF('Flat Rate Costs'!I48="Annual", 1, 2)</f>
        <v>2</v>
      </c>
      <c r="BD48" s="45">
        <f>'Flat Rate Costs'!M48</f>
        <v>0</v>
      </c>
      <c r="BE48">
        <f>'Flat Rate Costs'!U48</f>
        <v>0</v>
      </c>
    </row>
    <row r="49" spans="3:57" x14ac:dyDescent="0.25">
      <c r="C49" s="36"/>
      <c r="D49" s="37"/>
      <c r="E49" s="37"/>
      <c r="F49" s="37"/>
      <c r="G49" s="38"/>
      <c r="H49" s="38"/>
      <c r="I49" s="37"/>
      <c r="J49" s="39"/>
      <c r="K49" s="40"/>
      <c r="L49" s="40"/>
      <c r="M49" s="40"/>
      <c r="P49" s="7">
        <f t="shared" si="6"/>
        <v>1</v>
      </c>
      <c r="Q49" s="6">
        <f t="shared" si="7"/>
        <v>0</v>
      </c>
      <c r="R49" s="6">
        <f t="shared" si="8"/>
        <v>0</v>
      </c>
      <c r="S49" s="6">
        <f t="shared" si="9"/>
        <v>0</v>
      </c>
      <c r="T49" s="6">
        <f t="shared" si="10"/>
        <v>0</v>
      </c>
      <c r="U49" s="6">
        <f t="shared" si="11"/>
        <v>0</v>
      </c>
      <c r="W49" s="14" t="str">
        <f>'Filing Information'!$R$2</f>
        <v>_0</v>
      </c>
      <c r="X49" t="e">
        <f>VLOOKUP('Flat Rate Costs'!C49,'Filing Information'!$B$149:$C$158, 2, 0)</f>
        <v>#N/A</v>
      </c>
      <c r="Y49">
        <v>1</v>
      </c>
      <c r="Z49" s="5">
        <f>'Flat Rate Costs'!G49</f>
        <v>0</v>
      </c>
      <c r="AA49" s="5">
        <f>'Flat Rate Costs'!H49</f>
        <v>0</v>
      </c>
      <c r="AB49">
        <v>1</v>
      </c>
      <c r="AE49">
        <f>IF('Flat Rate Costs'!I49="Annual", 1, 2)</f>
        <v>2</v>
      </c>
      <c r="AF49" s="45">
        <f>'Flat Rate Costs'!K49</f>
        <v>0</v>
      </c>
      <c r="AG49">
        <f>'Flat Rate Costs'!S49</f>
        <v>0</v>
      </c>
      <c r="AI49" s="14" t="str">
        <f>'Filing Information'!$R$2</f>
        <v>_0</v>
      </c>
      <c r="AJ49" t="e">
        <f>VLOOKUP('Flat Rate Costs'!C49,'Filing Information'!$B$149:$C$158, 2, 0)</f>
        <v>#N/A</v>
      </c>
      <c r="AK49">
        <v>2</v>
      </c>
      <c r="AL49" s="5">
        <f>'Flat Rate Costs'!G49</f>
        <v>0</v>
      </c>
      <c r="AM49" s="5">
        <f>'Flat Rate Costs'!H49</f>
        <v>0</v>
      </c>
      <c r="AN49">
        <v>1</v>
      </c>
      <c r="AQ49">
        <f>IF('Flat Rate Costs'!I49="Annual", 1, 2)</f>
        <v>2</v>
      </c>
      <c r="AR49" s="45">
        <f>'Flat Rate Costs'!L49</f>
        <v>0</v>
      </c>
      <c r="AS49">
        <f>'Flat Rate Costs'!T49</f>
        <v>0</v>
      </c>
      <c r="AU49" s="14" t="str">
        <f>'Filing Information'!$R$2</f>
        <v>_0</v>
      </c>
      <c r="AV49" t="e">
        <f>VLOOKUP('Flat Rate Costs'!C49,'Filing Information'!$B$149:$C$158, 2, 0)</f>
        <v>#N/A</v>
      </c>
      <c r="AW49">
        <v>3</v>
      </c>
      <c r="AX49" s="5">
        <f>'Flat Rate Costs'!G49</f>
        <v>0</v>
      </c>
      <c r="AY49" s="5">
        <f>'Flat Rate Costs'!H49</f>
        <v>0</v>
      </c>
      <c r="AZ49">
        <v>1</v>
      </c>
      <c r="BC49">
        <f>IF('Flat Rate Costs'!I49="Annual", 1, 2)</f>
        <v>2</v>
      </c>
      <c r="BD49" s="45">
        <f>'Flat Rate Costs'!M49</f>
        <v>0</v>
      </c>
      <c r="BE49">
        <f>'Flat Rate Costs'!U49</f>
        <v>0</v>
      </c>
    </row>
    <row r="50" spans="3:57" x14ac:dyDescent="0.25">
      <c r="C50" s="36"/>
      <c r="D50" s="37"/>
      <c r="E50" s="37"/>
      <c r="F50" s="37"/>
      <c r="G50" s="38"/>
      <c r="H50" s="38"/>
      <c r="I50" s="37"/>
      <c r="J50" s="39"/>
      <c r="K50" s="40"/>
      <c r="L50" s="40"/>
      <c r="M50" s="40"/>
      <c r="P50" s="7">
        <f t="shared" si="6"/>
        <v>1</v>
      </c>
      <c r="Q50" s="6">
        <f t="shared" si="7"/>
        <v>0</v>
      </c>
      <c r="R50" s="6">
        <f t="shared" si="8"/>
        <v>0</v>
      </c>
      <c r="S50" s="6">
        <f t="shared" si="9"/>
        <v>0</v>
      </c>
      <c r="T50" s="6">
        <f t="shared" si="10"/>
        <v>0</v>
      </c>
      <c r="U50" s="6">
        <f t="shared" si="11"/>
        <v>0</v>
      </c>
      <c r="W50" s="14" t="str">
        <f>'Filing Information'!$R$2</f>
        <v>_0</v>
      </c>
      <c r="X50" t="e">
        <f>VLOOKUP('Flat Rate Costs'!C50,'Filing Information'!$B$149:$C$158, 2, 0)</f>
        <v>#N/A</v>
      </c>
      <c r="Y50">
        <v>1</v>
      </c>
      <c r="Z50" s="5">
        <f>'Flat Rate Costs'!G50</f>
        <v>0</v>
      </c>
      <c r="AA50" s="5">
        <f>'Flat Rate Costs'!H50</f>
        <v>0</v>
      </c>
      <c r="AB50">
        <v>1</v>
      </c>
      <c r="AE50">
        <f>IF('Flat Rate Costs'!I50="Annual", 1, 2)</f>
        <v>2</v>
      </c>
      <c r="AF50" s="45">
        <f>'Flat Rate Costs'!K50</f>
        <v>0</v>
      </c>
      <c r="AG50">
        <f>'Flat Rate Costs'!S50</f>
        <v>0</v>
      </c>
      <c r="AI50" s="14" t="str">
        <f>'Filing Information'!$R$2</f>
        <v>_0</v>
      </c>
      <c r="AJ50" t="e">
        <f>VLOOKUP('Flat Rate Costs'!C50,'Filing Information'!$B$149:$C$158, 2, 0)</f>
        <v>#N/A</v>
      </c>
      <c r="AK50">
        <v>2</v>
      </c>
      <c r="AL50" s="5">
        <f>'Flat Rate Costs'!G50</f>
        <v>0</v>
      </c>
      <c r="AM50" s="5">
        <f>'Flat Rate Costs'!H50</f>
        <v>0</v>
      </c>
      <c r="AN50">
        <v>1</v>
      </c>
      <c r="AQ50">
        <f>IF('Flat Rate Costs'!I50="Annual", 1, 2)</f>
        <v>2</v>
      </c>
      <c r="AR50" s="45">
        <f>'Flat Rate Costs'!L50</f>
        <v>0</v>
      </c>
      <c r="AS50">
        <f>'Flat Rate Costs'!T50</f>
        <v>0</v>
      </c>
      <c r="AU50" s="14" t="str">
        <f>'Filing Information'!$R$2</f>
        <v>_0</v>
      </c>
      <c r="AV50" t="e">
        <f>VLOOKUP('Flat Rate Costs'!C50,'Filing Information'!$B$149:$C$158, 2, 0)</f>
        <v>#N/A</v>
      </c>
      <c r="AW50">
        <v>3</v>
      </c>
      <c r="AX50" s="5">
        <f>'Flat Rate Costs'!G50</f>
        <v>0</v>
      </c>
      <c r="AY50" s="5">
        <f>'Flat Rate Costs'!H50</f>
        <v>0</v>
      </c>
      <c r="AZ50">
        <v>1</v>
      </c>
      <c r="BC50">
        <f>IF('Flat Rate Costs'!I50="Annual", 1, 2)</f>
        <v>2</v>
      </c>
      <c r="BD50" s="45">
        <f>'Flat Rate Costs'!M50</f>
        <v>0</v>
      </c>
      <c r="BE50">
        <f>'Flat Rate Costs'!U50</f>
        <v>0</v>
      </c>
    </row>
    <row r="51" spans="3:57" x14ac:dyDescent="0.25">
      <c r="C51" s="36"/>
      <c r="D51" s="37"/>
      <c r="E51" s="37"/>
      <c r="F51" s="37"/>
      <c r="G51" s="38"/>
      <c r="H51" s="38"/>
      <c r="I51" s="37"/>
      <c r="J51" s="39"/>
      <c r="K51" s="40"/>
      <c r="L51" s="40"/>
      <c r="M51" s="40"/>
      <c r="P51" s="7">
        <f t="shared" si="6"/>
        <v>1</v>
      </c>
      <c r="Q51" s="6">
        <f t="shared" si="7"/>
        <v>0</v>
      </c>
      <c r="R51" s="6">
        <f t="shared" si="8"/>
        <v>0</v>
      </c>
      <c r="S51" s="6">
        <f t="shared" si="9"/>
        <v>0</v>
      </c>
      <c r="T51" s="6">
        <f t="shared" si="10"/>
        <v>0</v>
      </c>
      <c r="U51" s="6">
        <f t="shared" si="11"/>
        <v>0</v>
      </c>
      <c r="W51" s="14" t="str">
        <f>'Filing Information'!$R$2</f>
        <v>_0</v>
      </c>
      <c r="X51" t="e">
        <f>VLOOKUP('Flat Rate Costs'!C51,'Filing Information'!$B$149:$C$158, 2, 0)</f>
        <v>#N/A</v>
      </c>
      <c r="Y51">
        <v>1</v>
      </c>
      <c r="Z51" s="5">
        <f>'Flat Rate Costs'!G51</f>
        <v>0</v>
      </c>
      <c r="AA51" s="5">
        <f>'Flat Rate Costs'!H51</f>
        <v>0</v>
      </c>
      <c r="AB51">
        <v>1</v>
      </c>
      <c r="AE51">
        <f>IF('Flat Rate Costs'!I51="Annual", 1, 2)</f>
        <v>2</v>
      </c>
      <c r="AF51" s="45">
        <f>'Flat Rate Costs'!K51</f>
        <v>0</v>
      </c>
      <c r="AG51">
        <f>'Flat Rate Costs'!S51</f>
        <v>0</v>
      </c>
      <c r="AI51" s="14" t="str">
        <f>'Filing Information'!$R$2</f>
        <v>_0</v>
      </c>
      <c r="AJ51" t="e">
        <f>VLOOKUP('Flat Rate Costs'!C51,'Filing Information'!$B$149:$C$158, 2, 0)</f>
        <v>#N/A</v>
      </c>
      <c r="AK51">
        <v>2</v>
      </c>
      <c r="AL51" s="5">
        <f>'Flat Rate Costs'!G51</f>
        <v>0</v>
      </c>
      <c r="AM51" s="5">
        <f>'Flat Rate Costs'!H51</f>
        <v>0</v>
      </c>
      <c r="AN51">
        <v>1</v>
      </c>
      <c r="AQ51">
        <f>IF('Flat Rate Costs'!I51="Annual", 1, 2)</f>
        <v>2</v>
      </c>
      <c r="AR51" s="45">
        <f>'Flat Rate Costs'!L51</f>
        <v>0</v>
      </c>
      <c r="AS51">
        <f>'Flat Rate Costs'!T51</f>
        <v>0</v>
      </c>
      <c r="AU51" s="14" t="str">
        <f>'Filing Information'!$R$2</f>
        <v>_0</v>
      </c>
      <c r="AV51" t="e">
        <f>VLOOKUP('Flat Rate Costs'!C51,'Filing Information'!$B$149:$C$158, 2, 0)</f>
        <v>#N/A</v>
      </c>
      <c r="AW51">
        <v>3</v>
      </c>
      <c r="AX51" s="5">
        <f>'Flat Rate Costs'!G51</f>
        <v>0</v>
      </c>
      <c r="AY51" s="5">
        <f>'Flat Rate Costs'!H51</f>
        <v>0</v>
      </c>
      <c r="AZ51">
        <v>1</v>
      </c>
      <c r="BC51">
        <f>IF('Flat Rate Costs'!I51="Annual", 1, 2)</f>
        <v>2</v>
      </c>
      <c r="BD51" s="45">
        <f>'Flat Rate Costs'!M51</f>
        <v>0</v>
      </c>
      <c r="BE51">
        <f>'Flat Rate Costs'!U51</f>
        <v>0</v>
      </c>
    </row>
    <row r="52" spans="3:57" x14ac:dyDescent="0.25">
      <c r="C52" s="36"/>
      <c r="D52" s="37"/>
      <c r="E52" s="37"/>
      <c r="F52" s="37"/>
      <c r="G52" s="38"/>
      <c r="H52" s="38"/>
      <c r="I52" s="37"/>
      <c r="J52" s="39"/>
      <c r="K52" s="40"/>
      <c r="L52" s="40"/>
      <c r="M52" s="40"/>
      <c r="P52" s="7">
        <f t="shared" si="6"/>
        <v>1</v>
      </c>
      <c r="Q52" s="6">
        <f t="shared" si="7"/>
        <v>0</v>
      </c>
      <c r="R52" s="6">
        <f t="shared" si="8"/>
        <v>0</v>
      </c>
      <c r="S52" s="6">
        <f t="shared" si="9"/>
        <v>0</v>
      </c>
      <c r="T52" s="6">
        <f t="shared" si="10"/>
        <v>0</v>
      </c>
      <c r="U52" s="6">
        <f t="shared" si="11"/>
        <v>0</v>
      </c>
      <c r="W52" s="14" t="str">
        <f>'Filing Information'!$R$2</f>
        <v>_0</v>
      </c>
      <c r="X52" t="e">
        <f>VLOOKUP('Flat Rate Costs'!C52,'Filing Information'!$B$149:$C$158, 2, 0)</f>
        <v>#N/A</v>
      </c>
      <c r="Y52">
        <v>1</v>
      </c>
      <c r="Z52" s="5">
        <f>'Flat Rate Costs'!G52</f>
        <v>0</v>
      </c>
      <c r="AA52" s="5">
        <f>'Flat Rate Costs'!H52</f>
        <v>0</v>
      </c>
      <c r="AB52">
        <v>1</v>
      </c>
      <c r="AE52">
        <f>IF('Flat Rate Costs'!I52="Annual", 1, 2)</f>
        <v>2</v>
      </c>
      <c r="AF52" s="45">
        <f>'Flat Rate Costs'!K52</f>
        <v>0</v>
      </c>
      <c r="AG52">
        <f>'Flat Rate Costs'!S52</f>
        <v>0</v>
      </c>
      <c r="AI52" s="14" t="str">
        <f>'Filing Information'!$R$2</f>
        <v>_0</v>
      </c>
      <c r="AJ52" t="e">
        <f>VLOOKUP('Flat Rate Costs'!C52,'Filing Information'!$B$149:$C$158, 2, 0)</f>
        <v>#N/A</v>
      </c>
      <c r="AK52">
        <v>2</v>
      </c>
      <c r="AL52" s="5">
        <f>'Flat Rate Costs'!G52</f>
        <v>0</v>
      </c>
      <c r="AM52" s="5">
        <f>'Flat Rate Costs'!H52</f>
        <v>0</v>
      </c>
      <c r="AN52">
        <v>1</v>
      </c>
      <c r="AQ52">
        <f>IF('Flat Rate Costs'!I52="Annual", 1, 2)</f>
        <v>2</v>
      </c>
      <c r="AR52" s="45">
        <f>'Flat Rate Costs'!L52</f>
        <v>0</v>
      </c>
      <c r="AS52">
        <f>'Flat Rate Costs'!T52</f>
        <v>0</v>
      </c>
      <c r="AU52" s="14" t="str">
        <f>'Filing Information'!$R$2</f>
        <v>_0</v>
      </c>
      <c r="AV52" t="e">
        <f>VLOOKUP('Flat Rate Costs'!C52,'Filing Information'!$B$149:$C$158, 2, 0)</f>
        <v>#N/A</v>
      </c>
      <c r="AW52">
        <v>3</v>
      </c>
      <c r="AX52" s="5">
        <f>'Flat Rate Costs'!G52</f>
        <v>0</v>
      </c>
      <c r="AY52" s="5">
        <f>'Flat Rate Costs'!H52</f>
        <v>0</v>
      </c>
      <c r="AZ52">
        <v>1</v>
      </c>
      <c r="BC52">
        <f>IF('Flat Rate Costs'!I52="Annual", 1, 2)</f>
        <v>2</v>
      </c>
      <c r="BD52" s="45">
        <f>'Flat Rate Costs'!M52</f>
        <v>0</v>
      </c>
      <c r="BE52">
        <f>'Flat Rate Costs'!U52</f>
        <v>0</v>
      </c>
    </row>
    <row r="53" spans="3:57" x14ac:dyDescent="0.25">
      <c r="C53" s="36"/>
      <c r="D53" s="37"/>
      <c r="E53" s="37"/>
      <c r="F53" s="37"/>
      <c r="G53" s="38"/>
      <c r="H53" s="38"/>
      <c r="I53" s="37"/>
      <c r="J53" s="39"/>
      <c r="K53" s="40"/>
      <c r="L53" s="40"/>
      <c r="M53" s="40"/>
      <c r="P53" s="7">
        <f t="shared" si="6"/>
        <v>1</v>
      </c>
      <c r="Q53" s="6">
        <f t="shared" si="7"/>
        <v>0</v>
      </c>
      <c r="R53" s="6">
        <f t="shared" si="8"/>
        <v>0</v>
      </c>
      <c r="S53" s="6">
        <f t="shared" si="9"/>
        <v>0</v>
      </c>
      <c r="T53" s="6">
        <f t="shared" si="10"/>
        <v>0</v>
      </c>
      <c r="U53" s="6">
        <f t="shared" si="11"/>
        <v>0</v>
      </c>
      <c r="W53" s="14" t="str">
        <f>'Filing Information'!$R$2</f>
        <v>_0</v>
      </c>
      <c r="X53" t="e">
        <f>VLOOKUP('Flat Rate Costs'!C53,'Filing Information'!$B$149:$C$158, 2, 0)</f>
        <v>#N/A</v>
      </c>
      <c r="Y53">
        <v>1</v>
      </c>
      <c r="Z53" s="5">
        <f>'Flat Rate Costs'!G53</f>
        <v>0</v>
      </c>
      <c r="AA53" s="5">
        <f>'Flat Rate Costs'!H53</f>
        <v>0</v>
      </c>
      <c r="AB53">
        <v>1</v>
      </c>
      <c r="AE53">
        <f>IF('Flat Rate Costs'!I53="Annual", 1, 2)</f>
        <v>2</v>
      </c>
      <c r="AF53" s="45">
        <f>'Flat Rate Costs'!K53</f>
        <v>0</v>
      </c>
      <c r="AG53">
        <f>'Flat Rate Costs'!S53</f>
        <v>0</v>
      </c>
      <c r="AI53" s="14" t="str">
        <f>'Filing Information'!$R$2</f>
        <v>_0</v>
      </c>
      <c r="AJ53" t="e">
        <f>VLOOKUP('Flat Rate Costs'!C53,'Filing Information'!$B$149:$C$158, 2, 0)</f>
        <v>#N/A</v>
      </c>
      <c r="AK53">
        <v>2</v>
      </c>
      <c r="AL53" s="5">
        <f>'Flat Rate Costs'!G53</f>
        <v>0</v>
      </c>
      <c r="AM53" s="5">
        <f>'Flat Rate Costs'!H53</f>
        <v>0</v>
      </c>
      <c r="AN53">
        <v>1</v>
      </c>
      <c r="AQ53">
        <f>IF('Flat Rate Costs'!I53="Annual", 1, 2)</f>
        <v>2</v>
      </c>
      <c r="AR53" s="45">
        <f>'Flat Rate Costs'!L53</f>
        <v>0</v>
      </c>
      <c r="AS53">
        <f>'Flat Rate Costs'!T53</f>
        <v>0</v>
      </c>
      <c r="AU53" s="14" t="str">
        <f>'Filing Information'!$R$2</f>
        <v>_0</v>
      </c>
      <c r="AV53" t="e">
        <f>VLOOKUP('Flat Rate Costs'!C53,'Filing Information'!$B$149:$C$158, 2, 0)</f>
        <v>#N/A</v>
      </c>
      <c r="AW53">
        <v>3</v>
      </c>
      <c r="AX53" s="5">
        <f>'Flat Rate Costs'!G53</f>
        <v>0</v>
      </c>
      <c r="AY53" s="5">
        <f>'Flat Rate Costs'!H53</f>
        <v>0</v>
      </c>
      <c r="AZ53">
        <v>1</v>
      </c>
      <c r="BC53">
        <f>IF('Flat Rate Costs'!I53="Annual", 1, 2)</f>
        <v>2</v>
      </c>
      <c r="BD53" s="45">
        <f>'Flat Rate Costs'!M53</f>
        <v>0</v>
      </c>
      <c r="BE53">
        <f>'Flat Rate Costs'!U53</f>
        <v>0</v>
      </c>
    </row>
    <row r="54" spans="3:57" x14ac:dyDescent="0.25">
      <c r="C54" s="36"/>
      <c r="D54" s="37"/>
      <c r="E54" s="37"/>
      <c r="F54" s="37"/>
      <c r="G54" s="38"/>
      <c r="H54" s="38"/>
      <c r="I54" s="37"/>
      <c r="J54" s="39"/>
      <c r="K54" s="40"/>
      <c r="L54" s="40"/>
      <c r="M54" s="40"/>
      <c r="P54" s="7">
        <f t="shared" si="6"/>
        <v>1</v>
      </c>
      <c r="Q54" s="6">
        <f t="shared" si="7"/>
        <v>0</v>
      </c>
      <c r="R54" s="6">
        <f t="shared" si="8"/>
        <v>0</v>
      </c>
      <c r="S54" s="6">
        <f t="shared" si="9"/>
        <v>0</v>
      </c>
      <c r="T54" s="6">
        <f t="shared" si="10"/>
        <v>0</v>
      </c>
      <c r="U54" s="6">
        <f t="shared" si="11"/>
        <v>0</v>
      </c>
      <c r="W54" s="14" t="str">
        <f>'Filing Information'!$R$2</f>
        <v>_0</v>
      </c>
      <c r="X54" t="e">
        <f>VLOOKUP('Flat Rate Costs'!C54,'Filing Information'!$B$149:$C$158, 2, 0)</f>
        <v>#N/A</v>
      </c>
      <c r="Y54">
        <v>1</v>
      </c>
      <c r="Z54" s="5">
        <f>'Flat Rate Costs'!G54</f>
        <v>0</v>
      </c>
      <c r="AA54" s="5">
        <f>'Flat Rate Costs'!H54</f>
        <v>0</v>
      </c>
      <c r="AB54">
        <v>1</v>
      </c>
      <c r="AE54">
        <f>IF('Flat Rate Costs'!I54="Annual", 1, 2)</f>
        <v>2</v>
      </c>
      <c r="AF54" s="45">
        <f>'Flat Rate Costs'!K54</f>
        <v>0</v>
      </c>
      <c r="AG54">
        <f>'Flat Rate Costs'!S54</f>
        <v>0</v>
      </c>
      <c r="AI54" s="14" t="str">
        <f>'Filing Information'!$R$2</f>
        <v>_0</v>
      </c>
      <c r="AJ54" t="e">
        <f>VLOOKUP('Flat Rate Costs'!C54,'Filing Information'!$B$149:$C$158, 2, 0)</f>
        <v>#N/A</v>
      </c>
      <c r="AK54">
        <v>2</v>
      </c>
      <c r="AL54" s="5">
        <f>'Flat Rate Costs'!G54</f>
        <v>0</v>
      </c>
      <c r="AM54" s="5">
        <f>'Flat Rate Costs'!H54</f>
        <v>0</v>
      </c>
      <c r="AN54">
        <v>1</v>
      </c>
      <c r="AQ54">
        <f>IF('Flat Rate Costs'!I54="Annual", 1, 2)</f>
        <v>2</v>
      </c>
      <c r="AR54" s="45">
        <f>'Flat Rate Costs'!L54</f>
        <v>0</v>
      </c>
      <c r="AS54">
        <f>'Flat Rate Costs'!T54</f>
        <v>0</v>
      </c>
      <c r="AU54" s="14" t="str">
        <f>'Filing Information'!$R$2</f>
        <v>_0</v>
      </c>
      <c r="AV54" t="e">
        <f>VLOOKUP('Flat Rate Costs'!C54,'Filing Information'!$B$149:$C$158, 2, 0)</f>
        <v>#N/A</v>
      </c>
      <c r="AW54">
        <v>3</v>
      </c>
      <c r="AX54" s="5">
        <f>'Flat Rate Costs'!G54</f>
        <v>0</v>
      </c>
      <c r="AY54" s="5">
        <f>'Flat Rate Costs'!H54</f>
        <v>0</v>
      </c>
      <c r="AZ54">
        <v>1</v>
      </c>
      <c r="BC54">
        <f>IF('Flat Rate Costs'!I54="Annual", 1, 2)</f>
        <v>2</v>
      </c>
      <c r="BD54" s="45">
        <f>'Flat Rate Costs'!M54</f>
        <v>0</v>
      </c>
      <c r="BE54">
        <f>'Flat Rate Costs'!U54</f>
        <v>0</v>
      </c>
    </row>
    <row r="55" spans="3:57" x14ac:dyDescent="0.25">
      <c r="C55" s="36"/>
      <c r="D55" s="37"/>
      <c r="E55" s="37"/>
      <c r="F55" s="37"/>
      <c r="G55" s="38"/>
      <c r="H55" s="38"/>
      <c r="I55" s="37"/>
      <c r="J55" s="39"/>
      <c r="K55" s="40"/>
      <c r="L55" s="40"/>
      <c r="M55" s="40"/>
      <c r="P55" s="7">
        <f t="shared" si="6"/>
        <v>1</v>
      </c>
      <c r="Q55" s="6">
        <f t="shared" si="7"/>
        <v>0</v>
      </c>
      <c r="R55" s="6">
        <f t="shared" si="8"/>
        <v>0</v>
      </c>
      <c r="S55" s="6">
        <f t="shared" si="9"/>
        <v>0</v>
      </c>
      <c r="T55" s="6">
        <f t="shared" si="10"/>
        <v>0</v>
      </c>
      <c r="U55" s="6">
        <f t="shared" si="11"/>
        <v>0</v>
      </c>
      <c r="W55" s="14" t="str">
        <f>'Filing Information'!$R$2</f>
        <v>_0</v>
      </c>
      <c r="X55" t="e">
        <f>VLOOKUP('Flat Rate Costs'!C55,'Filing Information'!$B$149:$C$158, 2, 0)</f>
        <v>#N/A</v>
      </c>
      <c r="Y55">
        <v>1</v>
      </c>
      <c r="Z55" s="5">
        <f>'Flat Rate Costs'!G55</f>
        <v>0</v>
      </c>
      <c r="AA55" s="5">
        <f>'Flat Rate Costs'!H55</f>
        <v>0</v>
      </c>
      <c r="AB55">
        <v>1</v>
      </c>
      <c r="AE55">
        <f>IF('Flat Rate Costs'!I55="Annual", 1, 2)</f>
        <v>2</v>
      </c>
      <c r="AF55" s="45">
        <f>'Flat Rate Costs'!K55</f>
        <v>0</v>
      </c>
      <c r="AG55">
        <f>'Flat Rate Costs'!S55</f>
        <v>0</v>
      </c>
      <c r="AI55" s="14" t="str">
        <f>'Filing Information'!$R$2</f>
        <v>_0</v>
      </c>
      <c r="AJ55" t="e">
        <f>VLOOKUP('Flat Rate Costs'!C55,'Filing Information'!$B$149:$C$158, 2, 0)</f>
        <v>#N/A</v>
      </c>
      <c r="AK55">
        <v>2</v>
      </c>
      <c r="AL55" s="5">
        <f>'Flat Rate Costs'!G55</f>
        <v>0</v>
      </c>
      <c r="AM55" s="5">
        <f>'Flat Rate Costs'!H55</f>
        <v>0</v>
      </c>
      <c r="AN55">
        <v>1</v>
      </c>
      <c r="AQ55">
        <f>IF('Flat Rate Costs'!I55="Annual", 1, 2)</f>
        <v>2</v>
      </c>
      <c r="AR55" s="45">
        <f>'Flat Rate Costs'!L55</f>
        <v>0</v>
      </c>
      <c r="AS55">
        <f>'Flat Rate Costs'!T55</f>
        <v>0</v>
      </c>
      <c r="AU55" s="14" t="str">
        <f>'Filing Information'!$R$2</f>
        <v>_0</v>
      </c>
      <c r="AV55" t="e">
        <f>VLOOKUP('Flat Rate Costs'!C55,'Filing Information'!$B$149:$C$158, 2, 0)</f>
        <v>#N/A</v>
      </c>
      <c r="AW55">
        <v>3</v>
      </c>
      <c r="AX55" s="5">
        <f>'Flat Rate Costs'!G55</f>
        <v>0</v>
      </c>
      <c r="AY55" s="5">
        <f>'Flat Rate Costs'!H55</f>
        <v>0</v>
      </c>
      <c r="AZ55">
        <v>1</v>
      </c>
      <c r="BC55">
        <f>IF('Flat Rate Costs'!I55="Annual", 1, 2)</f>
        <v>2</v>
      </c>
      <c r="BD55" s="45">
        <f>'Flat Rate Costs'!M55</f>
        <v>0</v>
      </c>
      <c r="BE55">
        <f>'Flat Rate Costs'!U55</f>
        <v>0</v>
      </c>
    </row>
    <row r="56" spans="3:57" x14ac:dyDescent="0.25">
      <c r="C56" s="36"/>
      <c r="D56" s="37"/>
      <c r="E56" s="37"/>
      <c r="F56" s="37"/>
      <c r="G56" s="38"/>
      <c r="H56" s="38"/>
      <c r="I56" s="37"/>
      <c r="J56" s="39"/>
      <c r="K56" s="40"/>
      <c r="L56" s="40"/>
      <c r="M56" s="40"/>
      <c r="P56" s="7">
        <f t="shared" si="6"/>
        <v>1</v>
      </c>
      <c r="Q56" s="6">
        <f t="shared" si="7"/>
        <v>0</v>
      </c>
      <c r="R56" s="6">
        <f t="shared" si="8"/>
        <v>0</v>
      </c>
      <c r="S56" s="6">
        <f t="shared" si="9"/>
        <v>0</v>
      </c>
      <c r="T56" s="6">
        <f t="shared" si="10"/>
        <v>0</v>
      </c>
      <c r="U56" s="6">
        <f t="shared" si="11"/>
        <v>0</v>
      </c>
      <c r="W56" s="14" t="str">
        <f>'Filing Information'!$R$2</f>
        <v>_0</v>
      </c>
      <c r="X56" t="e">
        <f>VLOOKUP('Flat Rate Costs'!C56,'Filing Information'!$B$149:$C$158, 2, 0)</f>
        <v>#N/A</v>
      </c>
      <c r="Y56">
        <v>1</v>
      </c>
      <c r="Z56" s="5">
        <f>'Flat Rate Costs'!G56</f>
        <v>0</v>
      </c>
      <c r="AA56" s="5">
        <f>'Flat Rate Costs'!H56</f>
        <v>0</v>
      </c>
      <c r="AB56">
        <v>1</v>
      </c>
      <c r="AE56">
        <f>IF('Flat Rate Costs'!I56="Annual", 1, 2)</f>
        <v>2</v>
      </c>
      <c r="AF56" s="45">
        <f>'Flat Rate Costs'!K56</f>
        <v>0</v>
      </c>
      <c r="AG56">
        <f>'Flat Rate Costs'!S56</f>
        <v>0</v>
      </c>
      <c r="AI56" s="14" t="str">
        <f>'Filing Information'!$R$2</f>
        <v>_0</v>
      </c>
      <c r="AJ56" t="e">
        <f>VLOOKUP('Flat Rate Costs'!C56,'Filing Information'!$B$149:$C$158, 2, 0)</f>
        <v>#N/A</v>
      </c>
      <c r="AK56">
        <v>2</v>
      </c>
      <c r="AL56" s="5">
        <f>'Flat Rate Costs'!G56</f>
        <v>0</v>
      </c>
      <c r="AM56" s="5">
        <f>'Flat Rate Costs'!H56</f>
        <v>0</v>
      </c>
      <c r="AN56">
        <v>1</v>
      </c>
      <c r="AQ56">
        <f>IF('Flat Rate Costs'!I56="Annual", 1, 2)</f>
        <v>2</v>
      </c>
      <c r="AR56" s="45">
        <f>'Flat Rate Costs'!L56</f>
        <v>0</v>
      </c>
      <c r="AS56">
        <f>'Flat Rate Costs'!T56</f>
        <v>0</v>
      </c>
      <c r="AU56" s="14" t="str">
        <f>'Filing Information'!$R$2</f>
        <v>_0</v>
      </c>
      <c r="AV56" t="e">
        <f>VLOOKUP('Flat Rate Costs'!C56,'Filing Information'!$B$149:$C$158, 2, 0)</f>
        <v>#N/A</v>
      </c>
      <c r="AW56">
        <v>3</v>
      </c>
      <c r="AX56" s="5">
        <f>'Flat Rate Costs'!G56</f>
        <v>0</v>
      </c>
      <c r="AY56" s="5">
        <f>'Flat Rate Costs'!H56</f>
        <v>0</v>
      </c>
      <c r="AZ56">
        <v>1</v>
      </c>
      <c r="BC56">
        <f>IF('Flat Rate Costs'!I56="Annual", 1, 2)</f>
        <v>2</v>
      </c>
      <c r="BD56" s="45">
        <f>'Flat Rate Costs'!M56</f>
        <v>0</v>
      </c>
      <c r="BE56">
        <f>'Flat Rate Costs'!U56</f>
        <v>0</v>
      </c>
    </row>
    <row r="57" spans="3:57" x14ac:dyDescent="0.25">
      <c r="C57" s="36"/>
      <c r="D57" s="37"/>
      <c r="E57" s="37"/>
      <c r="F57" s="37"/>
      <c r="G57" s="38"/>
      <c r="H57" s="38"/>
      <c r="I57" s="37"/>
      <c r="J57" s="39"/>
      <c r="K57" s="40"/>
      <c r="L57" s="40"/>
      <c r="M57" s="40"/>
      <c r="P57" s="7">
        <f t="shared" si="6"/>
        <v>1</v>
      </c>
      <c r="Q57" s="6">
        <f t="shared" si="7"/>
        <v>0</v>
      </c>
      <c r="R57" s="6">
        <f t="shared" si="8"/>
        <v>0</v>
      </c>
      <c r="S57" s="6">
        <f t="shared" si="9"/>
        <v>0</v>
      </c>
      <c r="T57" s="6">
        <f t="shared" si="10"/>
        <v>0</v>
      </c>
      <c r="U57" s="6">
        <f t="shared" si="11"/>
        <v>0</v>
      </c>
      <c r="W57" s="14" t="str">
        <f>'Filing Information'!$R$2</f>
        <v>_0</v>
      </c>
      <c r="X57" t="e">
        <f>VLOOKUP('Flat Rate Costs'!C57,'Filing Information'!$B$149:$C$158, 2, 0)</f>
        <v>#N/A</v>
      </c>
      <c r="Y57">
        <v>1</v>
      </c>
      <c r="Z57" s="5">
        <f>'Flat Rate Costs'!G57</f>
        <v>0</v>
      </c>
      <c r="AA57" s="5">
        <f>'Flat Rate Costs'!H57</f>
        <v>0</v>
      </c>
      <c r="AB57">
        <v>1</v>
      </c>
      <c r="AE57">
        <f>IF('Flat Rate Costs'!I57="Annual", 1, 2)</f>
        <v>2</v>
      </c>
      <c r="AF57" s="45">
        <f>'Flat Rate Costs'!K57</f>
        <v>0</v>
      </c>
      <c r="AG57">
        <f>'Flat Rate Costs'!S57</f>
        <v>0</v>
      </c>
      <c r="AI57" s="14" t="str">
        <f>'Filing Information'!$R$2</f>
        <v>_0</v>
      </c>
      <c r="AJ57" t="e">
        <f>VLOOKUP('Flat Rate Costs'!C57,'Filing Information'!$B$149:$C$158, 2, 0)</f>
        <v>#N/A</v>
      </c>
      <c r="AK57">
        <v>2</v>
      </c>
      <c r="AL57" s="5">
        <f>'Flat Rate Costs'!G57</f>
        <v>0</v>
      </c>
      <c r="AM57" s="5">
        <f>'Flat Rate Costs'!H57</f>
        <v>0</v>
      </c>
      <c r="AN57">
        <v>1</v>
      </c>
      <c r="AQ57">
        <f>IF('Flat Rate Costs'!I57="Annual", 1, 2)</f>
        <v>2</v>
      </c>
      <c r="AR57" s="45">
        <f>'Flat Rate Costs'!L57</f>
        <v>0</v>
      </c>
      <c r="AS57">
        <f>'Flat Rate Costs'!T57</f>
        <v>0</v>
      </c>
      <c r="AU57" s="14" t="str">
        <f>'Filing Information'!$R$2</f>
        <v>_0</v>
      </c>
      <c r="AV57" t="e">
        <f>VLOOKUP('Flat Rate Costs'!C57,'Filing Information'!$B$149:$C$158, 2, 0)</f>
        <v>#N/A</v>
      </c>
      <c r="AW57">
        <v>3</v>
      </c>
      <c r="AX57" s="5">
        <f>'Flat Rate Costs'!G57</f>
        <v>0</v>
      </c>
      <c r="AY57" s="5">
        <f>'Flat Rate Costs'!H57</f>
        <v>0</v>
      </c>
      <c r="AZ57">
        <v>1</v>
      </c>
      <c r="BC57">
        <f>IF('Flat Rate Costs'!I57="Annual", 1, 2)</f>
        <v>2</v>
      </c>
      <c r="BD57" s="45">
        <f>'Flat Rate Costs'!M57</f>
        <v>0</v>
      </c>
      <c r="BE57">
        <f>'Flat Rate Costs'!U57</f>
        <v>0</v>
      </c>
    </row>
    <row r="58" spans="3:57" x14ac:dyDescent="0.25">
      <c r="C58" s="36"/>
      <c r="D58" s="37"/>
      <c r="E58" s="37"/>
      <c r="F58" s="37"/>
      <c r="G58" s="38"/>
      <c r="H58" s="38"/>
      <c r="I58" s="37"/>
      <c r="J58" s="39"/>
      <c r="K58" s="40"/>
      <c r="L58" s="40"/>
      <c r="M58" s="40"/>
      <c r="P58" s="7">
        <f t="shared" si="6"/>
        <v>1</v>
      </c>
      <c r="Q58" s="6">
        <f t="shared" si="7"/>
        <v>0</v>
      </c>
      <c r="R58" s="6">
        <f t="shared" si="8"/>
        <v>0</v>
      </c>
      <c r="S58" s="6">
        <f t="shared" si="9"/>
        <v>0</v>
      </c>
      <c r="T58" s="6">
        <f t="shared" si="10"/>
        <v>0</v>
      </c>
      <c r="U58" s="6">
        <f t="shared" si="11"/>
        <v>0</v>
      </c>
      <c r="W58" s="14" t="str">
        <f>'Filing Information'!$R$2</f>
        <v>_0</v>
      </c>
      <c r="X58" t="e">
        <f>VLOOKUP('Flat Rate Costs'!C58,'Filing Information'!$B$149:$C$158, 2, 0)</f>
        <v>#N/A</v>
      </c>
      <c r="Y58">
        <v>1</v>
      </c>
      <c r="Z58" s="5">
        <f>'Flat Rate Costs'!G58</f>
        <v>0</v>
      </c>
      <c r="AA58" s="5">
        <f>'Flat Rate Costs'!H58</f>
        <v>0</v>
      </c>
      <c r="AB58">
        <v>1</v>
      </c>
      <c r="AE58">
        <f>IF('Flat Rate Costs'!I58="Annual", 1, 2)</f>
        <v>2</v>
      </c>
      <c r="AF58" s="45">
        <f>'Flat Rate Costs'!K58</f>
        <v>0</v>
      </c>
      <c r="AG58">
        <f>'Flat Rate Costs'!S58</f>
        <v>0</v>
      </c>
      <c r="AI58" s="14" t="str">
        <f>'Filing Information'!$R$2</f>
        <v>_0</v>
      </c>
      <c r="AJ58" t="e">
        <f>VLOOKUP('Flat Rate Costs'!C58,'Filing Information'!$B$149:$C$158, 2, 0)</f>
        <v>#N/A</v>
      </c>
      <c r="AK58">
        <v>2</v>
      </c>
      <c r="AL58" s="5">
        <f>'Flat Rate Costs'!G58</f>
        <v>0</v>
      </c>
      <c r="AM58" s="5">
        <f>'Flat Rate Costs'!H58</f>
        <v>0</v>
      </c>
      <c r="AN58">
        <v>1</v>
      </c>
      <c r="AQ58">
        <f>IF('Flat Rate Costs'!I58="Annual", 1, 2)</f>
        <v>2</v>
      </c>
      <c r="AR58" s="45">
        <f>'Flat Rate Costs'!L58</f>
        <v>0</v>
      </c>
      <c r="AS58">
        <f>'Flat Rate Costs'!T58</f>
        <v>0</v>
      </c>
      <c r="AU58" s="14" t="str">
        <f>'Filing Information'!$R$2</f>
        <v>_0</v>
      </c>
      <c r="AV58" t="e">
        <f>VLOOKUP('Flat Rate Costs'!C58,'Filing Information'!$B$149:$C$158, 2, 0)</f>
        <v>#N/A</v>
      </c>
      <c r="AW58">
        <v>3</v>
      </c>
      <c r="AX58" s="5">
        <f>'Flat Rate Costs'!G58</f>
        <v>0</v>
      </c>
      <c r="AY58" s="5">
        <f>'Flat Rate Costs'!H58</f>
        <v>0</v>
      </c>
      <c r="AZ58">
        <v>1</v>
      </c>
      <c r="BC58">
        <f>IF('Flat Rate Costs'!I58="Annual", 1, 2)</f>
        <v>2</v>
      </c>
      <c r="BD58" s="45">
        <f>'Flat Rate Costs'!M58</f>
        <v>0</v>
      </c>
      <c r="BE58">
        <f>'Flat Rate Costs'!U58</f>
        <v>0</v>
      </c>
    </row>
    <row r="59" spans="3:57" x14ac:dyDescent="0.25">
      <c r="C59" s="36"/>
      <c r="D59" s="37"/>
      <c r="E59" s="37"/>
      <c r="F59" s="37"/>
      <c r="G59" s="38"/>
      <c r="H59" s="38"/>
      <c r="I59" s="37"/>
      <c r="J59" s="39"/>
      <c r="K59" s="40"/>
      <c r="L59" s="40"/>
      <c r="M59" s="40"/>
      <c r="P59" s="7">
        <f t="shared" si="6"/>
        <v>1</v>
      </c>
      <c r="Q59" s="6">
        <f t="shared" si="7"/>
        <v>0</v>
      </c>
      <c r="R59" s="6">
        <f t="shared" si="8"/>
        <v>0</v>
      </c>
      <c r="S59" s="6">
        <f t="shared" si="9"/>
        <v>0</v>
      </c>
      <c r="T59" s="6">
        <f t="shared" si="10"/>
        <v>0</v>
      </c>
      <c r="U59" s="6">
        <f t="shared" si="11"/>
        <v>0</v>
      </c>
      <c r="W59" s="14" t="str">
        <f>'Filing Information'!$R$2</f>
        <v>_0</v>
      </c>
      <c r="X59" t="e">
        <f>VLOOKUP('Flat Rate Costs'!C59,'Filing Information'!$B$149:$C$158, 2, 0)</f>
        <v>#N/A</v>
      </c>
      <c r="Y59">
        <v>1</v>
      </c>
      <c r="Z59" s="5">
        <f>'Flat Rate Costs'!G59</f>
        <v>0</v>
      </c>
      <c r="AA59" s="5">
        <f>'Flat Rate Costs'!H59</f>
        <v>0</v>
      </c>
      <c r="AB59">
        <v>1</v>
      </c>
      <c r="AE59">
        <f>IF('Flat Rate Costs'!I59="Annual", 1, 2)</f>
        <v>2</v>
      </c>
      <c r="AF59" s="45">
        <f>'Flat Rate Costs'!K59</f>
        <v>0</v>
      </c>
      <c r="AG59">
        <f>'Flat Rate Costs'!S59</f>
        <v>0</v>
      </c>
      <c r="AI59" s="14" t="str">
        <f>'Filing Information'!$R$2</f>
        <v>_0</v>
      </c>
      <c r="AJ59" t="e">
        <f>VLOOKUP('Flat Rate Costs'!C59,'Filing Information'!$B$149:$C$158, 2, 0)</f>
        <v>#N/A</v>
      </c>
      <c r="AK59">
        <v>2</v>
      </c>
      <c r="AL59" s="5">
        <f>'Flat Rate Costs'!G59</f>
        <v>0</v>
      </c>
      <c r="AM59" s="5">
        <f>'Flat Rate Costs'!H59</f>
        <v>0</v>
      </c>
      <c r="AN59">
        <v>1</v>
      </c>
      <c r="AQ59">
        <f>IF('Flat Rate Costs'!I59="Annual", 1, 2)</f>
        <v>2</v>
      </c>
      <c r="AR59" s="45">
        <f>'Flat Rate Costs'!L59</f>
        <v>0</v>
      </c>
      <c r="AS59">
        <f>'Flat Rate Costs'!T59</f>
        <v>0</v>
      </c>
      <c r="AU59" s="14" t="str">
        <f>'Filing Information'!$R$2</f>
        <v>_0</v>
      </c>
      <c r="AV59" t="e">
        <f>VLOOKUP('Flat Rate Costs'!C59,'Filing Information'!$B$149:$C$158, 2, 0)</f>
        <v>#N/A</v>
      </c>
      <c r="AW59">
        <v>3</v>
      </c>
      <c r="AX59" s="5">
        <f>'Flat Rate Costs'!G59</f>
        <v>0</v>
      </c>
      <c r="AY59" s="5">
        <f>'Flat Rate Costs'!H59</f>
        <v>0</v>
      </c>
      <c r="AZ59">
        <v>1</v>
      </c>
      <c r="BC59">
        <f>IF('Flat Rate Costs'!I59="Annual", 1, 2)</f>
        <v>2</v>
      </c>
      <c r="BD59" s="45">
        <f>'Flat Rate Costs'!M59</f>
        <v>0</v>
      </c>
      <c r="BE59">
        <f>'Flat Rate Costs'!U59</f>
        <v>0</v>
      </c>
    </row>
    <row r="60" spans="3:57" x14ac:dyDescent="0.25">
      <c r="C60" s="36"/>
      <c r="D60" s="37"/>
      <c r="E60" s="37"/>
      <c r="F60" s="37"/>
      <c r="G60" s="38"/>
      <c r="H60" s="38"/>
      <c r="I60" s="37"/>
      <c r="J60" s="39"/>
      <c r="K60" s="40"/>
      <c r="L60" s="40"/>
      <c r="M60" s="40"/>
      <c r="P60" s="7">
        <f t="shared" si="6"/>
        <v>1</v>
      </c>
      <c r="Q60" s="6">
        <f t="shared" si="7"/>
        <v>0</v>
      </c>
      <c r="R60" s="6">
        <f t="shared" si="8"/>
        <v>0</v>
      </c>
      <c r="S60" s="6">
        <f t="shared" si="9"/>
        <v>0</v>
      </c>
      <c r="T60" s="6">
        <f t="shared" si="10"/>
        <v>0</v>
      </c>
      <c r="U60" s="6">
        <f t="shared" si="11"/>
        <v>0</v>
      </c>
      <c r="W60" s="14" t="str">
        <f>'Filing Information'!$R$2</f>
        <v>_0</v>
      </c>
      <c r="X60" t="e">
        <f>VLOOKUP('Flat Rate Costs'!C60,'Filing Information'!$B$149:$C$158, 2, 0)</f>
        <v>#N/A</v>
      </c>
      <c r="Y60">
        <v>1</v>
      </c>
      <c r="Z60" s="5">
        <f>'Flat Rate Costs'!G60</f>
        <v>0</v>
      </c>
      <c r="AA60" s="5">
        <f>'Flat Rate Costs'!H60</f>
        <v>0</v>
      </c>
      <c r="AB60">
        <v>1</v>
      </c>
      <c r="AE60">
        <f>IF('Flat Rate Costs'!I60="Annual", 1, 2)</f>
        <v>2</v>
      </c>
      <c r="AF60" s="45">
        <f>'Flat Rate Costs'!K60</f>
        <v>0</v>
      </c>
      <c r="AG60">
        <f>'Flat Rate Costs'!S60</f>
        <v>0</v>
      </c>
      <c r="AI60" s="14" t="str">
        <f>'Filing Information'!$R$2</f>
        <v>_0</v>
      </c>
      <c r="AJ60" t="e">
        <f>VLOOKUP('Flat Rate Costs'!C60,'Filing Information'!$B$149:$C$158, 2, 0)</f>
        <v>#N/A</v>
      </c>
      <c r="AK60">
        <v>2</v>
      </c>
      <c r="AL60" s="5">
        <f>'Flat Rate Costs'!G60</f>
        <v>0</v>
      </c>
      <c r="AM60" s="5">
        <f>'Flat Rate Costs'!H60</f>
        <v>0</v>
      </c>
      <c r="AN60">
        <v>1</v>
      </c>
      <c r="AQ60">
        <f>IF('Flat Rate Costs'!I60="Annual", 1, 2)</f>
        <v>2</v>
      </c>
      <c r="AR60" s="45">
        <f>'Flat Rate Costs'!L60</f>
        <v>0</v>
      </c>
      <c r="AS60">
        <f>'Flat Rate Costs'!T60</f>
        <v>0</v>
      </c>
      <c r="AU60" s="14" t="str">
        <f>'Filing Information'!$R$2</f>
        <v>_0</v>
      </c>
      <c r="AV60" t="e">
        <f>VLOOKUP('Flat Rate Costs'!C60,'Filing Information'!$B$149:$C$158, 2, 0)</f>
        <v>#N/A</v>
      </c>
      <c r="AW60">
        <v>3</v>
      </c>
      <c r="AX60" s="5">
        <f>'Flat Rate Costs'!G60</f>
        <v>0</v>
      </c>
      <c r="AY60" s="5">
        <f>'Flat Rate Costs'!H60</f>
        <v>0</v>
      </c>
      <c r="AZ60">
        <v>1</v>
      </c>
      <c r="BC60">
        <f>IF('Flat Rate Costs'!I60="Annual", 1, 2)</f>
        <v>2</v>
      </c>
      <c r="BD60" s="45">
        <f>'Flat Rate Costs'!M60</f>
        <v>0</v>
      </c>
      <c r="BE60">
        <f>'Flat Rate Costs'!U60</f>
        <v>0</v>
      </c>
    </row>
    <row r="61" spans="3:57" x14ac:dyDescent="0.25">
      <c r="C61" s="36"/>
      <c r="D61" s="37"/>
      <c r="E61" s="37"/>
      <c r="F61" s="37"/>
      <c r="G61" s="38"/>
      <c r="H61" s="38"/>
      <c r="I61" s="37"/>
      <c r="J61" s="39"/>
      <c r="K61" s="40"/>
      <c r="L61" s="40"/>
      <c r="M61" s="40"/>
      <c r="P61" s="7">
        <f t="shared" si="6"/>
        <v>1</v>
      </c>
      <c r="Q61" s="6">
        <f t="shared" si="7"/>
        <v>0</v>
      </c>
      <c r="R61" s="6">
        <f t="shared" si="8"/>
        <v>0</v>
      </c>
      <c r="S61" s="6">
        <f t="shared" si="9"/>
        <v>0</v>
      </c>
      <c r="T61" s="6">
        <f t="shared" si="10"/>
        <v>0</v>
      </c>
      <c r="U61" s="6">
        <f t="shared" si="11"/>
        <v>0</v>
      </c>
      <c r="W61" s="14" t="str">
        <f>'Filing Information'!$R$2</f>
        <v>_0</v>
      </c>
      <c r="X61" t="e">
        <f>VLOOKUP('Flat Rate Costs'!C61,'Filing Information'!$B$149:$C$158, 2, 0)</f>
        <v>#N/A</v>
      </c>
      <c r="Y61">
        <v>1</v>
      </c>
      <c r="Z61" s="5">
        <f>'Flat Rate Costs'!G61</f>
        <v>0</v>
      </c>
      <c r="AA61" s="5">
        <f>'Flat Rate Costs'!H61</f>
        <v>0</v>
      </c>
      <c r="AB61">
        <v>1</v>
      </c>
      <c r="AE61">
        <f>IF('Flat Rate Costs'!I61="Annual", 1, 2)</f>
        <v>2</v>
      </c>
      <c r="AF61" s="45">
        <f>'Flat Rate Costs'!K61</f>
        <v>0</v>
      </c>
      <c r="AG61">
        <f>'Flat Rate Costs'!S61</f>
        <v>0</v>
      </c>
      <c r="AI61" s="14" t="str">
        <f>'Filing Information'!$R$2</f>
        <v>_0</v>
      </c>
      <c r="AJ61" t="e">
        <f>VLOOKUP('Flat Rate Costs'!C61,'Filing Information'!$B$149:$C$158, 2, 0)</f>
        <v>#N/A</v>
      </c>
      <c r="AK61">
        <v>2</v>
      </c>
      <c r="AL61" s="5">
        <f>'Flat Rate Costs'!G61</f>
        <v>0</v>
      </c>
      <c r="AM61" s="5">
        <f>'Flat Rate Costs'!H61</f>
        <v>0</v>
      </c>
      <c r="AN61">
        <v>1</v>
      </c>
      <c r="AQ61">
        <f>IF('Flat Rate Costs'!I61="Annual", 1, 2)</f>
        <v>2</v>
      </c>
      <c r="AR61" s="45">
        <f>'Flat Rate Costs'!L61</f>
        <v>0</v>
      </c>
      <c r="AS61">
        <f>'Flat Rate Costs'!T61</f>
        <v>0</v>
      </c>
      <c r="AU61" s="14" t="str">
        <f>'Filing Information'!$R$2</f>
        <v>_0</v>
      </c>
      <c r="AV61" t="e">
        <f>VLOOKUP('Flat Rate Costs'!C61,'Filing Information'!$B$149:$C$158, 2, 0)</f>
        <v>#N/A</v>
      </c>
      <c r="AW61">
        <v>3</v>
      </c>
      <c r="AX61" s="5">
        <f>'Flat Rate Costs'!G61</f>
        <v>0</v>
      </c>
      <c r="AY61" s="5">
        <f>'Flat Rate Costs'!H61</f>
        <v>0</v>
      </c>
      <c r="AZ61">
        <v>1</v>
      </c>
      <c r="BC61">
        <f>IF('Flat Rate Costs'!I61="Annual", 1, 2)</f>
        <v>2</v>
      </c>
      <c r="BD61" s="45">
        <f>'Flat Rate Costs'!M61</f>
        <v>0</v>
      </c>
      <c r="BE61">
        <f>'Flat Rate Costs'!U61</f>
        <v>0</v>
      </c>
    </row>
    <row r="62" spans="3:57" x14ac:dyDescent="0.25">
      <c r="C62" s="36"/>
      <c r="D62" s="37"/>
      <c r="E62" s="37"/>
      <c r="F62" s="37"/>
      <c r="G62" s="38"/>
      <c r="H62" s="38"/>
      <c r="I62" s="37"/>
      <c r="J62" s="39"/>
      <c r="K62" s="40"/>
      <c r="L62" s="40"/>
      <c r="M62" s="40"/>
      <c r="P62" s="7">
        <f t="shared" si="6"/>
        <v>1</v>
      </c>
      <c r="Q62" s="6">
        <f t="shared" si="7"/>
        <v>0</v>
      </c>
      <c r="R62" s="6">
        <f t="shared" si="8"/>
        <v>0</v>
      </c>
      <c r="S62" s="6">
        <f t="shared" si="9"/>
        <v>0</v>
      </c>
      <c r="T62" s="6">
        <f t="shared" si="10"/>
        <v>0</v>
      </c>
      <c r="U62" s="6">
        <f t="shared" si="11"/>
        <v>0</v>
      </c>
      <c r="W62" s="14" t="str">
        <f>'Filing Information'!$R$2</f>
        <v>_0</v>
      </c>
      <c r="X62" t="e">
        <f>VLOOKUP('Flat Rate Costs'!C62,'Filing Information'!$B$149:$C$158, 2, 0)</f>
        <v>#N/A</v>
      </c>
      <c r="Y62">
        <v>1</v>
      </c>
      <c r="Z62" s="5">
        <f>'Flat Rate Costs'!G62</f>
        <v>0</v>
      </c>
      <c r="AA62" s="5">
        <f>'Flat Rate Costs'!H62</f>
        <v>0</v>
      </c>
      <c r="AB62">
        <v>1</v>
      </c>
      <c r="AE62">
        <f>IF('Flat Rate Costs'!I62="Annual", 1, 2)</f>
        <v>2</v>
      </c>
      <c r="AF62" s="45">
        <f>'Flat Rate Costs'!K62</f>
        <v>0</v>
      </c>
      <c r="AG62">
        <f>'Flat Rate Costs'!S62</f>
        <v>0</v>
      </c>
      <c r="AI62" s="14" t="str">
        <f>'Filing Information'!$R$2</f>
        <v>_0</v>
      </c>
      <c r="AJ62" t="e">
        <f>VLOOKUP('Flat Rate Costs'!C62,'Filing Information'!$B$149:$C$158, 2, 0)</f>
        <v>#N/A</v>
      </c>
      <c r="AK62">
        <v>2</v>
      </c>
      <c r="AL62" s="5">
        <f>'Flat Rate Costs'!G62</f>
        <v>0</v>
      </c>
      <c r="AM62" s="5">
        <f>'Flat Rate Costs'!H62</f>
        <v>0</v>
      </c>
      <c r="AN62">
        <v>1</v>
      </c>
      <c r="AQ62">
        <f>IF('Flat Rate Costs'!I62="Annual", 1, 2)</f>
        <v>2</v>
      </c>
      <c r="AR62" s="45">
        <f>'Flat Rate Costs'!L62</f>
        <v>0</v>
      </c>
      <c r="AS62">
        <f>'Flat Rate Costs'!T62</f>
        <v>0</v>
      </c>
      <c r="AU62" s="14" t="str">
        <f>'Filing Information'!$R$2</f>
        <v>_0</v>
      </c>
      <c r="AV62" t="e">
        <f>VLOOKUP('Flat Rate Costs'!C62,'Filing Information'!$B$149:$C$158, 2, 0)</f>
        <v>#N/A</v>
      </c>
      <c r="AW62">
        <v>3</v>
      </c>
      <c r="AX62" s="5">
        <f>'Flat Rate Costs'!G62</f>
        <v>0</v>
      </c>
      <c r="AY62" s="5">
        <f>'Flat Rate Costs'!H62</f>
        <v>0</v>
      </c>
      <c r="AZ62">
        <v>1</v>
      </c>
      <c r="BC62">
        <f>IF('Flat Rate Costs'!I62="Annual", 1, 2)</f>
        <v>2</v>
      </c>
      <c r="BD62" s="45">
        <f>'Flat Rate Costs'!M62</f>
        <v>0</v>
      </c>
      <c r="BE62">
        <f>'Flat Rate Costs'!U62</f>
        <v>0</v>
      </c>
    </row>
    <row r="63" spans="3:57" x14ac:dyDescent="0.25">
      <c r="C63" s="36"/>
      <c r="D63" s="37"/>
      <c r="E63" s="37"/>
      <c r="F63" s="37"/>
      <c r="G63" s="38"/>
      <c r="H63" s="38"/>
      <c r="I63" s="37"/>
      <c r="J63" s="39"/>
      <c r="K63" s="40"/>
      <c r="L63" s="40"/>
      <c r="M63" s="40"/>
      <c r="P63" s="7">
        <f t="shared" si="6"/>
        <v>1</v>
      </c>
      <c r="Q63" s="6">
        <f t="shared" si="7"/>
        <v>0</v>
      </c>
      <c r="R63" s="6">
        <f t="shared" si="8"/>
        <v>0</v>
      </c>
      <c r="S63" s="6">
        <f t="shared" si="9"/>
        <v>0</v>
      </c>
      <c r="T63" s="6">
        <f t="shared" si="10"/>
        <v>0</v>
      </c>
      <c r="U63" s="6">
        <f t="shared" si="11"/>
        <v>0</v>
      </c>
      <c r="W63" s="14" t="str">
        <f>'Filing Information'!$R$2</f>
        <v>_0</v>
      </c>
      <c r="X63" t="e">
        <f>VLOOKUP('Flat Rate Costs'!C63,'Filing Information'!$B$149:$C$158, 2, 0)</f>
        <v>#N/A</v>
      </c>
      <c r="Y63">
        <v>1</v>
      </c>
      <c r="Z63" s="5">
        <f>'Flat Rate Costs'!G63</f>
        <v>0</v>
      </c>
      <c r="AA63" s="5">
        <f>'Flat Rate Costs'!H63</f>
        <v>0</v>
      </c>
      <c r="AB63">
        <v>1</v>
      </c>
      <c r="AE63">
        <f>IF('Flat Rate Costs'!I63="Annual", 1, 2)</f>
        <v>2</v>
      </c>
      <c r="AF63" s="45">
        <f>'Flat Rate Costs'!K63</f>
        <v>0</v>
      </c>
      <c r="AG63">
        <f>'Flat Rate Costs'!S63</f>
        <v>0</v>
      </c>
      <c r="AI63" s="14" t="str">
        <f>'Filing Information'!$R$2</f>
        <v>_0</v>
      </c>
      <c r="AJ63" t="e">
        <f>VLOOKUP('Flat Rate Costs'!C63,'Filing Information'!$B$149:$C$158, 2, 0)</f>
        <v>#N/A</v>
      </c>
      <c r="AK63">
        <v>2</v>
      </c>
      <c r="AL63" s="5">
        <f>'Flat Rate Costs'!G63</f>
        <v>0</v>
      </c>
      <c r="AM63" s="5">
        <f>'Flat Rate Costs'!H63</f>
        <v>0</v>
      </c>
      <c r="AN63">
        <v>1</v>
      </c>
      <c r="AQ63">
        <f>IF('Flat Rate Costs'!I63="Annual", 1, 2)</f>
        <v>2</v>
      </c>
      <c r="AR63" s="45">
        <f>'Flat Rate Costs'!L63</f>
        <v>0</v>
      </c>
      <c r="AS63">
        <f>'Flat Rate Costs'!T63</f>
        <v>0</v>
      </c>
      <c r="AU63" s="14" t="str">
        <f>'Filing Information'!$R$2</f>
        <v>_0</v>
      </c>
      <c r="AV63" t="e">
        <f>VLOOKUP('Flat Rate Costs'!C63,'Filing Information'!$B$149:$C$158, 2, 0)</f>
        <v>#N/A</v>
      </c>
      <c r="AW63">
        <v>3</v>
      </c>
      <c r="AX63" s="5">
        <f>'Flat Rate Costs'!G63</f>
        <v>0</v>
      </c>
      <c r="AY63" s="5">
        <f>'Flat Rate Costs'!H63</f>
        <v>0</v>
      </c>
      <c r="AZ63">
        <v>1</v>
      </c>
      <c r="BC63">
        <f>IF('Flat Rate Costs'!I63="Annual", 1, 2)</f>
        <v>2</v>
      </c>
      <c r="BD63" s="45">
        <f>'Flat Rate Costs'!M63</f>
        <v>0</v>
      </c>
      <c r="BE63">
        <f>'Flat Rate Costs'!U63</f>
        <v>0</v>
      </c>
    </row>
    <row r="64" spans="3:57" x14ac:dyDescent="0.25">
      <c r="C64" s="36"/>
      <c r="D64" s="37"/>
      <c r="E64" s="37"/>
      <c r="F64" s="37"/>
      <c r="G64" s="38"/>
      <c r="H64" s="38"/>
      <c r="I64" s="37"/>
      <c r="J64" s="39"/>
      <c r="K64" s="40"/>
      <c r="L64" s="40"/>
      <c r="M64" s="40"/>
      <c r="P64" s="7">
        <f t="shared" si="6"/>
        <v>1</v>
      </c>
      <c r="Q64" s="6">
        <f t="shared" si="7"/>
        <v>0</v>
      </c>
      <c r="R64" s="6">
        <f t="shared" si="8"/>
        <v>0</v>
      </c>
      <c r="S64" s="6">
        <f t="shared" si="9"/>
        <v>0</v>
      </c>
      <c r="T64" s="6">
        <f t="shared" si="10"/>
        <v>0</v>
      </c>
      <c r="U64" s="6">
        <f t="shared" si="11"/>
        <v>0</v>
      </c>
      <c r="W64" s="14" t="str">
        <f>'Filing Information'!$R$2</f>
        <v>_0</v>
      </c>
      <c r="X64" t="e">
        <f>VLOOKUP('Flat Rate Costs'!C64,'Filing Information'!$B$149:$C$158, 2, 0)</f>
        <v>#N/A</v>
      </c>
      <c r="Y64">
        <v>1</v>
      </c>
      <c r="Z64" s="5">
        <f>'Flat Rate Costs'!G64</f>
        <v>0</v>
      </c>
      <c r="AA64" s="5">
        <f>'Flat Rate Costs'!H64</f>
        <v>0</v>
      </c>
      <c r="AB64">
        <v>1</v>
      </c>
      <c r="AE64">
        <f>IF('Flat Rate Costs'!I64="Annual", 1, 2)</f>
        <v>2</v>
      </c>
      <c r="AF64" s="45">
        <f>'Flat Rate Costs'!K64</f>
        <v>0</v>
      </c>
      <c r="AG64">
        <f>'Flat Rate Costs'!S64</f>
        <v>0</v>
      </c>
      <c r="AI64" s="14" t="str">
        <f>'Filing Information'!$R$2</f>
        <v>_0</v>
      </c>
      <c r="AJ64" t="e">
        <f>VLOOKUP('Flat Rate Costs'!C64,'Filing Information'!$B$149:$C$158, 2, 0)</f>
        <v>#N/A</v>
      </c>
      <c r="AK64">
        <v>2</v>
      </c>
      <c r="AL64" s="5">
        <f>'Flat Rate Costs'!G64</f>
        <v>0</v>
      </c>
      <c r="AM64" s="5">
        <f>'Flat Rate Costs'!H64</f>
        <v>0</v>
      </c>
      <c r="AN64">
        <v>1</v>
      </c>
      <c r="AQ64">
        <f>IF('Flat Rate Costs'!I64="Annual", 1, 2)</f>
        <v>2</v>
      </c>
      <c r="AR64" s="45">
        <f>'Flat Rate Costs'!L64</f>
        <v>0</v>
      </c>
      <c r="AS64">
        <f>'Flat Rate Costs'!T64</f>
        <v>0</v>
      </c>
      <c r="AU64" s="14" t="str">
        <f>'Filing Information'!$R$2</f>
        <v>_0</v>
      </c>
      <c r="AV64" t="e">
        <f>VLOOKUP('Flat Rate Costs'!C64,'Filing Information'!$B$149:$C$158, 2, 0)</f>
        <v>#N/A</v>
      </c>
      <c r="AW64">
        <v>3</v>
      </c>
      <c r="AX64" s="5">
        <f>'Flat Rate Costs'!G64</f>
        <v>0</v>
      </c>
      <c r="AY64" s="5">
        <f>'Flat Rate Costs'!H64</f>
        <v>0</v>
      </c>
      <c r="AZ64">
        <v>1</v>
      </c>
      <c r="BC64">
        <f>IF('Flat Rate Costs'!I64="Annual", 1, 2)</f>
        <v>2</v>
      </c>
      <c r="BD64" s="45">
        <f>'Flat Rate Costs'!M64</f>
        <v>0</v>
      </c>
      <c r="BE64">
        <f>'Flat Rate Costs'!U64</f>
        <v>0</v>
      </c>
    </row>
    <row r="65" spans="3:57" x14ac:dyDescent="0.25">
      <c r="C65" s="36"/>
      <c r="D65" s="37"/>
      <c r="E65" s="37"/>
      <c r="F65" s="37"/>
      <c r="G65" s="38"/>
      <c r="H65" s="38"/>
      <c r="I65" s="37"/>
      <c r="J65" s="39"/>
      <c r="K65" s="40"/>
      <c r="L65" s="40"/>
      <c r="M65" s="40"/>
      <c r="P65" s="7">
        <f t="shared" si="6"/>
        <v>1</v>
      </c>
      <c r="Q65" s="6">
        <f t="shared" si="7"/>
        <v>0</v>
      </c>
      <c r="R65" s="6">
        <f t="shared" si="8"/>
        <v>0</v>
      </c>
      <c r="S65" s="6">
        <f t="shared" si="9"/>
        <v>0</v>
      </c>
      <c r="T65" s="6">
        <f t="shared" si="10"/>
        <v>0</v>
      </c>
      <c r="U65" s="6">
        <f t="shared" si="11"/>
        <v>0</v>
      </c>
      <c r="W65" s="14" t="str">
        <f>'Filing Information'!$R$2</f>
        <v>_0</v>
      </c>
      <c r="X65" t="e">
        <f>VLOOKUP('Flat Rate Costs'!C65,'Filing Information'!$B$149:$C$158, 2, 0)</f>
        <v>#N/A</v>
      </c>
      <c r="Y65">
        <v>1</v>
      </c>
      <c r="Z65" s="5">
        <f>'Flat Rate Costs'!G65</f>
        <v>0</v>
      </c>
      <c r="AA65" s="5">
        <f>'Flat Rate Costs'!H65</f>
        <v>0</v>
      </c>
      <c r="AB65">
        <v>1</v>
      </c>
      <c r="AE65">
        <f>IF('Flat Rate Costs'!I65="Annual", 1, 2)</f>
        <v>2</v>
      </c>
      <c r="AF65" s="45">
        <f>'Flat Rate Costs'!K65</f>
        <v>0</v>
      </c>
      <c r="AG65">
        <f>'Flat Rate Costs'!S65</f>
        <v>0</v>
      </c>
      <c r="AI65" s="14" t="str">
        <f>'Filing Information'!$R$2</f>
        <v>_0</v>
      </c>
      <c r="AJ65" t="e">
        <f>VLOOKUP('Flat Rate Costs'!C65,'Filing Information'!$B$149:$C$158, 2, 0)</f>
        <v>#N/A</v>
      </c>
      <c r="AK65">
        <v>2</v>
      </c>
      <c r="AL65" s="5">
        <f>'Flat Rate Costs'!G65</f>
        <v>0</v>
      </c>
      <c r="AM65" s="5">
        <f>'Flat Rate Costs'!H65</f>
        <v>0</v>
      </c>
      <c r="AN65">
        <v>1</v>
      </c>
      <c r="AQ65">
        <f>IF('Flat Rate Costs'!I65="Annual", 1, 2)</f>
        <v>2</v>
      </c>
      <c r="AR65" s="45">
        <f>'Flat Rate Costs'!L65</f>
        <v>0</v>
      </c>
      <c r="AS65">
        <f>'Flat Rate Costs'!T65</f>
        <v>0</v>
      </c>
      <c r="AU65" s="14" t="str">
        <f>'Filing Information'!$R$2</f>
        <v>_0</v>
      </c>
      <c r="AV65" t="e">
        <f>VLOOKUP('Flat Rate Costs'!C65,'Filing Information'!$B$149:$C$158, 2, 0)</f>
        <v>#N/A</v>
      </c>
      <c r="AW65">
        <v>3</v>
      </c>
      <c r="AX65" s="5">
        <f>'Flat Rate Costs'!G65</f>
        <v>0</v>
      </c>
      <c r="AY65" s="5">
        <f>'Flat Rate Costs'!H65</f>
        <v>0</v>
      </c>
      <c r="AZ65">
        <v>1</v>
      </c>
      <c r="BC65">
        <f>IF('Flat Rate Costs'!I65="Annual", 1, 2)</f>
        <v>2</v>
      </c>
      <c r="BD65" s="45">
        <f>'Flat Rate Costs'!M65</f>
        <v>0</v>
      </c>
      <c r="BE65">
        <f>'Flat Rate Costs'!U65</f>
        <v>0</v>
      </c>
    </row>
    <row r="66" spans="3:57" x14ac:dyDescent="0.25">
      <c r="C66" s="36"/>
      <c r="D66" s="37"/>
      <c r="E66" s="37"/>
      <c r="F66" s="37"/>
      <c r="G66" s="38"/>
      <c r="H66" s="38"/>
      <c r="I66" s="37"/>
      <c r="J66" s="39"/>
      <c r="K66" s="40"/>
      <c r="L66" s="40"/>
      <c r="M66" s="40"/>
      <c r="P66" s="7">
        <f t="shared" si="6"/>
        <v>1</v>
      </c>
      <c r="Q66" s="6">
        <f t="shared" si="7"/>
        <v>0</v>
      </c>
      <c r="R66" s="6">
        <f t="shared" si="8"/>
        <v>0</v>
      </c>
      <c r="S66" s="6">
        <f t="shared" si="9"/>
        <v>0</v>
      </c>
      <c r="T66" s="6">
        <f t="shared" si="10"/>
        <v>0</v>
      </c>
      <c r="U66" s="6">
        <f t="shared" si="11"/>
        <v>0</v>
      </c>
      <c r="W66" s="14" t="str">
        <f>'Filing Information'!$R$2</f>
        <v>_0</v>
      </c>
      <c r="X66" t="e">
        <f>VLOOKUP('Flat Rate Costs'!C66,'Filing Information'!$B$149:$C$158, 2, 0)</f>
        <v>#N/A</v>
      </c>
      <c r="Y66">
        <v>1</v>
      </c>
      <c r="Z66" s="5">
        <f>'Flat Rate Costs'!G66</f>
        <v>0</v>
      </c>
      <c r="AA66" s="5">
        <f>'Flat Rate Costs'!H66</f>
        <v>0</v>
      </c>
      <c r="AB66">
        <v>1</v>
      </c>
      <c r="AE66">
        <f>IF('Flat Rate Costs'!I66="Annual", 1, 2)</f>
        <v>2</v>
      </c>
      <c r="AF66" s="45">
        <f>'Flat Rate Costs'!K66</f>
        <v>0</v>
      </c>
      <c r="AG66">
        <f>'Flat Rate Costs'!S66</f>
        <v>0</v>
      </c>
      <c r="AI66" s="14" t="str">
        <f>'Filing Information'!$R$2</f>
        <v>_0</v>
      </c>
      <c r="AJ66" t="e">
        <f>VLOOKUP('Flat Rate Costs'!C66,'Filing Information'!$B$149:$C$158, 2, 0)</f>
        <v>#N/A</v>
      </c>
      <c r="AK66">
        <v>2</v>
      </c>
      <c r="AL66" s="5">
        <f>'Flat Rate Costs'!G66</f>
        <v>0</v>
      </c>
      <c r="AM66" s="5">
        <f>'Flat Rate Costs'!H66</f>
        <v>0</v>
      </c>
      <c r="AN66">
        <v>1</v>
      </c>
      <c r="AQ66">
        <f>IF('Flat Rate Costs'!I66="Annual", 1, 2)</f>
        <v>2</v>
      </c>
      <c r="AR66" s="45">
        <f>'Flat Rate Costs'!L66</f>
        <v>0</v>
      </c>
      <c r="AS66">
        <f>'Flat Rate Costs'!T66</f>
        <v>0</v>
      </c>
      <c r="AU66" s="14" t="str">
        <f>'Filing Information'!$R$2</f>
        <v>_0</v>
      </c>
      <c r="AV66" t="e">
        <f>VLOOKUP('Flat Rate Costs'!C66,'Filing Information'!$B$149:$C$158, 2, 0)</f>
        <v>#N/A</v>
      </c>
      <c r="AW66">
        <v>3</v>
      </c>
      <c r="AX66" s="5">
        <f>'Flat Rate Costs'!G66</f>
        <v>0</v>
      </c>
      <c r="AY66" s="5">
        <f>'Flat Rate Costs'!H66</f>
        <v>0</v>
      </c>
      <c r="AZ66">
        <v>1</v>
      </c>
      <c r="BC66">
        <f>IF('Flat Rate Costs'!I66="Annual", 1, 2)</f>
        <v>2</v>
      </c>
      <c r="BD66" s="45">
        <f>'Flat Rate Costs'!M66</f>
        <v>0</v>
      </c>
      <c r="BE66">
        <f>'Flat Rate Costs'!U66</f>
        <v>0</v>
      </c>
    </row>
    <row r="67" spans="3:57" x14ac:dyDescent="0.25">
      <c r="C67" s="36"/>
      <c r="D67" s="37"/>
      <c r="E67" s="37"/>
      <c r="F67" s="37"/>
      <c r="G67" s="38"/>
      <c r="H67" s="38"/>
      <c r="I67" s="37"/>
      <c r="J67" s="39"/>
      <c r="K67" s="40"/>
      <c r="L67" s="40"/>
      <c r="M67" s="40"/>
      <c r="P67" s="7">
        <f t="shared" si="6"/>
        <v>1</v>
      </c>
      <c r="Q67" s="6">
        <f t="shared" si="7"/>
        <v>0</v>
      </c>
      <c r="R67" s="6">
        <f t="shared" si="8"/>
        <v>0</v>
      </c>
      <c r="S67" s="6">
        <f t="shared" si="9"/>
        <v>0</v>
      </c>
      <c r="T67" s="6">
        <f t="shared" si="10"/>
        <v>0</v>
      </c>
      <c r="U67" s="6">
        <f t="shared" si="11"/>
        <v>0</v>
      </c>
      <c r="W67" s="14" t="str">
        <f>'Filing Information'!$R$2</f>
        <v>_0</v>
      </c>
      <c r="X67" t="e">
        <f>VLOOKUP('Flat Rate Costs'!C67,'Filing Information'!$B$149:$C$158, 2, 0)</f>
        <v>#N/A</v>
      </c>
      <c r="Y67">
        <v>1</v>
      </c>
      <c r="Z67" s="5">
        <f>'Flat Rate Costs'!G67</f>
        <v>0</v>
      </c>
      <c r="AA67" s="5">
        <f>'Flat Rate Costs'!H67</f>
        <v>0</v>
      </c>
      <c r="AB67">
        <v>1</v>
      </c>
      <c r="AE67">
        <f>IF('Flat Rate Costs'!I67="Annual", 1, 2)</f>
        <v>2</v>
      </c>
      <c r="AF67" s="45">
        <f>'Flat Rate Costs'!K67</f>
        <v>0</v>
      </c>
      <c r="AG67">
        <f>'Flat Rate Costs'!S67</f>
        <v>0</v>
      </c>
      <c r="AI67" s="14" t="str">
        <f>'Filing Information'!$R$2</f>
        <v>_0</v>
      </c>
      <c r="AJ67" t="e">
        <f>VLOOKUP('Flat Rate Costs'!C67,'Filing Information'!$B$149:$C$158, 2, 0)</f>
        <v>#N/A</v>
      </c>
      <c r="AK67">
        <v>2</v>
      </c>
      <c r="AL67" s="5">
        <f>'Flat Rate Costs'!G67</f>
        <v>0</v>
      </c>
      <c r="AM67" s="5">
        <f>'Flat Rate Costs'!H67</f>
        <v>0</v>
      </c>
      <c r="AN67">
        <v>1</v>
      </c>
      <c r="AQ67">
        <f>IF('Flat Rate Costs'!I67="Annual", 1, 2)</f>
        <v>2</v>
      </c>
      <c r="AR67" s="45">
        <f>'Flat Rate Costs'!L67</f>
        <v>0</v>
      </c>
      <c r="AS67">
        <f>'Flat Rate Costs'!T67</f>
        <v>0</v>
      </c>
      <c r="AU67" s="14" t="str">
        <f>'Filing Information'!$R$2</f>
        <v>_0</v>
      </c>
      <c r="AV67" t="e">
        <f>VLOOKUP('Flat Rate Costs'!C67,'Filing Information'!$B$149:$C$158, 2, 0)</f>
        <v>#N/A</v>
      </c>
      <c r="AW67">
        <v>3</v>
      </c>
      <c r="AX67" s="5">
        <f>'Flat Rate Costs'!G67</f>
        <v>0</v>
      </c>
      <c r="AY67" s="5">
        <f>'Flat Rate Costs'!H67</f>
        <v>0</v>
      </c>
      <c r="AZ67">
        <v>1</v>
      </c>
      <c r="BC67">
        <f>IF('Flat Rate Costs'!I67="Annual", 1, 2)</f>
        <v>2</v>
      </c>
      <c r="BD67" s="45">
        <f>'Flat Rate Costs'!M67</f>
        <v>0</v>
      </c>
      <c r="BE67">
        <f>'Flat Rate Costs'!U67</f>
        <v>0</v>
      </c>
    </row>
    <row r="68" spans="3:57" x14ac:dyDescent="0.25">
      <c r="C68" s="36"/>
      <c r="D68" s="37"/>
      <c r="E68" s="37"/>
      <c r="F68" s="37"/>
      <c r="G68" s="38"/>
      <c r="H68" s="38"/>
      <c r="I68" s="37"/>
      <c r="J68" s="39"/>
      <c r="K68" s="40"/>
      <c r="L68" s="40"/>
      <c r="M68" s="40"/>
      <c r="P68" s="7">
        <f t="shared" si="6"/>
        <v>1</v>
      </c>
      <c r="Q68" s="6">
        <f t="shared" si="7"/>
        <v>0</v>
      </c>
      <c r="R68" s="6">
        <f t="shared" si="8"/>
        <v>0</v>
      </c>
      <c r="S68" s="6">
        <f t="shared" si="9"/>
        <v>0</v>
      </c>
      <c r="T68" s="6">
        <f t="shared" si="10"/>
        <v>0</v>
      </c>
      <c r="U68" s="6">
        <f t="shared" si="11"/>
        <v>0</v>
      </c>
      <c r="W68" s="14" t="str">
        <f>'Filing Information'!$R$2</f>
        <v>_0</v>
      </c>
      <c r="X68" t="e">
        <f>VLOOKUP('Flat Rate Costs'!C68,'Filing Information'!$B$149:$C$158, 2, 0)</f>
        <v>#N/A</v>
      </c>
      <c r="Y68">
        <v>1</v>
      </c>
      <c r="Z68" s="5">
        <f>'Flat Rate Costs'!G68</f>
        <v>0</v>
      </c>
      <c r="AA68" s="5">
        <f>'Flat Rate Costs'!H68</f>
        <v>0</v>
      </c>
      <c r="AB68">
        <v>1</v>
      </c>
      <c r="AE68">
        <f>IF('Flat Rate Costs'!I68="Annual", 1, 2)</f>
        <v>2</v>
      </c>
      <c r="AF68" s="45">
        <f>'Flat Rate Costs'!K68</f>
        <v>0</v>
      </c>
      <c r="AG68">
        <f>'Flat Rate Costs'!S68</f>
        <v>0</v>
      </c>
      <c r="AI68" s="14" t="str">
        <f>'Filing Information'!$R$2</f>
        <v>_0</v>
      </c>
      <c r="AJ68" t="e">
        <f>VLOOKUP('Flat Rate Costs'!C68,'Filing Information'!$B$149:$C$158, 2, 0)</f>
        <v>#N/A</v>
      </c>
      <c r="AK68">
        <v>2</v>
      </c>
      <c r="AL68" s="5">
        <f>'Flat Rate Costs'!G68</f>
        <v>0</v>
      </c>
      <c r="AM68" s="5">
        <f>'Flat Rate Costs'!H68</f>
        <v>0</v>
      </c>
      <c r="AN68">
        <v>1</v>
      </c>
      <c r="AQ68">
        <f>IF('Flat Rate Costs'!I68="Annual", 1, 2)</f>
        <v>2</v>
      </c>
      <c r="AR68" s="45">
        <f>'Flat Rate Costs'!L68</f>
        <v>0</v>
      </c>
      <c r="AS68">
        <f>'Flat Rate Costs'!T68</f>
        <v>0</v>
      </c>
      <c r="AU68" s="14" t="str">
        <f>'Filing Information'!$R$2</f>
        <v>_0</v>
      </c>
      <c r="AV68" t="e">
        <f>VLOOKUP('Flat Rate Costs'!C68,'Filing Information'!$B$149:$C$158, 2, 0)</f>
        <v>#N/A</v>
      </c>
      <c r="AW68">
        <v>3</v>
      </c>
      <c r="AX68" s="5">
        <f>'Flat Rate Costs'!G68</f>
        <v>0</v>
      </c>
      <c r="AY68" s="5">
        <f>'Flat Rate Costs'!H68</f>
        <v>0</v>
      </c>
      <c r="AZ68">
        <v>1</v>
      </c>
      <c r="BC68">
        <f>IF('Flat Rate Costs'!I68="Annual", 1, 2)</f>
        <v>2</v>
      </c>
      <c r="BD68" s="45">
        <f>'Flat Rate Costs'!M68</f>
        <v>0</v>
      </c>
      <c r="BE68">
        <f>'Flat Rate Costs'!U68</f>
        <v>0</v>
      </c>
    </row>
    <row r="69" spans="3:57" x14ac:dyDescent="0.25">
      <c r="C69" s="36"/>
      <c r="D69" s="37"/>
      <c r="E69" s="37"/>
      <c r="F69" s="37"/>
      <c r="G69" s="38"/>
      <c r="H69" s="38"/>
      <c r="I69" s="37"/>
      <c r="J69" s="39"/>
      <c r="K69" s="40"/>
      <c r="L69" s="40"/>
      <c r="M69" s="40"/>
      <c r="P69" s="7">
        <f t="shared" si="6"/>
        <v>1</v>
      </c>
      <c r="Q69" s="6">
        <f t="shared" si="7"/>
        <v>0</v>
      </c>
      <c r="R69" s="6">
        <f t="shared" si="8"/>
        <v>0</v>
      </c>
      <c r="S69" s="6">
        <f t="shared" si="9"/>
        <v>0</v>
      </c>
      <c r="T69" s="6">
        <f t="shared" si="10"/>
        <v>0</v>
      </c>
      <c r="U69" s="6">
        <f t="shared" si="11"/>
        <v>0</v>
      </c>
      <c r="W69" s="14" t="str">
        <f>'Filing Information'!$R$2</f>
        <v>_0</v>
      </c>
      <c r="X69" t="e">
        <f>VLOOKUP('Flat Rate Costs'!C69,'Filing Information'!$B$149:$C$158, 2, 0)</f>
        <v>#N/A</v>
      </c>
      <c r="Y69">
        <v>1</v>
      </c>
      <c r="Z69" s="5">
        <f>'Flat Rate Costs'!G69</f>
        <v>0</v>
      </c>
      <c r="AA69" s="5">
        <f>'Flat Rate Costs'!H69</f>
        <v>0</v>
      </c>
      <c r="AB69">
        <v>1</v>
      </c>
      <c r="AE69">
        <f>IF('Flat Rate Costs'!I69="Annual", 1, 2)</f>
        <v>2</v>
      </c>
      <c r="AF69" s="45">
        <f>'Flat Rate Costs'!K69</f>
        <v>0</v>
      </c>
      <c r="AG69">
        <f>'Flat Rate Costs'!S69</f>
        <v>0</v>
      </c>
      <c r="AI69" s="14" t="str">
        <f>'Filing Information'!$R$2</f>
        <v>_0</v>
      </c>
      <c r="AJ69" t="e">
        <f>VLOOKUP('Flat Rate Costs'!C69,'Filing Information'!$B$149:$C$158, 2, 0)</f>
        <v>#N/A</v>
      </c>
      <c r="AK69">
        <v>2</v>
      </c>
      <c r="AL69" s="5">
        <f>'Flat Rate Costs'!G69</f>
        <v>0</v>
      </c>
      <c r="AM69" s="5">
        <f>'Flat Rate Costs'!H69</f>
        <v>0</v>
      </c>
      <c r="AN69">
        <v>1</v>
      </c>
      <c r="AQ69">
        <f>IF('Flat Rate Costs'!I69="Annual", 1, 2)</f>
        <v>2</v>
      </c>
      <c r="AR69" s="45">
        <f>'Flat Rate Costs'!L69</f>
        <v>0</v>
      </c>
      <c r="AS69">
        <f>'Flat Rate Costs'!T69</f>
        <v>0</v>
      </c>
      <c r="AU69" s="14" t="str">
        <f>'Filing Information'!$R$2</f>
        <v>_0</v>
      </c>
      <c r="AV69" t="e">
        <f>VLOOKUP('Flat Rate Costs'!C69,'Filing Information'!$B$149:$C$158, 2, 0)</f>
        <v>#N/A</v>
      </c>
      <c r="AW69">
        <v>3</v>
      </c>
      <c r="AX69" s="5">
        <f>'Flat Rate Costs'!G69</f>
        <v>0</v>
      </c>
      <c r="AY69" s="5">
        <f>'Flat Rate Costs'!H69</f>
        <v>0</v>
      </c>
      <c r="AZ69">
        <v>1</v>
      </c>
      <c r="BC69">
        <f>IF('Flat Rate Costs'!I69="Annual", 1, 2)</f>
        <v>2</v>
      </c>
      <c r="BD69" s="45">
        <f>'Flat Rate Costs'!M69</f>
        <v>0</v>
      </c>
      <c r="BE69">
        <f>'Flat Rate Costs'!U69</f>
        <v>0</v>
      </c>
    </row>
    <row r="70" spans="3:57" x14ac:dyDescent="0.25">
      <c r="C70" s="36"/>
      <c r="D70" s="37"/>
      <c r="E70" s="37"/>
      <c r="F70" s="37"/>
      <c r="G70" s="38"/>
      <c r="H70" s="38"/>
      <c r="I70" s="37"/>
      <c r="J70" s="39"/>
      <c r="K70" s="40"/>
      <c r="L70" s="40"/>
      <c r="M70" s="40"/>
      <c r="P70" s="7">
        <f t="shared" si="6"/>
        <v>1</v>
      </c>
      <c r="Q70" s="6">
        <f t="shared" si="7"/>
        <v>0</v>
      </c>
      <c r="R70" s="6">
        <f t="shared" si="8"/>
        <v>0</v>
      </c>
      <c r="S70" s="6">
        <f t="shared" si="9"/>
        <v>0</v>
      </c>
      <c r="T70" s="6">
        <f t="shared" si="10"/>
        <v>0</v>
      </c>
      <c r="U70" s="6">
        <f t="shared" si="11"/>
        <v>0</v>
      </c>
      <c r="W70" s="14" t="str">
        <f>'Filing Information'!$R$2</f>
        <v>_0</v>
      </c>
      <c r="X70" t="e">
        <f>VLOOKUP('Flat Rate Costs'!C70,'Filing Information'!$B$149:$C$158, 2, 0)</f>
        <v>#N/A</v>
      </c>
      <c r="Y70">
        <v>1</v>
      </c>
      <c r="Z70" s="5">
        <f>'Flat Rate Costs'!G70</f>
        <v>0</v>
      </c>
      <c r="AA70" s="5">
        <f>'Flat Rate Costs'!H70</f>
        <v>0</v>
      </c>
      <c r="AB70">
        <v>1</v>
      </c>
      <c r="AE70">
        <f>IF('Flat Rate Costs'!I70="Annual", 1, 2)</f>
        <v>2</v>
      </c>
      <c r="AF70" s="45">
        <f>'Flat Rate Costs'!K70</f>
        <v>0</v>
      </c>
      <c r="AG70">
        <f>'Flat Rate Costs'!S70</f>
        <v>0</v>
      </c>
      <c r="AI70" s="14" t="str">
        <f>'Filing Information'!$R$2</f>
        <v>_0</v>
      </c>
      <c r="AJ70" t="e">
        <f>VLOOKUP('Flat Rate Costs'!C70,'Filing Information'!$B$149:$C$158, 2, 0)</f>
        <v>#N/A</v>
      </c>
      <c r="AK70">
        <v>2</v>
      </c>
      <c r="AL70" s="5">
        <f>'Flat Rate Costs'!G70</f>
        <v>0</v>
      </c>
      <c r="AM70" s="5">
        <f>'Flat Rate Costs'!H70</f>
        <v>0</v>
      </c>
      <c r="AN70">
        <v>1</v>
      </c>
      <c r="AQ70">
        <f>IF('Flat Rate Costs'!I70="Annual", 1, 2)</f>
        <v>2</v>
      </c>
      <c r="AR70" s="45">
        <f>'Flat Rate Costs'!L70</f>
        <v>0</v>
      </c>
      <c r="AS70">
        <f>'Flat Rate Costs'!T70</f>
        <v>0</v>
      </c>
      <c r="AU70" s="14" t="str">
        <f>'Filing Information'!$R$2</f>
        <v>_0</v>
      </c>
      <c r="AV70" t="e">
        <f>VLOOKUP('Flat Rate Costs'!C70,'Filing Information'!$B$149:$C$158, 2, 0)</f>
        <v>#N/A</v>
      </c>
      <c r="AW70">
        <v>3</v>
      </c>
      <c r="AX70" s="5">
        <f>'Flat Rate Costs'!G70</f>
        <v>0</v>
      </c>
      <c r="AY70" s="5">
        <f>'Flat Rate Costs'!H70</f>
        <v>0</v>
      </c>
      <c r="AZ70">
        <v>1</v>
      </c>
      <c r="BC70">
        <f>IF('Flat Rate Costs'!I70="Annual", 1, 2)</f>
        <v>2</v>
      </c>
      <c r="BD70" s="45">
        <f>'Flat Rate Costs'!M70</f>
        <v>0</v>
      </c>
      <c r="BE70">
        <f>'Flat Rate Costs'!U70</f>
        <v>0</v>
      </c>
    </row>
    <row r="71" spans="3:57" x14ac:dyDescent="0.25">
      <c r="C71" s="36"/>
      <c r="D71" s="37"/>
      <c r="E71" s="37"/>
      <c r="F71" s="37"/>
      <c r="G71" s="38"/>
      <c r="H71" s="38"/>
      <c r="I71" s="37"/>
      <c r="J71" s="39"/>
      <c r="K71" s="40"/>
      <c r="L71" s="40"/>
      <c r="M71" s="40"/>
      <c r="P71" s="7">
        <f t="shared" si="6"/>
        <v>1</v>
      </c>
      <c r="Q71" s="6">
        <f t="shared" si="7"/>
        <v>0</v>
      </c>
      <c r="R71" s="6">
        <f t="shared" si="8"/>
        <v>0</v>
      </c>
      <c r="S71" s="6">
        <f t="shared" si="9"/>
        <v>0</v>
      </c>
      <c r="T71" s="6">
        <f t="shared" si="10"/>
        <v>0</v>
      </c>
      <c r="U71" s="6">
        <f t="shared" si="11"/>
        <v>0</v>
      </c>
      <c r="W71" s="14" t="str">
        <f>'Filing Information'!$R$2</f>
        <v>_0</v>
      </c>
      <c r="X71" t="e">
        <f>VLOOKUP('Flat Rate Costs'!C71,'Filing Information'!$B$149:$C$158, 2, 0)</f>
        <v>#N/A</v>
      </c>
      <c r="Y71">
        <v>1</v>
      </c>
      <c r="Z71" s="5">
        <f>'Flat Rate Costs'!G71</f>
        <v>0</v>
      </c>
      <c r="AA71" s="5">
        <f>'Flat Rate Costs'!H71</f>
        <v>0</v>
      </c>
      <c r="AB71">
        <v>1</v>
      </c>
      <c r="AE71">
        <f>IF('Flat Rate Costs'!I71="Annual", 1, 2)</f>
        <v>2</v>
      </c>
      <c r="AF71" s="45">
        <f>'Flat Rate Costs'!K71</f>
        <v>0</v>
      </c>
      <c r="AG71">
        <f>'Flat Rate Costs'!S71</f>
        <v>0</v>
      </c>
      <c r="AI71" s="14" t="str">
        <f>'Filing Information'!$R$2</f>
        <v>_0</v>
      </c>
      <c r="AJ71" t="e">
        <f>VLOOKUP('Flat Rate Costs'!C71,'Filing Information'!$B$149:$C$158, 2, 0)</f>
        <v>#N/A</v>
      </c>
      <c r="AK71">
        <v>2</v>
      </c>
      <c r="AL71" s="5">
        <f>'Flat Rate Costs'!G71</f>
        <v>0</v>
      </c>
      <c r="AM71" s="5">
        <f>'Flat Rate Costs'!H71</f>
        <v>0</v>
      </c>
      <c r="AN71">
        <v>1</v>
      </c>
      <c r="AQ71">
        <f>IF('Flat Rate Costs'!I71="Annual", 1, 2)</f>
        <v>2</v>
      </c>
      <c r="AR71" s="45">
        <f>'Flat Rate Costs'!L71</f>
        <v>0</v>
      </c>
      <c r="AS71">
        <f>'Flat Rate Costs'!T71</f>
        <v>0</v>
      </c>
      <c r="AU71" s="14" t="str">
        <f>'Filing Information'!$R$2</f>
        <v>_0</v>
      </c>
      <c r="AV71" t="e">
        <f>VLOOKUP('Flat Rate Costs'!C71,'Filing Information'!$B$149:$C$158, 2, 0)</f>
        <v>#N/A</v>
      </c>
      <c r="AW71">
        <v>3</v>
      </c>
      <c r="AX71" s="5">
        <f>'Flat Rate Costs'!G71</f>
        <v>0</v>
      </c>
      <c r="AY71" s="5">
        <f>'Flat Rate Costs'!H71</f>
        <v>0</v>
      </c>
      <c r="AZ71">
        <v>1</v>
      </c>
      <c r="BC71">
        <f>IF('Flat Rate Costs'!I71="Annual", 1, 2)</f>
        <v>2</v>
      </c>
      <c r="BD71" s="45">
        <f>'Flat Rate Costs'!M71</f>
        <v>0</v>
      </c>
      <c r="BE71">
        <f>'Flat Rate Costs'!U71</f>
        <v>0</v>
      </c>
    </row>
    <row r="72" spans="3:57" x14ac:dyDescent="0.25">
      <c r="C72" s="36"/>
      <c r="D72" s="37"/>
      <c r="E72" s="37"/>
      <c r="F72" s="37"/>
      <c r="G72" s="38"/>
      <c r="H72" s="38"/>
      <c r="I72" s="37"/>
      <c r="J72" s="39"/>
      <c r="K72" s="40"/>
      <c r="L72" s="40"/>
      <c r="M72" s="40"/>
      <c r="P72" s="7">
        <f t="shared" si="6"/>
        <v>1</v>
      </c>
      <c r="Q72" s="6">
        <f t="shared" si="7"/>
        <v>0</v>
      </c>
      <c r="R72" s="6">
        <f t="shared" si="8"/>
        <v>0</v>
      </c>
      <c r="S72" s="6">
        <f t="shared" si="9"/>
        <v>0</v>
      </c>
      <c r="T72" s="6">
        <f t="shared" si="10"/>
        <v>0</v>
      </c>
      <c r="U72" s="6">
        <f t="shared" si="11"/>
        <v>0</v>
      </c>
      <c r="W72" s="14" t="str">
        <f>'Filing Information'!$R$2</f>
        <v>_0</v>
      </c>
      <c r="X72" t="e">
        <f>VLOOKUP('Flat Rate Costs'!C72,'Filing Information'!$B$149:$C$158, 2, 0)</f>
        <v>#N/A</v>
      </c>
      <c r="Y72">
        <v>1</v>
      </c>
      <c r="Z72" s="5">
        <f>'Flat Rate Costs'!G72</f>
        <v>0</v>
      </c>
      <c r="AA72" s="5">
        <f>'Flat Rate Costs'!H72</f>
        <v>0</v>
      </c>
      <c r="AB72">
        <v>1</v>
      </c>
      <c r="AE72">
        <f>IF('Flat Rate Costs'!I72="Annual", 1, 2)</f>
        <v>2</v>
      </c>
      <c r="AF72" s="45">
        <f>'Flat Rate Costs'!K72</f>
        <v>0</v>
      </c>
      <c r="AG72">
        <f>'Flat Rate Costs'!S72</f>
        <v>0</v>
      </c>
      <c r="AI72" s="14" t="str">
        <f>'Filing Information'!$R$2</f>
        <v>_0</v>
      </c>
      <c r="AJ72" t="e">
        <f>VLOOKUP('Flat Rate Costs'!C72,'Filing Information'!$B$149:$C$158, 2, 0)</f>
        <v>#N/A</v>
      </c>
      <c r="AK72">
        <v>2</v>
      </c>
      <c r="AL72" s="5">
        <f>'Flat Rate Costs'!G72</f>
        <v>0</v>
      </c>
      <c r="AM72" s="5">
        <f>'Flat Rate Costs'!H72</f>
        <v>0</v>
      </c>
      <c r="AN72">
        <v>1</v>
      </c>
      <c r="AQ72">
        <f>IF('Flat Rate Costs'!I72="Annual", 1, 2)</f>
        <v>2</v>
      </c>
      <c r="AR72" s="45">
        <f>'Flat Rate Costs'!L72</f>
        <v>0</v>
      </c>
      <c r="AS72">
        <f>'Flat Rate Costs'!T72</f>
        <v>0</v>
      </c>
      <c r="AU72" s="14" t="str">
        <f>'Filing Information'!$R$2</f>
        <v>_0</v>
      </c>
      <c r="AV72" t="e">
        <f>VLOOKUP('Flat Rate Costs'!C72,'Filing Information'!$B$149:$C$158, 2, 0)</f>
        <v>#N/A</v>
      </c>
      <c r="AW72">
        <v>3</v>
      </c>
      <c r="AX72" s="5">
        <f>'Flat Rate Costs'!G72</f>
        <v>0</v>
      </c>
      <c r="AY72" s="5">
        <f>'Flat Rate Costs'!H72</f>
        <v>0</v>
      </c>
      <c r="AZ72">
        <v>1</v>
      </c>
      <c r="BC72">
        <f>IF('Flat Rate Costs'!I72="Annual", 1, 2)</f>
        <v>2</v>
      </c>
      <c r="BD72" s="45">
        <f>'Flat Rate Costs'!M72</f>
        <v>0</v>
      </c>
      <c r="BE72">
        <f>'Flat Rate Costs'!U72</f>
        <v>0</v>
      </c>
    </row>
    <row r="73" spans="3:57" x14ac:dyDescent="0.25">
      <c r="C73" s="36"/>
      <c r="D73" s="37"/>
      <c r="E73" s="37"/>
      <c r="F73" s="37"/>
      <c r="G73" s="38"/>
      <c r="H73" s="38"/>
      <c r="I73" s="37"/>
      <c r="J73" s="39"/>
      <c r="K73" s="40"/>
      <c r="L73" s="40"/>
      <c r="M73" s="40"/>
      <c r="P73" s="7">
        <f t="shared" si="6"/>
        <v>1</v>
      </c>
      <c r="Q73" s="6">
        <f t="shared" si="7"/>
        <v>0</v>
      </c>
      <c r="R73" s="6">
        <f t="shared" si="8"/>
        <v>0</v>
      </c>
      <c r="S73" s="6">
        <f t="shared" si="9"/>
        <v>0</v>
      </c>
      <c r="T73" s="6">
        <f t="shared" si="10"/>
        <v>0</v>
      </c>
      <c r="U73" s="6">
        <f t="shared" si="11"/>
        <v>0</v>
      </c>
      <c r="W73" s="14" t="str">
        <f>'Filing Information'!$R$2</f>
        <v>_0</v>
      </c>
      <c r="X73" t="e">
        <f>VLOOKUP('Flat Rate Costs'!C73,'Filing Information'!$B$149:$C$158, 2, 0)</f>
        <v>#N/A</v>
      </c>
      <c r="Y73">
        <v>1</v>
      </c>
      <c r="Z73" s="5">
        <f>'Flat Rate Costs'!G73</f>
        <v>0</v>
      </c>
      <c r="AA73" s="5">
        <f>'Flat Rate Costs'!H73</f>
        <v>0</v>
      </c>
      <c r="AB73">
        <v>1</v>
      </c>
      <c r="AE73">
        <f>IF('Flat Rate Costs'!I73="Annual", 1, 2)</f>
        <v>2</v>
      </c>
      <c r="AF73" s="45">
        <f>'Flat Rate Costs'!K73</f>
        <v>0</v>
      </c>
      <c r="AG73">
        <f>'Flat Rate Costs'!S73</f>
        <v>0</v>
      </c>
      <c r="AI73" s="14" t="str">
        <f>'Filing Information'!$R$2</f>
        <v>_0</v>
      </c>
      <c r="AJ73" t="e">
        <f>VLOOKUP('Flat Rate Costs'!C73,'Filing Information'!$B$149:$C$158, 2, 0)</f>
        <v>#N/A</v>
      </c>
      <c r="AK73">
        <v>2</v>
      </c>
      <c r="AL73" s="5">
        <f>'Flat Rate Costs'!G73</f>
        <v>0</v>
      </c>
      <c r="AM73" s="5">
        <f>'Flat Rate Costs'!H73</f>
        <v>0</v>
      </c>
      <c r="AN73">
        <v>1</v>
      </c>
      <c r="AQ73">
        <f>IF('Flat Rate Costs'!I73="Annual", 1, 2)</f>
        <v>2</v>
      </c>
      <c r="AR73" s="45">
        <f>'Flat Rate Costs'!L73</f>
        <v>0</v>
      </c>
      <c r="AS73">
        <f>'Flat Rate Costs'!T73</f>
        <v>0</v>
      </c>
      <c r="AU73" s="14" t="str">
        <f>'Filing Information'!$R$2</f>
        <v>_0</v>
      </c>
      <c r="AV73" t="e">
        <f>VLOOKUP('Flat Rate Costs'!C73,'Filing Information'!$B$149:$C$158, 2, 0)</f>
        <v>#N/A</v>
      </c>
      <c r="AW73">
        <v>3</v>
      </c>
      <c r="AX73" s="5">
        <f>'Flat Rate Costs'!G73</f>
        <v>0</v>
      </c>
      <c r="AY73" s="5">
        <f>'Flat Rate Costs'!H73</f>
        <v>0</v>
      </c>
      <c r="AZ73">
        <v>1</v>
      </c>
      <c r="BC73">
        <f>IF('Flat Rate Costs'!I73="Annual", 1, 2)</f>
        <v>2</v>
      </c>
      <c r="BD73" s="45">
        <f>'Flat Rate Costs'!M73</f>
        <v>0</v>
      </c>
      <c r="BE73">
        <f>'Flat Rate Costs'!U73</f>
        <v>0</v>
      </c>
    </row>
    <row r="74" spans="3:57" x14ac:dyDescent="0.25">
      <c r="C74" s="36"/>
      <c r="D74" s="37"/>
      <c r="E74" s="37"/>
      <c r="F74" s="37"/>
      <c r="G74" s="38"/>
      <c r="H74" s="38"/>
      <c r="I74" s="37"/>
      <c r="J74" s="39"/>
      <c r="K74" s="40"/>
      <c r="L74" s="40"/>
      <c r="M74" s="40"/>
      <c r="P74" s="7">
        <f t="shared" si="6"/>
        <v>1</v>
      </c>
      <c r="Q74" s="6">
        <f t="shared" si="7"/>
        <v>0</v>
      </c>
      <c r="R74" s="6">
        <f t="shared" si="8"/>
        <v>0</v>
      </c>
      <c r="S74" s="6">
        <f t="shared" si="9"/>
        <v>0</v>
      </c>
      <c r="T74" s="6">
        <f t="shared" si="10"/>
        <v>0</v>
      </c>
      <c r="U74" s="6">
        <f t="shared" si="11"/>
        <v>0</v>
      </c>
      <c r="W74" s="14" t="str">
        <f>'Filing Information'!$R$2</f>
        <v>_0</v>
      </c>
      <c r="X74" t="e">
        <f>VLOOKUP('Flat Rate Costs'!C74,'Filing Information'!$B$149:$C$158, 2, 0)</f>
        <v>#N/A</v>
      </c>
      <c r="Y74">
        <v>1</v>
      </c>
      <c r="Z74" s="5">
        <f>'Flat Rate Costs'!G74</f>
        <v>0</v>
      </c>
      <c r="AA74" s="5">
        <f>'Flat Rate Costs'!H74</f>
        <v>0</v>
      </c>
      <c r="AB74">
        <v>1</v>
      </c>
      <c r="AE74">
        <f>IF('Flat Rate Costs'!I74="Annual", 1, 2)</f>
        <v>2</v>
      </c>
      <c r="AF74" s="45">
        <f>'Flat Rate Costs'!K74</f>
        <v>0</v>
      </c>
      <c r="AG74">
        <f>'Flat Rate Costs'!S74</f>
        <v>0</v>
      </c>
      <c r="AI74" s="14" t="str">
        <f>'Filing Information'!$R$2</f>
        <v>_0</v>
      </c>
      <c r="AJ74" t="e">
        <f>VLOOKUP('Flat Rate Costs'!C74,'Filing Information'!$B$149:$C$158, 2, 0)</f>
        <v>#N/A</v>
      </c>
      <c r="AK74">
        <v>2</v>
      </c>
      <c r="AL74" s="5">
        <f>'Flat Rate Costs'!G74</f>
        <v>0</v>
      </c>
      <c r="AM74" s="5">
        <f>'Flat Rate Costs'!H74</f>
        <v>0</v>
      </c>
      <c r="AN74">
        <v>1</v>
      </c>
      <c r="AQ74">
        <f>IF('Flat Rate Costs'!I74="Annual", 1, 2)</f>
        <v>2</v>
      </c>
      <c r="AR74" s="45">
        <f>'Flat Rate Costs'!L74</f>
        <v>0</v>
      </c>
      <c r="AS74">
        <f>'Flat Rate Costs'!T74</f>
        <v>0</v>
      </c>
      <c r="AU74" s="14" t="str">
        <f>'Filing Information'!$R$2</f>
        <v>_0</v>
      </c>
      <c r="AV74" t="e">
        <f>VLOOKUP('Flat Rate Costs'!C74,'Filing Information'!$B$149:$C$158, 2, 0)</f>
        <v>#N/A</v>
      </c>
      <c r="AW74">
        <v>3</v>
      </c>
      <c r="AX74" s="5">
        <f>'Flat Rate Costs'!G74</f>
        <v>0</v>
      </c>
      <c r="AY74" s="5">
        <f>'Flat Rate Costs'!H74</f>
        <v>0</v>
      </c>
      <c r="AZ74">
        <v>1</v>
      </c>
      <c r="BC74">
        <f>IF('Flat Rate Costs'!I74="Annual", 1, 2)</f>
        <v>2</v>
      </c>
      <c r="BD74" s="45">
        <f>'Flat Rate Costs'!M74</f>
        <v>0</v>
      </c>
      <c r="BE74">
        <f>'Flat Rate Costs'!U74</f>
        <v>0</v>
      </c>
    </row>
    <row r="75" spans="3:57" x14ac:dyDescent="0.25">
      <c r="C75" s="36"/>
      <c r="D75" s="37"/>
      <c r="E75" s="37"/>
      <c r="F75" s="37"/>
      <c r="G75" s="38"/>
      <c r="H75" s="38"/>
      <c r="I75" s="37"/>
      <c r="J75" s="39"/>
      <c r="K75" s="40"/>
      <c r="L75" s="40"/>
      <c r="M75" s="40"/>
      <c r="P75" s="7">
        <f t="shared" si="6"/>
        <v>1</v>
      </c>
      <c r="Q75" s="6">
        <f t="shared" si="7"/>
        <v>0</v>
      </c>
      <c r="R75" s="6">
        <f t="shared" si="8"/>
        <v>0</v>
      </c>
      <c r="S75" s="6">
        <f t="shared" si="9"/>
        <v>0</v>
      </c>
      <c r="T75" s="6">
        <f t="shared" si="10"/>
        <v>0</v>
      </c>
      <c r="U75" s="6">
        <f t="shared" si="11"/>
        <v>0</v>
      </c>
      <c r="W75" s="14" t="str">
        <f>'Filing Information'!$R$2</f>
        <v>_0</v>
      </c>
      <c r="X75" t="e">
        <f>VLOOKUP('Flat Rate Costs'!C75,'Filing Information'!$B$149:$C$158, 2, 0)</f>
        <v>#N/A</v>
      </c>
      <c r="Y75">
        <v>1</v>
      </c>
      <c r="Z75" s="5">
        <f>'Flat Rate Costs'!G75</f>
        <v>0</v>
      </c>
      <c r="AA75" s="5">
        <f>'Flat Rate Costs'!H75</f>
        <v>0</v>
      </c>
      <c r="AB75">
        <v>1</v>
      </c>
      <c r="AE75">
        <f>IF('Flat Rate Costs'!I75="Annual", 1, 2)</f>
        <v>2</v>
      </c>
      <c r="AF75" s="45">
        <f>'Flat Rate Costs'!K75</f>
        <v>0</v>
      </c>
      <c r="AG75">
        <f>'Flat Rate Costs'!S75</f>
        <v>0</v>
      </c>
      <c r="AI75" s="14" t="str">
        <f>'Filing Information'!$R$2</f>
        <v>_0</v>
      </c>
      <c r="AJ75" t="e">
        <f>VLOOKUP('Flat Rate Costs'!C75,'Filing Information'!$B$149:$C$158, 2, 0)</f>
        <v>#N/A</v>
      </c>
      <c r="AK75">
        <v>2</v>
      </c>
      <c r="AL75" s="5">
        <f>'Flat Rate Costs'!G75</f>
        <v>0</v>
      </c>
      <c r="AM75" s="5">
        <f>'Flat Rate Costs'!H75</f>
        <v>0</v>
      </c>
      <c r="AN75">
        <v>1</v>
      </c>
      <c r="AQ75">
        <f>IF('Flat Rate Costs'!I75="Annual", 1, 2)</f>
        <v>2</v>
      </c>
      <c r="AR75" s="45">
        <f>'Flat Rate Costs'!L75</f>
        <v>0</v>
      </c>
      <c r="AS75">
        <f>'Flat Rate Costs'!T75</f>
        <v>0</v>
      </c>
      <c r="AU75" s="14" t="str">
        <f>'Filing Information'!$R$2</f>
        <v>_0</v>
      </c>
      <c r="AV75" t="e">
        <f>VLOOKUP('Flat Rate Costs'!C75,'Filing Information'!$B$149:$C$158, 2, 0)</f>
        <v>#N/A</v>
      </c>
      <c r="AW75">
        <v>3</v>
      </c>
      <c r="AX75" s="5">
        <f>'Flat Rate Costs'!G75</f>
        <v>0</v>
      </c>
      <c r="AY75" s="5">
        <f>'Flat Rate Costs'!H75</f>
        <v>0</v>
      </c>
      <c r="AZ75">
        <v>1</v>
      </c>
      <c r="BC75">
        <f>IF('Flat Rate Costs'!I75="Annual", 1, 2)</f>
        <v>2</v>
      </c>
      <c r="BD75" s="45">
        <f>'Flat Rate Costs'!M75</f>
        <v>0</v>
      </c>
      <c r="BE75">
        <f>'Flat Rate Costs'!U75</f>
        <v>0</v>
      </c>
    </row>
    <row r="76" spans="3:57" x14ac:dyDescent="0.25">
      <c r="C76" s="36"/>
      <c r="D76" s="37"/>
      <c r="E76" s="37"/>
      <c r="F76" s="37"/>
      <c r="G76" s="38"/>
      <c r="H76" s="38"/>
      <c r="I76" s="37"/>
      <c r="J76" s="39"/>
      <c r="K76" s="40"/>
      <c r="L76" s="40"/>
      <c r="M76" s="40"/>
      <c r="P76" s="7">
        <f t="shared" si="6"/>
        <v>1</v>
      </c>
      <c r="Q76" s="6">
        <f t="shared" si="7"/>
        <v>0</v>
      </c>
      <c r="R76" s="6">
        <f t="shared" si="8"/>
        <v>0</v>
      </c>
      <c r="S76" s="6">
        <f t="shared" si="9"/>
        <v>0</v>
      </c>
      <c r="T76" s="6">
        <f t="shared" si="10"/>
        <v>0</v>
      </c>
      <c r="U76" s="6">
        <f t="shared" si="11"/>
        <v>0</v>
      </c>
      <c r="W76" s="14" t="str">
        <f>'Filing Information'!$R$2</f>
        <v>_0</v>
      </c>
      <c r="X76" t="e">
        <f>VLOOKUP('Flat Rate Costs'!C76,'Filing Information'!$B$149:$C$158, 2, 0)</f>
        <v>#N/A</v>
      </c>
      <c r="Y76">
        <v>1</v>
      </c>
      <c r="Z76" s="5">
        <f>'Flat Rate Costs'!G76</f>
        <v>0</v>
      </c>
      <c r="AA76" s="5">
        <f>'Flat Rate Costs'!H76</f>
        <v>0</v>
      </c>
      <c r="AB76">
        <v>1</v>
      </c>
      <c r="AE76">
        <f>IF('Flat Rate Costs'!I76="Annual", 1, 2)</f>
        <v>2</v>
      </c>
      <c r="AF76" s="45">
        <f>'Flat Rate Costs'!K76</f>
        <v>0</v>
      </c>
      <c r="AG76">
        <f>'Flat Rate Costs'!S76</f>
        <v>0</v>
      </c>
      <c r="AI76" s="14" t="str">
        <f>'Filing Information'!$R$2</f>
        <v>_0</v>
      </c>
      <c r="AJ76" t="e">
        <f>VLOOKUP('Flat Rate Costs'!C76,'Filing Information'!$B$149:$C$158, 2, 0)</f>
        <v>#N/A</v>
      </c>
      <c r="AK76">
        <v>2</v>
      </c>
      <c r="AL76" s="5">
        <f>'Flat Rate Costs'!G76</f>
        <v>0</v>
      </c>
      <c r="AM76" s="5">
        <f>'Flat Rate Costs'!H76</f>
        <v>0</v>
      </c>
      <c r="AN76">
        <v>1</v>
      </c>
      <c r="AQ76">
        <f>IF('Flat Rate Costs'!I76="Annual", 1, 2)</f>
        <v>2</v>
      </c>
      <c r="AR76" s="45">
        <f>'Flat Rate Costs'!L76</f>
        <v>0</v>
      </c>
      <c r="AS76">
        <f>'Flat Rate Costs'!T76</f>
        <v>0</v>
      </c>
      <c r="AU76" s="14" t="str">
        <f>'Filing Information'!$R$2</f>
        <v>_0</v>
      </c>
      <c r="AV76" t="e">
        <f>VLOOKUP('Flat Rate Costs'!C76,'Filing Information'!$B$149:$C$158, 2, 0)</f>
        <v>#N/A</v>
      </c>
      <c r="AW76">
        <v>3</v>
      </c>
      <c r="AX76" s="5">
        <f>'Flat Rate Costs'!G76</f>
        <v>0</v>
      </c>
      <c r="AY76" s="5">
        <f>'Flat Rate Costs'!H76</f>
        <v>0</v>
      </c>
      <c r="AZ76">
        <v>1</v>
      </c>
      <c r="BC76">
        <f>IF('Flat Rate Costs'!I76="Annual", 1, 2)</f>
        <v>2</v>
      </c>
      <c r="BD76" s="45">
        <f>'Flat Rate Costs'!M76</f>
        <v>0</v>
      </c>
      <c r="BE76">
        <f>'Flat Rate Costs'!U76</f>
        <v>0</v>
      </c>
    </row>
    <row r="77" spans="3:57" x14ac:dyDescent="0.25">
      <c r="C77" s="36"/>
      <c r="D77" s="37"/>
      <c r="E77" s="37"/>
      <c r="F77" s="37"/>
      <c r="G77" s="38"/>
      <c r="H77" s="38"/>
      <c r="I77" s="37"/>
      <c r="J77" s="39"/>
      <c r="K77" s="40"/>
      <c r="L77" s="40"/>
      <c r="M77" s="40"/>
      <c r="P77" s="7">
        <f t="shared" si="6"/>
        <v>1</v>
      </c>
      <c r="Q77" s="6">
        <f t="shared" si="7"/>
        <v>0</v>
      </c>
      <c r="R77" s="6">
        <f t="shared" si="8"/>
        <v>0</v>
      </c>
      <c r="S77" s="6">
        <f t="shared" si="9"/>
        <v>0</v>
      </c>
      <c r="T77" s="6">
        <f t="shared" si="10"/>
        <v>0</v>
      </c>
      <c r="U77" s="6">
        <f t="shared" si="11"/>
        <v>0</v>
      </c>
      <c r="W77" s="14" t="str">
        <f>'Filing Information'!$R$2</f>
        <v>_0</v>
      </c>
      <c r="X77" t="e">
        <f>VLOOKUP('Flat Rate Costs'!C77,'Filing Information'!$B$149:$C$158, 2, 0)</f>
        <v>#N/A</v>
      </c>
      <c r="Y77">
        <v>1</v>
      </c>
      <c r="Z77" s="5">
        <f>'Flat Rate Costs'!G77</f>
        <v>0</v>
      </c>
      <c r="AA77" s="5">
        <f>'Flat Rate Costs'!H77</f>
        <v>0</v>
      </c>
      <c r="AB77">
        <v>1</v>
      </c>
      <c r="AE77">
        <f>IF('Flat Rate Costs'!I77="Annual", 1, 2)</f>
        <v>2</v>
      </c>
      <c r="AF77" s="45">
        <f>'Flat Rate Costs'!K77</f>
        <v>0</v>
      </c>
      <c r="AG77">
        <f>'Flat Rate Costs'!S77</f>
        <v>0</v>
      </c>
      <c r="AI77" s="14" t="str">
        <f>'Filing Information'!$R$2</f>
        <v>_0</v>
      </c>
      <c r="AJ77" t="e">
        <f>VLOOKUP('Flat Rate Costs'!C77,'Filing Information'!$B$149:$C$158, 2, 0)</f>
        <v>#N/A</v>
      </c>
      <c r="AK77">
        <v>2</v>
      </c>
      <c r="AL77" s="5">
        <f>'Flat Rate Costs'!G77</f>
        <v>0</v>
      </c>
      <c r="AM77" s="5">
        <f>'Flat Rate Costs'!H77</f>
        <v>0</v>
      </c>
      <c r="AN77">
        <v>1</v>
      </c>
      <c r="AQ77">
        <f>IF('Flat Rate Costs'!I77="Annual", 1, 2)</f>
        <v>2</v>
      </c>
      <c r="AR77" s="45">
        <f>'Flat Rate Costs'!L77</f>
        <v>0</v>
      </c>
      <c r="AS77">
        <f>'Flat Rate Costs'!T77</f>
        <v>0</v>
      </c>
      <c r="AU77" s="14" t="str">
        <f>'Filing Information'!$R$2</f>
        <v>_0</v>
      </c>
      <c r="AV77" t="e">
        <f>VLOOKUP('Flat Rate Costs'!C77,'Filing Information'!$B$149:$C$158, 2, 0)</f>
        <v>#N/A</v>
      </c>
      <c r="AW77">
        <v>3</v>
      </c>
      <c r="AX77" s="5">
        <f>'Flat Rate Costs'!G77</f>
        <v>0</v>
      </c>
      <c r="AY77" s="5">
        <f>'Flat Rate Costs'!H77</f>
        <v>0</v>
      </c>
      <c r="AZ77">
        <v>1</v>
      </c>
      <c r="BC77">
        <f>IF('Flat Rate Costs'!I77="Annual", 1, 2)</f>
        <v>2</v>
      </c>
      <c r="BD77" s="45">
        <f>'Flat Rate Costs'!M77</f>
        <v>0</v>
      </c>
      <c r="BE77">
        <f>'Flat Rate Costs'!U77</f>
        <v>0</v>
      </c>
    </row>
    <row r="78" spans="3:57" x14ac:dyDescent="0.25">
      <c r="C78" s="36"/>
      <c r="D78" s="37"/>
      <c r="E78" s="37"/>
      <c r="F78" s="37"/>
      <c r="G78" s="38"/>
      <c r="H78" s="38"/>
      <c r="I78" s="37"/>
      <c r="J78" s="39"/>
      <c r="K78" s="40"/>
      <c r="L78" s="40"/>
      <c r="M78" s="40"/>
      <c r="P78" s="7">
        <f t="shared" si="6"/>
        <v>1</v>
      </c>
      <c r="Q78" s="6">
        <f t="shared" si="7"/>
        <v>0</v>
      </c>
      <c r="R78" s="6">
        <f t="shared" si="8"/>
        <v>0</v>
      </c>
      <c r="S78" s="6">
        <f t="shared" si="9"/>
        <v>0</v>
      </c>
      <c r="T78" s="6">
        <f t="shared" si="10"/>
        <v>0</v>
      </c>
      <c r="U78" s="6">
        <f t="shared" si="11"/>
        <v>0</v>
      </c>
      <c r="W78" s="14" t="str">
        <f>'Filing Information'!$R$2</f>
        <v>_0</v>
      </c>
      <c r="X78" t="e">
        <f>VLOOKUP('Flat Rate Costs'!C78,'Filing Information'!$B$149:$C$158, 2, 0)</f>
        <v>#N/A</v>
      </c>
      <c r="Y78">
        <v>1</v>
      </c>
      <c r="Z78" s="5">
        <f>'Flat Rate Costs'!G78</f>
        <v>0</v>
      </c>
      <c r="AA78" s="5">
        <f>'Flat Rate Costs'!H78</f>
        <v>0</v>
      </c>
      <c r="AB78">
        <v>1</v>
      </c>
      <c r="AE78">
        <f>IF('Flat Rate Costs'!I78="Annual", 1, 2)</f>
        <v>2</v>
      </c>
      <c r="AF78" s="45">
        <f>'Flat Rate Costs'!K78</f>
        <v>0</v>
      </c>
      <c r="AG78">
        <f>'Flat Rate Costs'!S78</f>
        <v>0</v>
      </c>
      <c r="AI78" s="14" t="str">
        <f>'Filing Information'!$R$2</f>
        <v>_0</v>
      </c>
      <c r="AJ78" t="e">
        <f>VLOOKUP('Flat Rate Costs'!C78,'Filing Information'!$B$149:$C$158, 2, 0)</f>
        <v>#N/A</v>
      </c>
      <c r="AK78">
        <v>2</v>
      </c>
      <c r="AL78" s="5">
        <f>'Flat Rate Costs'!G78</f>
        <v>0</v>
      </c>
      <c r="AM78" s="5">
        <f>'Flat Rate Costs'!H78</f>
        <v>0</v>
      </c>
      <c r="AN78">
        <v>1</v>
      </c>
      <c r="AQ78">
        <f>IF('Flat Rate Costs'!I78="Annual", 1, 2)</f>
        <v>2</v>
      </c>
      <c r="AR78" s="45">
        <f>'Flat Rate Costs'!L78</f>
        <v>0</v>
      </c>
      <c r="AS78">
        <f>'Flat Rate Costs'!T78</f>
        <v>0</v>
      </c>
      <c r="AU78" s="14" t="str">
        <f>'Filing Information'!$R$2</f>
        <v>_0</v>
      </c>
      <c r="AV78" t="e">
        <f>VLOOKUP('Flat Rate Costs'!C78,'Filing Information'!$B$149:$C$158, 2, 0)</f>
        <v>#N/A</v>
      </c>
      <c r="AW78">
        <v>3</v>
      </c>
      <c r="AX78" s="5">
        <f>'Flat Rate Costs'!G78</f>
        <v>0</v>
      </c>
      <c r="AY78" s="5">
        <f>'Flat Rate Costs'!H78</f>
        <v>0</v>
      </c>
      <c r="AZ78">
        <v>1</v>
      </c>
      <c r="BC78">
        <f>IF('Flat Rate Costs'!I78="Annual", 1, 2)</f>
        <v>2</v>
      </c>
      <c r="BD78" s="45">
        <f>'Flat Rate Costs'!M78</f>
        <v>0</v>
      </c>
      <c r="BE78">
        <f>'Flat Rate Costs'!U78</f>
        <v>0</v>
      </c>
    </row>
    <row r="79" spans="3:57" x14ac:dyDescent="0.25">
      <c r="C79" s="36"/>
      <c r="D79" s="37"/>
      <c r="E79" s="37"/>
      <c r="F79" s="37"/>
      <c r="G79" s="38"/>
      <c r="H79" s="38"/>
      <c r="I79" s="37"/>
      <c r="J79" s="39"/>
      <c r="K79" s="40"/>
      <c r="L79" s="40"/>
      <c r="M79" s="40"/>
      <c r="P79" s="7">
        <f t="shared" si="6"/>
        <v>1</v>
      </c>
      <c r="Q79" s="6">
        <f t="shared" si="7"/>
        <v>0</v>
      </c>
      <c r="R79" s="6">
        <f t="shared" si="8"/>
        <v>0</v>
      </c>
      <c r="S79" s="6">
        <f t="shared" si="9"/>
        <v>0</v>
      </c>
      <c r="T79" s="6">
        <f t="shared" si="10"/>
        <v>0</v>
      </c>
      <c r="U79" s="6">
        <f t="shared" si="11"/>
        <v>0</v>
      </c>
      <c r="W79" s="14" t="str">
        <f>'Filing Information'!$R$2</f>
        <v>_0</v>
      </c>
      <c r="X79" t="e">
        <f>VLOOKUP('Flat Rate Costs'!C79,'Filing Information'!$B$149:$C$158, 2, 0)</f>
        <v>#N/A</v>
      </c>
      <c r="Y79">
        <v>1</v>
      </c>
      <c r="Z79" s="5">
        <f>'Flat Rate Costs'!G79</f>
        <v>0</v>
      </c>
      <c r="AA79" s="5">
        <f>'Flat Rate Costs'!H79</f>
        <v>0</v>
      </c>
      <c r="AB79">
        <v>1</v>
      </c>
      <c r="AE79">
        <f>IF('Flat Rate Costs'!I79="Annual", 1, 2)</f>
        <v>2</v>
      </c>
      <c r="AF79" s="45">
        <f>'Flat Rate Costs'!K79</f>
        <v>0</v>
      </c>
      <c r="AG79">
        <f>'Flat Rate Costs'!S79</f>
        <v>0</v>
      </c>
      <c r="AI79" s="14" t="str">
        <f>'Filing Information'!$R$2</f>
        <v>_0</v>
      </c>
      <c r="AJ79" t="e">
        <f>VLOOKUP('Flat Rate Costs'!C79,'Filing Information'!$B$149:$C$158, 2, 0)</f>
        <v>#N/A</v>
      </c>
      <c r="AK79">
        <v>2</v>
      </c>
      <c r="AL79" s="5">
        <f>'Flat Rate Costs'!G79</f>
        <v>0</v>
      </c>
      <c r="AM79" s="5">
        <f>'Flat Rate Costs'!H79</f>
        <v>0</v>
      </c>
      <c r="AN79">
        <v>1</v>
      </c>
      <c r="AQ79">
        <f>IF('Flat Rate Costs'!I79="Annual", 1, 2)</f>
        <v>2</v>
      </c>
      <c r="AR79" s="45">
        <f>'Flat Rate Costs'!L79</f>
        <v>0</v>
      </c>
      <c r="AS79">
        <f>'Flat Rate Costs'!T79</f>
        <v>0</v>
      </c>
      <c r="AU79" s="14" t="str">
        <f>'Filing Information'!$R$2</f>
        <v>_0</v>
      </c>
      <c r="AV79" t="e">
        <f>VLOOKUP('Flat Rate Costs'!C79,'Filing Information'!$B$149:$C$158, 2, 0)</f>
        <v>#N/A</v>
      </c>
      <c r="AW79">
        <v>3</v>
      </c>
      <c r="AX79" s="5">
        <f>'Flat Rate Costs'!G79</f>
        <v>0</v>
      </c>
      <c r="AY79" s="5">
        <f>'Flat Rate Costs'!H79</f>
        <v>0</v>
      </c>
      <c r="AZ79">
        <v>1</v>
      </c>
      <c r="BC79">
        <f>IF('Flat Rate Costs'!I79="Annual", 1, 2)</f>
        <v>2</v>
      </c>
      <c r="BD79" s="45">
        <f>'Flat Rate Costs'!M79</f>
        <v>0</v>
      </c>
      <c r="BE79">
        <f>'Flat Rate Costs'!U79</f>
        <v>0</v>
      </c>
    </row>
    <row r="80" spans="3:57" x14ac:dyDescent="0.25">
      <c r="C80" s="36"/>
      <c r="D80" s="37"/>
      <c r="E80" s="37"/>
      <c r="F80" s="37"/>
      <c r="G80" s="38"/>
      <c r="H80" s="38"/>
      <c r="I80" s="37"/>
      <c r="J80" s="39"/>
      <c r="K80" s="40"/>
      <c r="L80" s="40"/>
      <c r="M80" s="40"/>
      <c r="P80" s="7">
        <f t="shared" si="6"/>
        <v>1</v>
      </c>
      <c r="Q80" s="6">
        <f t="shared" si="7"/>
        <v>0</v>
      </c>
      <c r="R80" s="6">
        <f t="shared" si="8"/>
        <v>0</v>
      </c>
      <c r="S80" s="6">
        <f t="shared" si="9"/>
        <v>0</v>
      </c>
      <c r="T80" s="6">
        <f t="shared" si="10"/>
        <v>0</v>
      </c>
      <c r="U80" s="6">
        <f t="shared" si="11"/>
        <v>0</v>
      </c>
      <c r="W80" s="14" t="str">
        <f>'Filing Information'!$R$2</f>
        <v>_0</v>
      </c>
      <c r="X80" t="e">
        <f>VLOOKUP('Flat Rate Costs'!C80,'Filing Information'!$B$149:$C$158, 2, 0)</f>
        <v>#N/A</v>
      </c>
      <c r="Y80">
        <v>1</v>
      </c>
      <c r="Z80" s="5">
        <f>'Flat Rate Costs'!G80</f>
        <v>0</v>
      </c>
      <c r="AA80" s="5">
        <f>'Flat Rate Costs'!H80</f>
        <v>0</v>
      </c>
      <c r="AB80">
        <v>1</v>
      </c>
      <c r="AE80">
        <f>IF('Flat Rate Costs'!I80="Annual", 1, 2)</f>
        <v>2</v>
      </c>
      <c r="AF80" s="45">
        <f>'Flat Rate Costs'!K80</f>
        <v>0</v>
      </c>
      <c r="AG80">
        <f>'Flat Rate Costs'!S80</f>
        <v>0</v>
      </c>
      <c r="AI80" s="14" t="str">
        <f>'Filing Information'!$R$2</f>
        <v>_0</v>
      </c>
      <c r="AJ80" t="e">
        <f>VLOOKUP('Flat Rate Costs'!C80,'Filing Information'!$B$149:$C$158, 2, 0)</f>
        <v>#N/A</v>
      </c>
      <c r="AK80">
        <v>2</v>
      </c>
      <c r="AL80" s="5">
        <f>'Flat Rate Costs'!G80</f>
        <v>0</v>
      </c>
      <c r="AM80" s="5">
        <f>'Flat Rate Costs'!H80</f>
        <v>0</v>
      </c>
      <c r="AN80">
        <v>1</v>
      </c>
      <c r="AQ80">
        <f>IF('Flat Rate Costs'!I80="Annual", 1, 2)</f>
        <v>2</v>
      </c>
      <c r="AR80" s="45">
        <f>'Flat Rate Costs'!L80</f>
        <v>0</v>
      </c>
      <c r="AS80">
        <f>'Flat Rate Costs'!T80</f>
        <v>0</v>
      </c>
      <c r="AU80" s="14" t="str">
        <f>'Filing Information'!$R$2</f>
        <v>_0</v>
      </c>
      <c r="AV80" t="e">
        <f>VLOOKUP('Flat Rate Costs'!C80,'Filing Information'!$B$149:$C$158, 2, 0)</f>
        <v>#N/A</v>
      </c>
      <c r="AW80">
        <v>3</v>
      </c>
      <c r="AX80" s="5">
        <f>'Flat Rate Costs'!G80</f>
        <v>0</v>
      </c>
      <c r="AY80" s="5">
        <f>'Flat Rate Costs'!H80</f>
        <v>0</v>
      </c>
      <c r="AZ80">
        <v>1</v>
      </c>
      <c r="BC80">
        <f>IF('Flat Rate Costs'!I80="Annual", 1, 2)</f>
        <v>2</v>
      </c>
      <c r="BD80" s="45">
        <f>'Flat Rate Costs'!M80</f>
        <v>0</v>
      </c>
      <c r="BE80">
        <f>'Flat Rate Costs'!U80</f>
        <v>0</v>
      </c>
    </row>
    <row r="81" spans="3:57" x14ac:dyDescent="0.25">
      <c r="C81" s="36"/>
      <c r="D81" s="37"/>
      <c r="E81" s="37"/>
      <c r="F81" s="37"/>
      <c r="G81" s="38"/>
      <c r="H81" s="38"/>
      <c r="I81" s="37"/>
      <c r="J81" s="39"/>
      <c r="K81" s="40"/>
      <c r="L81" s="40"/>
      <c r="M81" s="40"/>
      <c r="P81" s="7">
        <f t="shared" si="6"/>
        <v>1</v>
      </c>
      <c r="Q81" s="6">
        <f t="shared" si="7"/>
        <v>0</v>
      </c>
      <c r="R81" s="6">
        <f t="shared" si="8"/>
        <v>0</v>
      </c>
      <c r="S81" s="6">
        <f t="shared" si="9"/>
        <v>0</v>
      </c>
      <c r="T81" s="6">
        <f t="shared" si="10"/>
        <v>0</v>
      </c>
      <c r="U81" s="6">
        <f t="shared" si="11"/>
        <v>0</v>
      </c>
      <c r="W81" s="14" t="str">
        <f>'Filing Information'!$R$2</f>
        <v>_0</v>
      </c>
      <c r="X81" t="e">
        <f>VLOOKUP('Flat Rate Costs'!C81,'Filing Information'!$B$149:$C$158, 2, 0)</f>
        <v>#N/A</v>
      </c>
      <c r="Y81">
        <v>1</v>
      </c>
      <c r="Z81" s="5">
        <f>'Flat Rate Costs'!G81</f>
        <v>0</v>
      </c>
      <c r="AA81" s="5">
        <f>'Flat Rate Costs'!H81</f>
        <v>0</v>
      </c>
      <c r="AB81">
        <v>1</v>
      </c>
      <c r="AE81">
        <f>IF('Flat Rate Costs'!I81="Annual", 1, 2)</f>
        <v>2</v>
      </c>
      <c r="AF81" s="45">
        <f>'Flat Rate Costs'!K81</f>
        <v>0</v>
      </c>
      <c r="AG81">
        <f>'Flat Rate Costs'!S81</f>
        <v>0</v>
      </c>
      <c r="AI81" s="14" t="str">
        <f>'Filing Information'!$R$2</f>
        <v>_0</v>
      </c>
      <c r="AJ81" t="e">
        <f>VLOOKUP('Flat Rate Costs'!C81,'Filing Information'!$B$149:$C$158, 2, 0)</f>
        <v>#N/A</v>
      </c>
      <c r="AK81">
        <v>2</v>
      </c>
      <c r="AL81" s="5">
        <f>'Flat Rate Costs'!G81</f>
        <v>0</v>
      </c>
      <c r="AM81" s="5">
        <f>'Flat Rate Costs'!H81</f>
        <v>0</v>
      </c>
      <c r="AN81">
        <v>1</v>
      </c>
      <c r="AQ81">
        <f>IF('Flat Rate Costs'!I81="Annual", 1, 2)</f>
        <v>2</v>
      </c>
      <c r="AR81" s="45">
        <f>'Flat Rate Costs'!L81</f>
        <v>0</v>
      </c>
      <c r="AS81">
        <f>'Flat Rate Costs'!T81</f>
        <v>0</v>
      </c>
      <c r="AU81" s="14" t="str">
        <f>'Filing Information'!$R$2</f>
        <v>_0</v>
      </c>
      <c r="AV81" t="e">
        <f>VLOOKUP('Flat Rate Costs'!C81,'Filing Information'!$B$149:$C$158, 2, 0)</f>
        <v>#N/A</v>
      </c>
      <c r="AW81">
        <v>3</v>
      </c>
      <c r="AX81" s="5">
        <f>'Flat Rate Costs'!G81</f>
        <v>0</v>
      </c>
      <c r="AY81" s="5">
        <f>'Flat Rate Costs'!H81</f>
        <v>0</v>
      </c>
      <c r="AZ81">
        <v>1</v>
      </c>
      <c r="BC81">
        <f>IF('Flat Rate Costs'!I81="Annual", 1, 2)</f>
        <v>2</v>
      </c>
      <c r="BD81" s="45">
        <f>'Flat Rate Costs'!M81</f>
        <v>0</v>
      </c>
      <c r="BE81">
        <f>'Flat Rate Costs'!U81</f>
        <v>0</v>
      </c>
    </row>
    <row r="82" spans="3:57" x14ac:dyDescent="0.25">
      <c r="C82" s="36"/>
      <c r="D82" s="37"/>
      <c r="E82" s="37"/>
      <c r="F82" s="37"/>
      <c r="G82" s="38"/>
      <c r="H82" s="38"/>
      <c r="I82" s="37"/>
      <c r="J82" s="39"/>
      <c r="K82" s="40"/>
      <c r="L82" s="40"/>
      <c r="M82" s="40"/>
      <c r="P82" s="7">
        <f t="shared" si="6"/>
        <v>1</v>
      </c>
      <c r="Q82" s="6">
        <f t="shared" si="7"/>
        <v>0</v>
      </c>
      <c r="R82" s="6">
        <f t="shared" si="8"/>
        <v>0</v>
      </c>
      <c r="S82" s="6">
        <f t="shared" si="9"/>
        <v>0</v>
      </c>
      <c r="T82" s="6">
        <f t="shared" si="10"/>
        <v>0</v>
      </c>
      <c r="U82" s="6">
        <f t="shared" si="11"/>
        <v>0</v>
      </c>
      <c r="W82" s="14" t="str">
        <f>'Filing Information'!$R$2</f>
        <v>_0</v>
      </c>
      <c r="X82" t="e">
        <f>VLOOKUP('Flat Rate Costs'!C82,'Filing Information'!$B$149:$C$158, 2, 0)</f>
        <v>#N/A</v>
      </c>
      <c r="Y82">
        <v>1</v>
      </c>
      <c r="Z82" s="5">
        <f>'Flat Rate Costs'!G82</f>
        <v>0</v>
      </c>
      <c r="AA82" s="5">
        <f>'Flat Rate Costs'!H82</f>
        <v>0</v>
      </c>
      <c r="AB82">
        <v>1</v>
      </c>
      <c r="AE82">
        <f>IF('Flat Rate Costs'!I82="Annual", 1, 2)</f>
        <v>2</v>
      </c>
      <c r="AF82" s="45">
        <f>'Flat Rate Costs'!K82</f>
        <v>0</v>
      </c>
      <c r="AG82">
        <f>'Flat Rate Costs'!S82</f>
        <v>0</v>
      </c>
      <c r="AI82" s="14" t="str">
        <f>'Filing Information'!$R$2</f>
        <v>_0</v>
      </c>
      <c r="AJ82" t="e">
        <f>VLOOKUP('Flat Rate Costs'!C82,'Filing Information'!$B$149:$C$158, 2, 0)</f>
        <v>#N/A</v>
      </c>
      <c r="AK82">
        <v>2</v>
      </c>
      <c r="AL82" s="5">
        <f>'Flat Rate Costs'!G82</f>
        <v>0</v>
      </c>
      <c r="AM82" s="5">
        <f>'Flat Rate Costs'!H82</f>
        <v>0</v>
      </c>
      <c r="AN82">
        <v>1</v>
      </c>
      <c r="AQ82">
        <f>IF('Flat Rate Costs'!I82="Annual", 1, 2)</f>
        <v>2</v>
      </c>
      <c r="AR82" s="45">
        <f>'Flat Rate Costs'!L82</f>
        <v>0</v>
      </c>
      <c r="AS82">
        <f>'Flat Rate Costs'!T82</f>
        <v>0</v>
      </c>
      <c r="AU82" s="14" t="str">
        <f>'Filing Information'!$R$2</f>
        <v>_0</v>
      </c>
      <c r="AV82" t="e">
        <f>VLOOKUP('Flat Rate Costs'!C82,'Filing Information'!$B$149:$C$158, 2, 0)</f>
        <v>#N/A</v>
      </c>
      <c r="AW82">
        <v>3</v>
      </c>
      <c r="AX82" s="5">
        <f>'Flat Rate Costs'!G82</f>
        <v>0</v>
      </c>
      <c r="AY82" s="5">
        <f>'Flat Rate Costs'!H82</f>
        <v>0</v>
      </c>
      <c r="AZ82">
        <v>1</v>
      </c>
      <c r="BC82">
        <f>IF('Flat Rate Costs'!I82="Annual", 1, 2)</f>
        <v>2</v>
      </c>
      <c r="BD82" s="45">
        <f>'Flat Rate Costs'!M82</f>
        <v>0</v>
      </c>
      <c r="BE82">
        <f>'Flat Rate Costs'!U82</f>
        <v>0</v>
      </c>
    </row>
    <row r="83" spans="3:57" x14ac:dyDescent="0.25">
      <c r="C83" s="36"/>
      <c r="D83" s="37"/>
      <c r="E83" s="37"/>
      <c r="F83" s="37"/>
      <c r="G83" s="38"/>
      <c r="H83" s="38"/>
      <c r="I83" s="37"/>
      <c r="J83" s="39"/>
      <c r="K83" s="40"/>
      <c r="L83" s="40"/>
      <c r="M83" s="40"/>
      <c r="P83" s="7">
        <f t="shared" si="6"/>
        <v>1</v>
      </c>
      <c r="Q83" s="6">
        <f t="shared" si="7"/>
        <v>0</v>
      </c>
      <c r="R83" s="6">
        <f t="shared" si="8"/>
        <v>0</v>
      </c>
      <c r="S83" s="6">
        <f t="shared" si="9"/>
        <v>0</v>
      </c>
      <c r="T83" s="6">
        <f t="shared" si="10"/>
        <v>0</v>
      </c>
      <c r="U83" s="6">
        <f t="shared" si="11"/>
        <v>0</v>
      </c>
      <c r="W83" s="14" t="str">
        <f>'Filing Information'!$R$2</f>
        <v>_0</v>
      </c>
      <c r="X83" t="e">
        <f>VLOOKUP('Flat Rate Costs'!C83,'Filing Information'!$B$149:$C$158, 2, 0)</f>
        <v>#N/A</v>
      </c>
      <c r="Y83">
        <v>1</v>
      </c>
      <c r="Z83" s="5">
        <f>'Flat Rate Costs'!G83</f>
        <v>0</v>
      </c>
      <c r="AA83" s="5">
        <f>'Flat Rate Costs'!H83</f>
        <v>0</v>
      </c>
      <c r="AB83">
        <v>1</v>
      </c>
      <c r="AE83">
        <f>IF('Flat Rate Costs'!I83="Annual", 1, 2)</f>
        <v>2</v>
      </c>
      <c r="AF83" s="45">
        <f>'Flat Rate Costs'!K83</f>
        <v>0</v>
      </c>
      <c r="AG83">
        <f>'Flat Rate Costs'!S83</f>
        <v>0</v>
      </c>
      <c r="AI83" s="14" t="str">
        <f>'Filing Information'!$R$2</f>
        <v>_0</v>
      </c>
      <c r="AJ83" t="e">
        <f>VLOOKUP('Flat Rate Costs'!C83,'Filing Information'!$B$149:$C$158, 2, 0)</f>
        <v>#N/A</v>
      </c>
      <c r="AK83">
        <v>2</v>
      </c>
      <c r="AL83" s="5">
        <f>'Flat Rate Costs'!G83</f>
        <v>0</v>
      </c>
      <c r="AM83" s="5">
        <f>'Flat Rate Costs'!H83</f>
        <v>0</v>
      </c>
      <c r="AN83">
        <v>1</v>
      </c>
      <c r="AQ83">
        <f>IF('Flat Rate Costs'!I83="Annual", 1, 2)</f>
        <v>2</v>
      </c>
      <c r="AR83" s="45">
        <f>'Flat Rate Costs'!L83</f>
        <v>0</v>
      </c>
      <c r="AS83">
        <f>'Flat Rate Costs'!T83</f>
        <v>0</v>
      </c>
      <c r="AU83" s="14" t="str">
        <f>'Filing Information'!$R$2</f>
        <v>_0</v>
      </c>
      <c r="AV83" t="e">
        <f>VLOOKUP('Flat Rate Costs'!C83,'Filing Information'!$B$149:$C$158, 2, 0)</f>
        <v>#N/A</v>
      </c>
      <c r="AW83">
        <v>3</v>
      </c>
      <c r="AX83" s="5">
        <f>'Flat Rate Costs'!G83</f>
        <v>0</v>
      </c>
      <c r="AY83" s="5">
        <f>'Flat Rate Costs'!H83</f>
        <v>0</v>
      </c>
      <c r="AZ83">
        <v>1</v>
      </c>
      <c r="BC83">
        <f>IF('Flat Rate Costs'!I83="Annual", 1, 2)</f>
        <v>2</v>
      </c>
      <c r="BD83" s="45">
        <f>'Flat Rate Costs'!M83</f>
        <v>0</v>
      </c>
      <c r="BE83">
        <f>'Flat Rate Costs'!U83</f>
        <v>0</v>
      </c>
    </row>
    <row r="84" spans="3:57" x14ac:dyDescent="0.25">
      <c r="C84" s="36"/>
      <c r="D84" s="37"/>
      <c r="E84" s="37"/>
      <c r="F84" s="37"/>
      <c r="G84" s="38"/>
      <c r="H84" s="38"/>
      <c r="I84" s="37"/>
      <c r="J84" s="39"/>
      <c r="K84" s="40"/>
      <c r="L84" s="40"/>
      <c r="M84" s="40"/>
      <c r="P84" s="7">
        <f t="shared" si="6"/>
        <v>1</v>
      </c>
      <c r="Q84" s="6">
        <f t="shared" si="7"/>
        <v>0</v>
      </c>
      <c r="R84" s="6">
        <f t="shared" si="8"/>
        <v>0</v>
      </c>
      <c r="S84" s="6">
        <f t="shared" si="9"/>
        <v>0</v>
      </c>
      <c r="T84" s="6">
        <f t="shared" si="10"/>
        <v>0</v>
      </c>
      <c r="U84" s="6">
        <f t="shared" si="11"/>
        <v>0</v>
      </c>
      <c r="W84" s="14" t="str">
        <f>'Filing Information'!$R$2</f>
        <v>_0</v>
      </c>
      <c r="X84" t="e">
        <f>VLOOKUP('Flat Rate Costs'!C84,'Filing Information'!$B$149:$C$158, 2, 0)</f>
        <v>#N/A</v>
      </c>
      <c r="Y84">
        <v>1</v>
      </c>
      <c r="Z84" s="5">
        <f>'Flat Rate Costs'!G84</f>
        <v>0</v>
      </c>
      <c r="AA84" s="5">
        <f>'Flat Rate Costs'!H84</f>
        <v>0</v>
      </c>
      <c r="AB84">
        <v>1</v>
      </c>
      <c r="AE84">
        <f>IF('Flat Rate Costs'!I84="Annual", 1, 2)</f>
        <v>2</v>
      </c>
      <c r="AF84" s="45">
        <f>'Flat Rate Costs'!K84</f>
        <v>0</v>
      </c>
      <c r="AG84">
        <f>'Flat Rate Costs'!S84</f>
        <v>0</v>
      </c>
      <c r="AI84" s="14" t="str">
        <f>'Filing Information'!$R$2</f>
        <v>_0</v>
      </c>
      <c r="AJ84" t="e">
        <f>VLOOKUP('Flat Rate Costs'!C84,'Filing Information'!$B$149:$C$158, 2, 0)</f>
        <v>#N/A</v>
      </c>
      <c r="AK84">
        <v>2</v>
      </c>
      <c r="AL84" s="5">
        <f>'Flat Rate Costs'!G84</f>
        <v>0</v>
      </c>
      <c r="AM84" s="5">
        <f>'Flat Rate Costs'!H84</f>
        <v>0</v>
      </c>
      <c r="AN84">
        <v>1</v>
      </c>
      <c r="AQ84">
        <f>IF('Flat Rate Costs'!I84="Annual", 1, 2)</f>
        <v>2</v>
      </c>
      <c r="AR84" s="45">
        <f>'Flat Rate Costs'!L84</f>
        <v>0</v>
      </c>
      <c r="AS84">
        <f>'Flat Rate Costs'!T84</f>
        <v>0</v>
      </c>
      <c r="AU84" s="14" t="str">
        <f>'Filing Information'!$R$2</f>
        <v>_0</v>
      </c>
      <c r="AV84" t="e">
        <f>VLOOKUP('Flat Rate Costs'!C84,'Filing Information'!$B$149:$C$158, 2, 0)</f>
        <v>#N/A</v>
      </c>
      <c r="AW84">
        <v>3</v>
      </c>
      <c r="AX84" s="5">
        <f>'Flat Rate Costs'!G84</f>
        <v>0</v>
      </c>
      <c r="AY84" s="5">
        <f>'Flat Rate Costs'!H84</f>
        <v>0</v>
      </c>
      <c r="AZ84">
        <v>1</v>
      </c>
      <c r="BC84">
        <f>IF('Flat Rate Costs'!I84="Annual", 1, 2)</f>
        <v>2</v>
      </c>
      <c r="BD84" s="45">
        <f>'Flat Rate Costs'!M84</f>
        <v>0</v>
      </c>
      <c r="BE84">
        <f>'Flat Rate Costs'!U84</f>
        <v>0</v>
      </c>
    </row>
    <row r="85" spans="3:57" x14ac:dyDescent="0.25">
      <c r="C85" s="36"/>
      <c r="D85" s="37"/>
      <c r="E85" s="37"/>
      <c r="F85" s="37"/>
      <c r="G85" s="38"/>
      <c r="H85" s="38"/>
      <c r="I85" s="37"/>
      <c r="J85" s="39"/>
      <c r="K85" s="40"/>
      <c r="L85" s="40"/>
      <c r="M85" s="40"/>
      <c r="P85" s="7">
        <f t="shared" si="6"/>
        <v>1</v>
      </c>
      <c r="Q85" s="6">
        <f t="shared" si="7"/>
        <v>0</v>
      </c>
      <c r="R85" s="6">
        <f t="shared" si="8"/>
        <v>0</v>
      </c>
      <c r="S85" s="6">
        <f t="shared" si="9"/>
        <v>0</v>
      </c>
      <c r="T85" s="6">
        <f t="shared" si="10"/>
        <v>0</v>
      </c>
      <c r="U85" s="6">
        <f t="shared" si="11"/>
        <v>0</v>
      </c>
      <c r="W85" s="14" t="str">
        <f>'Filing Information'!$R$2</f>
        <v>_0</v>
      </c>
      <c r="X85" t="e">
        <f>VLOOKUP('Flat Rate Costs'!C85,'Filing Information'!$B$149:$C$158, 2, 0)</f>
        <v>#N/A</v>
      </c>
      <c r="Y85">
        <v>1</v>
      </c>
      <c r="Z85" s="5">
        <f>'Flat Rate Costs'!G85</f>
        <v>0</v>
      </c>
      <c r="AA85" s="5">
        <f>'Flat Rate Costs'!H85</f>
        <v>0</v>
      </c>
      <c r="AB85">
        <v>1</v>
      </c>
      <c r="AE85">
        <f>IF('Flat Rate Costs'!I85="Annual", 1, 2)</f>
        <v>2</v>
      </c>
      <c r="AF85" s="45">
        <f>'Flat Rate Costs'!K85</f>
        <v>0</v>
      </c>
      <c r="AG85">
        <f>'Flat Rate Costs'!S85</f>
        <v>0</v>
      </c>
      <c r="AI85" s="14" t="str">
        <f>'Filing Information'!$R$2</f>
        <v>_0</v>
      </c>
      <c r="AJ85" t="e">
        <f>VLOOKUP('Flat Rate Costs'!C85,'Filing Information'!$B$149:$C$158, 2, 0)</f>
        <v>#N/A</v>
      </c>
      <c r="AK85">
        <v>2</v>
      </c>
      <c r="AL85" s="5">
        <f>'Flat Rate Costs'!G85</f>
        <v>0</v>
      </c>
      <c r="AM85" s="5">
        <f>'Flat Rate Costs'!H85</f>
        <v>0</v>
      </c>
      <c r="AN85">
        <v>1</v>
      </c>
      <c r="AQ85">
        <f>IF('Flat Rate Costs'!I85="Annual", 1, 2)</f>
        <v>2</v>
      </c>
      <c r="AR85" s="45">
        <f>'Flat Rate Costs'!L85</f>
        <v>0</v>
      </c>
      <c r="AS85">
        <f>'Flat Rate Costs'!T85</f>
        <v>0</v>
      </c>
      <c r="AU85" s="14" t="str">
        <f>'Filing Information'!$R$2</f>
        <v>_0</v>
      </c>
      <c r="AV85" t="e">
        <f>VLOOKUP('Flat Rate Costs'!C85,'Filing Information'!$B$149:$C$158, 2, 0)</f>
        <v>#N/A</v>
      </c>
      <c r="AW85">
        <v>3</v>
      </c>
      <c r="AX85" s="5">
        <f>'Flat Rate Costs'!G85</f>
        <v>0</v>
      </c>
      <c r="AY85" s="5">
        <f>'Flat Rate Costs'!H85</f>
        <v>0</v>
      </c>
      <c r="AZ85">
        <v>1</v>
      </c>
      <c r="BC85">
        <f>IF('Flat Rate Costs'!I85="Annual", 1, 2)</f>
        <v>2</v>
      </c>
      <c r="BD85" s="45">
        <f>'Flat Rate Costs'!M85</f>
        <v>0</v>
      </c>
      <c r="BE85">
        <f>'Flat Rate Costs'!U85</f>
        <v>0</v>
      </c>
    </row>
    <row r="86" spans="3:57" x14ac:dyDescent="0.25">
      <c r="C86" s="36"/>
      <c r="D86" s="37"/>
      <c r="E86" s="37"/>
      <c r="F86" s="37"/>
      <c r="G86" s="38"/>
      <c r="H86" s="38"/>
      <c r="I86" s="37"/>
      <c r="J86" s="39"/>
      <c r="K86" s="40"/>
      <c r="L86" s="40"/>
      <c r="M86" s="40"/>
      <c r="P86" s="7">
        <f t="shared" si="6"/>
        <v>1</v>
      </c>
      <c r="Q86" s="6">
        <f t="shared" si="7"/>
        <v>0</v>
      </c>
      <c r="R86" s="6">
        <f t="shared" si="8"/>
        <v>0</v>
      </c>
      <c r="S86" s="6">
        <f t="shared" si="9"/>
        <v>0</v>
      </c>
      <c r="T86" s="6">
        <f t="shared" si="10"/>
        <v>0</v>
      </c>
      <c r="U86" s="6">
        <f t="shared" si="11"/>
        <v>0</v>
      </c>
      <c r="W86" s="14" t="str">
        <f>'Filing Information'!$R$2</f>
        <v>_0</v>
      </c>
      <c r="X86" t="e">
        <f>VLOOKUP('Flat Rate Costs'!C86,'Filing Information'!$B$149:$C$158, 2, 0)</f>
        <v>#N/A</v>
      </c>
      <c r="Y86">
        <v>1</v>
      </c>
      <c r="Z86" s="5">
        <f>'Flat Rate Costs'!G86</f>
        <v>0</v>
      </c>
      <c r="AA86" s="5">
        <f>'Flat Rate Costs'!H86</f>
        <v>0</v>
      </c>
      <c r="AB86">
        <v>1</v>
      </c>
      <c r="AE86">
        <f>IF('Flat Rate Costs'!I86="Annual", 1, 2)</f>
        <v>2</v>
      </c>
      <c r="AF86" s="45">
        <f>'Flat Rate Costs'!K86</f>
        <v>0</v>
      </c>
      <c r="AG86">
        <f>'Flat Rate Costs'!S86</f>
        <v>0</v>
      </c>
      <c r="AI86" s="14" t="str">
        <f>'Filing Information'!$R$2</f>
        <v>_0</v>
      </c>
      <c r="AJ86" t="e">
        <f>VLOOKUP('Flat Rate Costs'!C86,'Filing Information'!$B$149:$C$158, 2, 0)</f>
        <v>#N/A</v>
      </c>
      <c r="AK86">
        <v>2</v>
      </c>
      <c r="AL86" s="5">
        <f>'Flat Rate Costs'!G86</f>
        <v>0</v>
      </c>
      <c r="AM86" s="5">
        <f>'Flat Rate Costs'!H86</f>
        <v>0</v>
      </c>
      <c r="AN86">
        <v>1</v>
      </c>
      <c r="AQ86">
        <f>IF('Flat Rate Costs'!I86="Annual", 1, 2)</f>
        <v>2</v>
      </c>
      <c r="AR86" s="45">
        <f>'Flat Rate Costs'!L86</f>
        <v>0</v>
      </c>
      <c r="AS86">
        <f>'Flat Rate Costs'!T86</f>
        <v>0</v>
      </c>
      <c r="AU86" s="14" t="str">
        <f>'Filing Information'!$R$2</f>
        <v>_0</v>
      </c>
      <c r="AV86" t="e">
        <f>VLOOKUP('Flat Rate Costs'!C86,'Filing Information'!$B$149:$C$158, 2, 0)</f>
        <v>#N/A</v>
      </c>
      <c r="AW86">
        <v>3</v>
      </c>
      <c r="AX86" s="5">
        <f>'Flat Rate Costs'!G86</f>
        <v>0</v>
      </c>
      <c r="AY86" s="5">
        <f>'Flat Rate Costs'!H86</f>
        <v>0</v>
      </c>
      <c r="AZ86">
        <v>1</v>
      </c>
      <c r="BC86">
        <f>IF('Flat Rate Costs'!I86="Annual", 1, 2)</f>
        <v>2</v>
      </c>
      <c r="BD86" s="45">
        <f>'Flat Rate Costs'!M86</f>
        <v>0</v>
      </c>
      <c r="BE86">
        <f>'Flat Rate Costs'!U86</f>
        <v>0</v>
      </c>
    </row>
    <row r="87" spans="3:57" x14ac:dyDescent="0.25">
      <c r="C87" s="36"/>
      <c r="D87" s="37"/>
      <c r="E87" s="37"/>
      <c r="F87" s="37"/>
      <c r="G87" s="38"/>
      <c r="H87" s="38"/>
      <c r="I87" s="37"/>
      <c r="J87" s="39"/>
      <c r="K87" s="40"/>
      <c r="L87" s="40"/>
      <c r="M87" s="40"/>
      <c r="P87" s="7">
        <f t="shared" si="6"/>
        <v>1</v>
      </c>
      <c r="Q87" s="6">
        <f t="shared" si="7"/>
        <v>0</v>
      </c>
      <c r="R87" s="6">
        <f t="shared" si="8"/>
        <v>0</v>
      </c>
      <c r="S87" s="6">
        <f t="shared" si="9"/>
        <v>0</v>
      </c>
      <c r="T87" s="6">
        <f t="shared" si="10"/>
        <v>0</v>
      </c>
      <c r="U87" s="6">
        <f t="shared" si="11"/>
        <v>0</v>
      </c>
      <c r="W87" s="14" t="str">
        <f>'Filing Information'!$R$2</f>
        <v>_0</v>
      </c>
      <c r="X87" t="e">
        <f>VLOOKUP('Flat Rate Costs'!C87,'Filing Information'!$B$149:$C$158, 2, 0)</f>
        <v>#N/A</v>
      </c>
      <c r="Y87">
        <v>1</v>
      </c>
      <c r="Z87" s="5">
        <f>'Flat Rate Costs'!G87</f>
        <v>0</v>
      </c>
      <c r="AA87" s="5">
        <f>'Flat Rate Costs'!H87</f>
        <v>0</v>
      </c>
      <c r="AB87">
        <v>1</v>
      </c>
      <c r="AE87">
        <f>IF('Flat Rate Costs'!I87="Annual", 1, 2)</f>
        <v>2</v>
      </c>
      <c r="AF87" s="45">
        <f>'Flat Rate Costs'!K87</f>
        <v>0</v>
      </c>
      <c r="AG87">
        <f>'Flat Rate Costs'!S87</f>
        <v>0</v>
      </c>
      <c r="AI87" s="14" t="str">
        <f>'Filing Information'!$R$2</f>
        <v>_0</v>
      </c>
      <c r="AJ87" t="e">
        <f>VLOOKUP('Flat Rate Costs'!C87,'Filing Information'!$B$149:$C$158, 2, 0)</f>
        <v>#N/A</v>
      </c>
      <c r="AK87">
        <v>2</v>
      </c>
      <c r="AL87" s="5">
        <f>'Flat Rate Costs'!G87</f>
        <v>0</v>
      </c>
      <c r="AM87" s="5">
        <f>'Flat Rate Costs'!H87</f>
        <v>0</v>
      </c>
      <c r="AN87">
        <v>1</v>
      </c>
      <c r="AQ87">
        <f>IF('Flat Rate Costs'!I87="Annual", 1, 2)</f>
        <v>2</v>
      </c>
      <c r="AR87" s="45">
        <f>'Flat Rate Costs'!L87</f>
        <v>0</v>
      </c>
      <c r="AS87">
        <f>'Flat Rate Costs'!T87</f>
        <v>0</v>
      </c>
      <c r="AU87" s="14" t="str">
        <f>'Filing Information'!$R$2</f>
        <v>_0</v>
      </c>
      <c r="AV87" t="e">
        <f>VLOOKUP('Flat Rate Costs'!C87,'Filing Information'!$B$149:$C$158, 2, 0)</f>
        <v>#N/A</v>
      </c>
      <c r="AW87">
        <v>3</v>
      </c>
      <c r="AX87" s="5">
        <f>'Flat Rate Costs'!G87</f>
        <v>0</v>
      </c>
      <c r="AY87" s="5">
        <f>'Flat Rate Costs'!H87</f>
        <v>0</v>
      </c>
      <c r="AZ87">
        <v>1</v>
      </c>
      <c r="BC87">
        <f>IF('Flat Rate Costs'!I87="Annual", 1, 2)</f>
        <v>2</v>
      </c>
      <c r="BD87" s="45">
        <f>'Flat Rate Costs'!M87</f>
        <v>0</v>
      </c>
      <c r="BE87">
        <f>'Flat Rate Costs'!U87</f>
        <v>0</v>
      </c>
    </row>
    <row r="88" spans="3:57" x14ac:dyDescent="0.25">
      <c r="C88" s="36"/>
      <c r="D88" s="37"/>
      <c r="E88" s="37"/>
      <c r="F88" s="37"/>
      <c r="G88" s="38"/>
      <c r="H88" s="38"/>
      <c r="I88" s="37"/>
      <c r="J88" s="39"/>
      <c r="K88" s="40"/>
      <c r="L88" s="40"/>
      <c r="M88" s="40"/>
      <c r="P88" s="7">
        <f t="shared" si="6"/>
        <v>1</v>
      </c>
      <c r="Q88" s="6">
        <f t="shared" si="7"/>
        <v>0</v>
      </c>
      <c r="R88" s="6">
        <f t="shared" si="8"/>
        <v>0</v>
      </c>
      <c r="S88" s="6">
        <f t="shared" si="9"/>
        <v>0</v>
      </c>
      <c r="T88" s="6">
        <f t="shared" si="10"/>
        <v>0</v>
      </c>
      <c r="U88" s="6">
        <f t="shared" si="11"/>
        <v>0</v>
      </c>
      <c r="W88" s="14" t="str">
        <f>'Filing Information'!$R$2</f>
        <v>_0</v>
      </c>
      <c r="X88" t="e">
        <f>VLOOKUP('Flat Rate Costs'!C88,'Filing Information'!$B$149:$C$158, 2, 0)</f>
        <v>#N/A</v>
      </c>
      <c r="Y88">
        <v>1</v>
      </c>
      <c r="Z88" s="5">
        <f>'Flat Rate Costs'!G88</f>
        <v>0</v>
      </c>
      <c r="AA88" s="5">
        <f>'Flat Rate Costs'!H88</f>
        <v>0</v>
      </c>
      <c r="AB88">
        <v>1</v>
      </c>
      <c r="AE88">
        <f>IF('Flat Rate Costs'!I88="Annual", 1, 2)</f>
        <v>2</v>
      </c>
      <c r="AF88" s="45">
        <f>'Flat Rate Costs'!K88</f>
        <v>0</v>
      </c>
      <c r="AG88">
        <f>'Flat Rate Costs'!S88</f>
        <v>0</v>
      </c>
      <c r="AI88" s="14" t="str">
        <f>'Filing Information'!$R$2</f>
        <v>_0</v>
      </c>
      <c r="AJ88" t="e">
        <f>VLOOKUP('Flat Rate Costs'!C88,'Filing Information'!$B$149:$C$158, 2, 0)</f>
        <v>#N/A</v>
      </c>
      <c r="AK88">
        <v>2</v>
      </c>
      <c r="AL88" s="5">
        <f>'Flat Rate Costs'!G88</f>
        <v>0</v>
      </c>
      <c r="AM88" s="5">
        <f>'Flat Rate Costs'!H88</f>
        <v>0</v>
      </c>
      <c r="AN88">
        <v>1</v>
      </c>
      <c r="AQ88">
        <f>IF('Flat Rate Costs'!I88="Annual", 1, 2)</f>
        <v>2</v>
      </c>
      <c r="AR88" s="45">
        <f>'Flat Rate Costs'!L88</f>
        <v>0</v>
      </c>
      <c r="AS88">
        <f>'Flat Rate Costs'!T88</f>
        <v>0</v>
      </c>
      <c r="AU88" s="14" t="str">
        <f>'Filing Information'!$R$2</f>
        <v>_0</v>
      </c>
      <c r="AV88" t="e">
        <f>VLOOKUP('Flat Rate Costs'!C88,'Filing Information'!$B$149:$C$158, 2, 0)</f>
        <v>#N/A</v>
      </c>
      <c r="AW88">
        <v>3</v>
      </c>
      <c r="AX88" s="5">
        <f>'Flat Rate Costs'!G88</f>
        <v>0</v>
      </c>
      <c r="AY88" s="5">
        <f>'Flat Rate Costs'!H88</f>
        <v>0</v>
      </c>
      <c r="AZ88">
        <v>1</v>
      </c>
      <c r="BC88">
        <f>IF('Flat Rate Costs'!I88="Annual", 1, 2)</f>
        <v>2</v>
      </c>
      <c r="BD88" s="45">
        <f>'Flat Rate Costs'!M88</f>
        <v>0</v>
      </c>
      <c r="BE88">
        <f>'Flat Rate Costs'!U88</f>
        <v>0</v>
      </c>
    </row>
    <row r="89" spans="3:57" x14ac:dyDescent="0.25">
      <c r="C89" s="36"/>
      <c r="D89" s="37"/>
      <c r="E89" s="37"/>
      <c r="F89" s="37"/>
      <c r="G89" s="38"/>
      <c r="H89" s="38"/>
      <c r="I89" s="37"/>
      <c r="J89" s="39"/>
      <c r="K89" s="40"/>
      <c r="L89" s="40"/>
      <c r="M89" s="40"/>
      <c r="P89" s="7">
        <f t="shared" si="6"/>
        <v>1</v>
      </c>
      <c r="Q89" s="6">
        <f t="shared" si="7"/>
        <v>0</v>
      </c>
      <c r="R89" s="6">
        <f t="shared" si="8"/>
        <v>0</v>
      </c>
      <c r="S89" s="6">
        <f t="shared" si="9"/>
        <v>0</v>
      </c>
      <c r="T89" s="6">
        <f t="shared" si="10"/>
        <v>0</v>
      </c>
      <c r="U89" s="6">
        <f t="shared" si="11"/>
        <v>0</v>
      </c>
      <c r="W89" s="14" t="str">
        <f>'Filing Information'!$R$2</f>
        <v>_0</v>
      </c>
      <c r="X89" t="e">
        <f>VLOOKUP('Flat Rate Costs'!C89,'Filing Information'!$B$149:$C$158, 2, 0)</f>
        <v>#N/A</v>
      </c>
      <c r="Y89">
        <v>1</v>
      </c>
      <c r="Z89" s="5">
        <f>'Flat Rate Costs'!G89</f>
        <v>0</v>
      </c>
      <c r="AA89" s="5">
        <f>'Flat Rate Costs'!H89</f>
        <v>0</v>
      </c>
      <c r="AB89">
        <v>1</v>
      </c>
      <c r="AE89">
        <f>IF('Flat Rate Costs'!I89="Annual", 1, 2)</f>
        <v>2</v>
      </c>
      <c r="AF89" s="45">
        <f>'Flat Rate Costs'!K89</f>
        <v>0</v>
      </c>
      <c r="AG89">
        <f>'Flat Rate Costs'!S89</f>
        <v>0</v>
      </c>
      <c r="AI89" s="14" t="str">
        <f>'Filing Information'!$R$2</f>
        <v>_0</v>
      </c>
      <c r="AJ89" t="e">
        <f>VLOOKUP('Flat Rate Costs'!C89,'Filing Information'!$B$149:$C$158, 2, 0)</f>
        <v>#N/A</v>
      </c>
      <c r="AK89">
        <v>2</v>
      </c>
      <c r="AL89" s="5">
        <f>'Flat Rate Costs'!G89</f>
        <v>0</v>
      </c>
      <c r="AM89" s="5">
        <f>'Flat Rate Costs'!H89</f>
        <v>0</v>
      </c>
      <c r="AN89">
        <v>1</v>
      </c>
      <c r="AQ89">
        <f>IF('Flat Rate Costs'!I89="Annual", 1, 2)</f>
        <v>2</v>
      </c>
      <c r="AR89" s="45">
        <f>'Flat Rate Costs'!L89</f>
        <v>0</v>
      </c>
      <c r="AS89">
        <f>'Flat Rate Costs'!T89</f>
        <v>0</v>
      </c>
      <c r="AU89" s="14" t="str">
        <f>'Filing Information'!$R$2</f>
        <v>_0</v>
      </c>
      <c r="AV89" t="e">
        <f>VLOOKUP('Flat Rate Costs'!C89,'Filing Information'!$B$149:$C$158, 2, 0)</f>
        <v>#N/A</v>
      </c>
      <c r="AW89">
        <v>3</v>
      </c>
      <c r="AX89" s="5">
        <f>'Flat Rate Costs'!G89</f>
        <v>0</v>
      </c>
      <c r="AY89" s="5">
        <f>'Flat Rate Costs'!H89</f>
        <v>0</v>
      </c>
      <c r="AZ89">
        <v>1</v>
      </c>
      <c r="BC89">
        <f>IF('Flat Rate Costs'!I89="Annual", 1, 2)</f>
        <v>2</v>
      </c>
      <c r="BD89" s="45">
        <f>'Flat Rate Costs'!M89</f>
        <v>0</v>
      </c>
      <c r="BE89">
        <f>'Flat Rate Costs'!U89</f>
        <v>0</v>
      </c>
    </row>
    <row r="90" spans="3:57" x14ac:dyDescent="0.25">
      <c r="C90" s="36"/>
      <c r="D90" s="37"/>
      <c r="E90" s="37"/>
      <c r="F90" s="37"/>
      <c r="G90" s="38"/>
      <c r="H90" s="38"/>
      <c r="I90" s="37"/>
      <c r="J90" s="39"/>
      <c r="K90" s="40"/>
      <c r="L90" s="40"/>
      <c r="M90" s="40"/>
      <c r="P90" s="7">
        <f t="shared" si="6"/>
        <v>1</v>
      </c>
      <c r="Q90" s="6">
        <f t="shared" si="7"/>
        <v>0</v>
      </c>
      <c r="R90" s="6">
        <f t="shared" si="8"/>
        <v>0</v>
      </c>
      <c r="S90" s="6">
        <f t="shared" si="9"/>
        <v>0</v>
      </c>
      <c r="T90" s="6">
        <f t="shared" si="10"/>
        <v>0</v>
      </c>
      <c r="U90" s="6">
        <f t="shared" si="11"/>
        <v>0</v>
      </c>
      <c r="W90" s="14" t="str">
        <f>'Filing Information'!$R$2</f>
        <v>_0</v>
      </c>
      <c r="X90" t="e">
        <f>VLOOKUP('Flat Rate Costs'!C90,'Filing Information'!$B$149:$C$158, 2, 0)</f>
        <v>#N/A</v>
      </c>
      <c r="Y90">
        <v>1</v>
      </c>
      <c r="Z90" s="5">
        <f>'Flat Rate Costs'!G90</f>
        <v>0</v>
      </c>
      <c r="AA90" s="5">
        <f>'Flat Rate Costs'!H90</f>
        <v>0</v>
      </c>
      <c r="AB90">
        <v>1</v>
      </c>
      <c r="AE90">
        <f>IF('Flat Rate Costs'!I90="Annual", 1, 2)</f>
        <v>2</v>
      </c>
      <c r="AF90" s="45">
        <f>'Flat Rate Costs'!K90</f>
        <v>0</v>
      </c>
      <c r="AG90">
        <f>'Flat Rate Costs'!S90</f>
        <v>0</v>
      </c>
      <c r="AI90" s="14" t="str">
        <f>'Filing Information'!$R$2</f>
        <v>_0</v>
      </c>
      <c r="AJ90" t="e">
        <f>VLOOKUP('Flat Rate Costs'!C90,'Filing Information'!$B$149:$C$158, 2, 0)</f>
        <v>#N/A</v>
      </c>
      <c r="AK90">
        <v>2</v>
      </c>
      <c r="AL90" s="5">
        <f>'Flat Rate Costs'!G90</f>
        <v>0</v>
      </c>
      <c r="AM90" s="5">
        <f>'Flat Rate Costs'!H90</f>
        <v>0</v>
      </c>
      <c r="AN90">
        <v>1</v>
      </c>
      <c r="AQ90">
        <f>IF('Flat Rate Costs'!I90="Annual", 1, 2)</f>
        <v>2</v>
      </c>
      <c r="AR90" s="45">
        <f>'Flat Rate Costs'!L90</f>
        <v>0</v>
      </c>
      <c r="AS90">
        <f>'Flat Rate Costs'!T90</f>
        <v>0</v>
      </c>
      <c r="AU90" s="14" t="str">
        <f>'Filing Information'!$R$2</f>
        <v>_0</v>
      </c>
      <c r="AV90" t="e">
        <f>VLOOKUP('Flat Rate Costs'!C90,'Filing Information'!$B$149:$C$158, 2, 0)</f>
        <v>#N/A</v>
      </c>
      <c r="AW90">
        <v>3</v>
      </c>
      <c r="AX90" s="5">
        <f>'Flat Rate Costs'!G90</f>
        <v>0</v>
      </c>
      <c r="AY90" s="5">
        <f>'Flat Rate Costs'!H90</f>
        <v>0</v>
      </c>
      <c r="AZ90">
        <v>1</v>
      </c>
      <c r="BC90">
        <f>IF('Flat Rate Costs'!I90="Annual", 1, 2)</f>
        <v>2</v>
      </c>
      <c r="BD90" s="45">
        <f>'Flat Rate Costs'!M90</f>
        <v>0</v>
      </c>
      <c r="BE90">
        <f>'Flat Rate Costs'!U90</f>
        <v>0</v>
      </c>
    </row>
    <row r="91" spans="3:57" x14ac:dyDescent="0.25">
      <c r="C91" s="36"/>
      <c r="D91" s="37"/>
      <c r="E91" s="37"/>
      <c r="F91" s="37"/>
      <c r="G91" s="38"/>
      <c r="H91" s="38"/>
      <c r="I91" s="37"/>
      <c r="J91" s="39"/>
      <c r="K91" s="40"/>
      <c r="L91" s="40"/>
      <c r="M91" s="40"/>
      <c r="P91" s="7">
        <f t="shared" si="6"/>
        <v>1</v>
      </c>
      <c r="Q91" s="6">
        <f t="shared" si="7"/>
        <v>0</v>
      </c>
      <c r="R91" s="6">
        <f t="shared" si="8"/>
        <v>0</v>
      </c>
      <c r="S91" s="6">
        <f t="shared" si="9"/>
        <v>0</v>
      </c>
      <c r="T91" s="6">
        <f t="shared" si="10"/>
        <v>0</v>
      </c>
      <c r="U91" s="6">
        <f t="shared" si="11"/>
        <v>0</v>
      </c>
      <c r="W91" s="14" t="str">
        <f>'Filing Information'!$R$2</f>
        <v>_0</v>
      </c>
      <c r="X91" t="e">
        <f>VLOOKUP('Flat Rate Costs'!C91,'Filing Information'!$B$149:$C$158, 2, 0)</f>
        <v>#N/A</v>
      </c>
      <c r="Y91">
        <v>1</v>
      </c>
      <c r="Z91" s="5">
        <f>'Flat Rate Costs'!G91</f>
        <v>0</v>
      </c>
      <c r="AA91" s="5">
        <f>'Flat Rate Costs'!H91</f>
        <v>0</v>
      </c>
      <c r="AB91">
        <v>1</v>
      </c>
      <c r="AE91">
        <f>IF('Flat Rate Costs'!I91="Annual", 1, 2)</f>
        <v>2</v>
      </c>
      <c r="AF91" s="45">
        <f>'Flat Rate Costs'!K91</f>
        <v>0</v>
      </c>
      <c r="AG91">
        <f>'Flat Rate Costs'!S91</f>
        <v>0</v>
      </c>
      <c r="AI91" s="14" t="str">
        <f>'Filing Information'!$R$2</f>
        <v>_0</v>
      </c>
      <c r="AJ91" t="e">
        <f>VLOOKUP('Flat Rate Costs'!C91,'Filing Information'!$B$149:$C$158, 2, 0)</f>
        <v>#N/A</v>
      </c>
      <c r="AK91">
        <v>2</v>
      </c>
      <c r="AL91" s="5">
        <f>'Flat Rate Costs'!G91</f>
        <v>0</v>
      </c>
      <c r="AM91" s="5">
        <f>'Flat Rate Costs'!H91</f>
        <v>0</v>
      </c>
      <c r="AN91">
        <v>1</v>
      </c>
      <c r="AQ91">
        <f>IF('Flat Rate Costs'!I91="Annual", 1, 2)</f>
        <v>2</v>
      </c>
      <c r="AR91" s="45">
        <f>'Flat Rate Costs'!L91</f>
        <v>0</v>
      </c>
      <c r="AS91">
        <f>'Flat Rate Costs'!T91</f>
        <v>0</v>
      </c>
      <c r="AU91" s="14" t="str">
        <f>'Filing Information'!$R$2</f>
        <v>_0</v>
      </c>
      <c r="AV91" t="e">
        <f>VLOOKUP('Flat Rate Costs'!C91,'Filing Information'!$B$149:$C$158, 2, 0)</f>
        <v>#N/A</v>
      </c>
      <c r="AW91">
        <v>3</v>
      </c>
      <c r="AX91" s="5">
        <f>'Flat Rate Costs'!G91</f>
        <v>0</v>
      </c>
      <c r="AY91" s="5">
        <f>'Flat Rate Costs'!H91</f>
        <v>0</v>
      </c>
      <c r="AZ91">
        <v>1</v>
      </c>
      <c r="BC91">
        <f>IF('Flat Rate Costs'!I91="Annual", 1, 2)</f>
        <v>2</v>
      </c>
      <c r="BD91" s="45">
        <f>'Flat Rate Costs'!M91</f>
        <v>0</v>
      </c>
      <c r="BE91">
        <f>'Flat Rate Costs'!U91</f>
        <v>0</v>
      </c>
    </row>
    <row r="92" spans="3:57" x14ac:dyDescent="0.25">
      <c r="C92" s="36"/>
      <c r="D92" s="37"/>
      <c r="E92" s="37"/>
      <c r="F92" s="37"/>
      <c r="G92" s="38"/>
      <c r="H92" s="38"/>
      <c r="I92" s="37"/>
      <c r="J92" s="39"/>
      <c r="K92" s="40"/>
      <c r="L92" s="40"/>
      <c r="M92" s="40"/>
      <c r="P92" s="7">
        <f t="shared" si="6"/>
        <v>1</v>
      </c>
      <c r="Q92" s="6">
        <f t="shared" si="7"/>
        <v>0</v>
      </c>
      <c r="R92" s="6">
        <f t="shared" si="8"/>
        <v>0</v>
      </c>
      <c r="S92" s="6">
        <f t="shared" si="9"/>
        <v>0</v>
      </c>
      <c r="T92" s="6">
        <f t="shared" si="10"/>
        <v>0</v>
      </c>
      <c r="U92" s="6">
        <f t="shared" si="11"/>
        <v>0</v>
      </c>
      <c r="W92" s="14" t="str">
        <f>'Filing Information'!$R$2</f>
        <v>_0</v>
      </c>
      <c r="X92" t="e">
        <f>VLOOKUP('Flat Rate Costs'!C92,'Filing Information'!$B$149:$C$158, 2, 0)</f>
        <v>#N/A</v>
      </c>
      <c r="Y92">
        <v>1</v>
      </c>
      <c r="Z92" s="5">
        <f>'Flat Rate Costs'!G92</f>
        <v>0</v>
      </c>
      <c r="AA92" s="5">
        <f>'Flat Rate Costs'!H92</f>
        <v>0</v>
      </c>
      <c r="AB92">
        <v>1</v>
      </c>
      <c r="AE92">
        <f>IF('Flat Rate Costs'!I92="Annual", 1, 2)</f>
        <v>2</v>
      </c>
      <c r="AF92" s="45">
        <f>'Flat Rate Costs'!K92</f>
        <v>0</v>
      </c>
      <c r="AG92">
        <f>'Flat Rate Costs'!S92</f>
        <v>0</v>
      </c>
      <c r="AI92" s="14" t="str">
        <f>'Filing Information'!$R$2</f>
        <v>_0</v>
      </c>
      <c r="AJ92" t="e">
        <f>VLOOKUP('Flat Rate Costs'!C92,'Filing Information'!$B$149:$C$158, 2, 0)</f>
        <v>#N/A</v>
      </c>
      <c r="AK92">
        <v>2</v>
      </c>
      <c r="AL92" s="5">
        <f>'Flat Rate Costs'!G92</f>
        <v>0</v>
      </c>
      <c r="AM92" s="5">
        <f>'Flat Rate Costs'!H92</f>
        <v>0</v>
      </c>
      <c r="AN92">
        <v>1</v>
      </c>
      <c r="AQ92">
        <f>IF('Flat Rate Costs'!I92="Annual", 1, 2)</f>
        <v>2</v>
      </c>
      <c r="AR92" s="45">
        <f>'Flat Rate Costs'!L92</f>
        <v>0</v>
      </c>
      <c r="AS92">
        <f>'Flat Rate Costs'!T92</f>
        <v>0</v>
      </c>
      <c r="AU92" s="14" t="str">
        <f>'Filing Information'!$R$2</f>
        <v>_0</v>
      </c>
      <c r="AV92" t="e">
        <f>VLOOKUP('Flat Rate Costs'!C92,'Filing Information'!$B$149:$C$158, 2, 0)</f>
        <v>#N/A</v>
      </c>
      <c r="AW92">
        <v>3</v>
      </c>
      <c r="AX92" s="5">
        <f>'Flat Rate Costs'!G92</f>
        <v>0</v>
      </c>
      <c r="AY92" s="5">
        <f>'Flat Rate Costs'!H92</f>
        <v>0</v>
      </c>
      <c r="AZ92">
        <v>1</v>
      </c>
      <c r="BC92">
        <f>IF('Flat Rate Costs'!I92="Annual", 1, 2)</f>
        <v>2</v>
      </c>
      <c r="BD92" s="45">
        <f>'Flat Rate Costs'!M92</f>
        <v>0</v>
      </c>
      <c r="BE92">
        <f>'Flat Rate Costs'!U92</f>
        <v>0</v>
      </c>
    </row>
    <row r="93" spans="3:57" x14ac:dyDescent="0.25">
      <c r="C93" s="36"/>
      <c r="D93" s="37"/>
      <c r="E93" s="37"/>
      <c r="F93" s="37"/>
      <c r="G93" s="38"/>
      <c r="H93" s="38"/>
      <c r="I93" s="37"/>
      <c r="J93" s="39"/>
      <c r="K93" s="40"/>
      <c r="L93" s="40"/>
      <c r="M93" s="40"/>
      <c r="P93" s="7">
        <f t="shared" si="6"/>
        <v>1</v>
      </c>
      <c r="Q93" s="6">
        <f t="shared" si="7"/>
        <v>0</v>
      </c>
      <c r="R93" s="6">
        <f t="shared" si="8"/>
        <v>0</v>
      </c>
      <c r="S93" s="6">
        <f t="shared" si="9"/>
        <v>0</v>
      </c>
      <c r="T93" s="6">
        <f t="shared" si="10"/>
        <v>0</v>
      </c>
      <c r="U93" s="6">
        <f t="shared" si="11"/>
        <v>0</v>
      </c>
      <c r="W93" s="14" t="str">
        <f>'Filing Information'!$R$2</f>
        <v>_0</v>
      </c>
      <c r="X93" t="e">
        <f>VLOOKUP('Flat Rate Costs'!C93,'Filing Information'!$B$149:$C$158, 2, 0)</f>
        <v>#N/A</v>
      </c>
      <c r="Y93">
        <v>1</v>
      </c>
      <c r="Z93" s="5">
        <f>'Flat Rate Costs'!G93</f>
        <v>0</v>
      </c>
      <c r="AA93" s="5">
        <f>'Flat Rate Costs'!H93</f>
        <v>0</v>
      </c>
      <c r="AB93">
        <v>1</v>
      </c>
      <c r="AE93">
        <f>IF('Flat Rate Costs'!I93="Annual", 1, 2)</f>
        <v>2</v>
      </c>
      <c r="AF93" s="45">
        <f>'Flat Rate Costs'!K93</f>
        <v>0</v>
      </c>
      <c r="AG93">
        <f>'Flat Rate Costs'!S93</f>
        <v>0</v>
      </c>
      <c r="AI93" s="14" t="str">
        <f>'Filing Information'!$R$2</f>
        <v>_0</v>
      </c>
      <c r="AJ93" t="e">
        <f>VLOOKUP('Flat Rate Costs'!C93,'Filing Information'!$B$149:$C$158, 2, 0)</f>
        <v>#N/A</v>
      </c>
      <c r="AK93">
        <v>2</v>
      </c>
      <c r="AL93" s="5">
        <f>'Flat Rate Costs'!G93</f>
        <v>0</v>
      </c>
      <c r="AM93" s="5">
        <f>'Flat Rate Costs'!H93</f>
        <v>0</v>
      </c>
      <c r="AN93">
        <v>1</v>
      </c>
      <c r="AQ93">
        <f>IF('Flat Rate Costs'!I93="Annual", 1, 2)</f>
        <v>2</v>
      </c>
      <c r="AR93" s="45">
        <f>'Flat Rate Costs'!L93</f>
        <v>0</v>
      </c>
      <c r="AS93">
        <f>'Flat Rate Costs'!T93</f>
        <v>0</v>
      </c>
      <c r="AU93" s="14" t="str">
        <f>'Filing Information'!$R$2</f>
        <v>_0</v>
      </c>
      <c r="AV93" t="e">
        <f>VLOOKUP('Flat Rate Costs'!C93,'Filing Information'!$B$149:$C$158, 2, 0)</f>
        <v>#N/A</v>
      </c>
      <c r="AW93">
        <v>3</v>
      </c>
      <c r="AX93" s="5">
        <f>'Flat Rate Costs'!G93</f>
        <v>0</v>
      </c>
      <c r="AY93" s="5">
        <f>'Flat Rate Costs'!H93</f>
        <v>0</v>
      </c>
      <c r="AZ93">
        <v>1</v>
      </c>
      <c r="BC93">
        <f>IF('Flat Rate Costs'!I93="Annual", 1, 2)</f>
        <v>2</v>
      </c>
      <c r="BD93" s="45">
        <f>'Flat Rate Costs'!M93</f>
        <v>0</v>
      </c>
      <c r="BE93">
        <f>'Flat Rate Costs'!U93</f>
        <v>0</v>
      </c>
    </row>
    <row r="94" spans="3:57" x14ac:dyDescent="0.25">
      <c r="C94" s="36"/>
      <c r="D94" s="37"/>
      <c r="E94" s="37"/>
      <c r="F94" s="37"/>
      <c r="G94" s="38"/>
      <c r="H94" s="38"/>
      <c r="I94" s="37"/>
      <c r="J94" s="39"/>
      <c r="K94" s="40"/>
      <c r="L94" s="40"/>
      <c r="M94" s="40"/>
      <c r="P94" s="7">
        <f t="shared" si="6"/>
        <v>1</v>
      </c>
      <c r="Q94" s="6">
        <f t="shared" si="7"/>
        <v>0</v>
      </c>
      <c r="R94" s="6">
        <f t="shared" si="8"/>
        <v>0</v>
      </c>
      <c r="S94" s="6">
        <f t="shared" si="9"/>
        <v>0</v>
      </c>
      <c r="T94" s="6">
        <f t="shared" si="10"/>
        <v>0</v>
      </c>
      <c r="U94" s="6">
        <f t="shared" si="11"/>
        <v>0</v>
      </c>
      <c r="W94" s="14" t="str">
        <f>'Filing Information'!$R$2</f>
        <v>_0</v>
      </c>
      <c r="X94" t="e">
        <f>VLOOKUP('Flat Rate Costs'!C94,'Filing Information'!$B$149:$C$158, 2, 0)</f>
        <v>#N/A</v>
      </c>
      <c r="Y94">
        <v>1</v>
      </c>
      <c r="Z94" s="5">
        <f>'Flat Rate Costs'!G94</f>
        <v>0</v>
      </c>
      <c r="AA94" s="5">
        <f>'Flat Rate Costs'!H94</f>
        <v>0</v>
      </c>
      <c r="AB94">
        <v>1</v>
      </c>
      <c r="AE94">
        <f>IF('Flat Rate Costs'!I94="Annual", 1, 2)</f>
        <v>2</v>
      </c>
      <c r="AF94" s="45">
        <f>'Flat Rate Costs'!K94</f>
        <v>0</v>
      </c>
      <c r="AG94">
        <f>'Flat Rate Costs'!S94</f>
        <v>0</v>
      </c>
      <c r="AI94" s="14" t="str">
        <f>'Filing Information'!$R$2</f>
        <v>_0</v>
      </c>
      <c r="AJ94" t="e">
        <f>VLOOKUP('Flat Rate Costs'!C94,'Filing Information'!$B$149:$C$158, 2, 0)</f>
        <v>#N/A</v>
      </c>
      <c r="AK94">
        <v>2</v>
      </c>
      <c r="AL94" s="5">
        <f>'Flat Rate Costs'!G94</f>
        <v>0</v>
      </c>
      <c r="AM94" s="5">
        <f>'Flat Rate Costs'!H94</f>
        <v>0</v>
      </c>
      <c r="AN94">
        <v>1</v>
      </c>
      <c r="AQ94">
        <f>IF('Flat Rate Costs'!I94="Annual", 1, 2)</f>
        <v>2</v>
      </c>
      <c r="AR94" s="45">
        <f>'Flat Rate Costs'!L94</f>
        <v>0</v>
      </c>
      <c r="AS94">
        <f>'Flat Rate Costs'!T94</f>
        <v>0</v>
      </c>
      <c r="AU94" s="14" t="str">
        <f>'Filing Information'!$R$2</f>
        <v>_0</v>
      </c>
      <c r="AV94" t="e">
        <f>VLOOKUP('Flat Rate Costs'!C94,'Filing Information'!$B$149:$C$158, 2, 0)</f>
        <v>#N/A</v>
      </c>
      <c r="AW94">
        <v>3</v>
      </c>
      <c r="AX94" s="5">
        <f>'Flat Rate Costs'!G94</f>
        <v>0</v>
      </c>
      <c r="AY94" s="5">
        <f>'Flat Rate Costs'!H94</f>
        <v>0</v>
      </c>
      <c r="AZ94">
        <v>1</v>
      </c>
      <c r="BC94">
        <f>IF('Flat Rate Costs'!I94="Annual", 1, 2)</f>
        <v>2</v>
      </c>
      <c r="BD94" s="45">
        <f>'Flat Rate Costs'!M94</f>
        <v>0</v>
      </c>
      <c r="BE94">
        <f>'Flat Rate Costs'!U94</f>
        <v>0</v>
      </c>
    </row>
    <row r="95" spans="3:57" x14ac:dyDescent="0.25">
      <c r="C95" s="36"/>
      <c r="D95" s="37"/>
      <c r="E95" s="37"/>
      <c r="F95" s="37"/>
      <c r="G95" s="38"/>
      <c r="H95" s="38"/>
      <c r="I95" s="37"/>
      <c r="J95" s="39"/>
      <c r="K95" s="40"/>
      <c r="L95" s="40"/>
      <c r="M95" s="40"/>
      <c r="P95" s="7">
        <f t="shared" si="6"/>
        <v>1</v>
      </c>
      <c r="Q95" s="6">
        <f t="shared" si="7"/>
        <v>0</v>
      </c>
      <c r="R95" s="6">
        <f t="shared" si="8"/>
        <v>0</v>
      </c>
      <c r="S95" s="6">
        <f t="shared" si="9"/>
        <v>0</v>
      </c>
      <c r="T95" s="6">
        <f t="shared" si="10"/>
        <v>0</v>
      </c>
      <c r="U95" s="6">
        <f t="shared" si="11"/>
        <v>0</v>
      </c>
      <c r="W95" s="14" t="str">
        <f>'Filing Information'!$R$2</f>
        <v>_0</v>
      </c>
      <c r="X95" t="e">
        <f>VLOOKUP('Flat Rate Costs'!C95,'Filing Information'!$B$149:$C$158, 2, 0)</f>
        <v>#N/A</v>
      </c>
      <c r="Y95">
        <v>1</v>
      </c>
      <c r="Z95" s="5">
        <f>'Flat Rate Costs'!G95</f>
        <v>0</v>
      </c>
      <c r="AA95" s="5">
        <f>'Flat Rate Costs'!H95</f>
        <v>0</v>
      </c>
      <c r="AB95">
        <v>1</v>
      </c>
      <c r="AE95">
        <f>IF('Flat Rate Costs'!I95="Annual", 1, 2)</f>
        <v>2</v>
      </c>
      <c r="AF95" s="45">
        <f>'Flat Rate Costs'!K95</f>
        <v>0</v>
      </c>
      <c r="AG95">
        <f>'Flat Rate Costs'!S95</f>
        <v>0</v>
      </c>
      <c r="AI95" s="14" t="str">
        <f>'Filing Information'!$R$2</f>
        <v>_0</v>
      </c>
      <c r="AJ95" t="e">
        <f>VLOOKUP('Flat Rate Costs'!C95,'Filing Information'!$B$149:$C$158, 2, 0)</f>
        <v>#N/A</v>
      </c>
      <c r="AK95">
        <v>2</v>
      </c>
      <c r="AL95" s="5">
        <f>'Flat Rate Costs'!G95</f>
        <v>0</v>
      </c>
      <c r="AM95" s="5">
        <f>'Flat Rate Costs'!H95</f>
        <v>0</v>
      </c>
      <c r="AN95">
        <v>1</v>
      </c>
      <c r="AQ95">
        <f>IF('Flat Rate Costs'!I95="Annual", 1, 2)</f>
        <v>2</v>
      </c>
      <c r="AR95" s="45">
        <f>'Flat Rate Costs'!L95</f>
        <v>0</v>
      </c>
      <c r="AS95">
        <f>'Flat Rate Costs'!T95</f>
        <v>0</v>
      </c>
      <c r="AU95" s="14" t="str">
        <f>'Filing Information'!$R$2</f>
        <v>_0</v>
      </c>
      <c r="AV95" t="e">
        <f>VLOOKUP('Flat Rate Costs'!C95,'Filing Information'!$B$149:$C$158, 2, 0)</f>
        <v>#N/A</v>
      </c>
      <c r="AW95">
        <v>3</v>
      </c>
      <c r="AX95" s="5">
        <f>'Flat Rate Costs'!G95</f>
        <v>0</v>
      </c>
      <c r="AY95" s="5">
        <f>'Flat Rate Costs'!H95</f>
        <v>0</v>
      </c>
      <c r="AZ95">
        <v>1</v>
      </c>
      <c r="BC95">
        <f>IF('Flat Rate Costs'!I95="Annual", 1, 2)</f>
        <v>2</v>
      </c>
      <c r="BD95" s="45">
        <f>'Flat Rate Costs'!M95</f>
        <v>0</v>
      </c>
      <c r="BE95">
        <f>'Flat Rate Costs'!U95</f>
        <v>0</v>
      </c>
    </row>
    <row r="96" spans="3:57" x14ac:dyDescent="0.25">
      <c r="C96" s="36"/>
      <c r="D96" s="37"/>
      <c r="E96" s="37"/>
      <c r="F96" s="37"/>
      <c r="G96" s="38"/>
      <c r="H96" s="38"/>
      <c r="I96" s="37"/>
      <c r="J96" s="39"/>
      <c r="K96" s="40"/>
      <c r="L96" s="40"/>
      <c r="M96" s="40"/>
      <c r="P96" s="7">
        <f t="shared" si="6"/>
        <v>1</v>
      </c>
      <c r="Q96" s="6">
        <f t="shared" si="7"/>
        <v>0</v>
      </c>
      <c r="R96" s="6">
        <f t="shared" si="8"/>
        <v>0</v>
      </c>
      <c r="S96" s="6">
        <f t="shared" si="9"/>
        <v>0</v>
      </c>
      <c r="T96" s="6">
        <f t="shared" si="10"/>
        <v>0</v>
      </c>
      <c r="U96" s="6">
        <f t="shared" si="11"/>
        <v>0</v>
      </c>
      <c r="W96" s="14" t="str">
        <f>'Filing Information'!$R$2</f>
        <v>_0</v>
      </c>
      <c r="X96" t="e">
        <f>VLOOKUP('Flat Rate Costs'!C96,'Filing Information'!$B$149:$C$158, 2, 0)</f>
        <v>#N/A</v>
      </c>
      <c r="Y96">
        <v>1</v>
      </c>
      <c r="Z96" s="5">
        <f>'Flat Rate Costs'!G96</f>
        <v>0</v>
      </c>
      <c r="AA96" s="5">
        <f>'Flat Rate Costs'!H96</f>
        <v>0</v>
      </c>
      <c r="AB96">
        <v>1</v>
      </c>
      <c r="AE96">
        <f>IF('Flat Rate Costs'!I96="Annual", 1, 2)</f>
        <v>2</v>
      </c>
      <c r="AF96" s="45">
        <f>'Flat Rate Costs'!K96</f>
        <v>0</v>
      </c>
      <c r="AG96">
        <f>'Flat Rate Costs'!S96</f>
        <v>0</v>
      </c>
      <c r="AI96" s="14" t="str">
        <f>'Filing Information'!$R$2</f>
        <v>_0</v>
      </c>
      <c r="AJ96" t="e">
        <f>VLOOKUP('Flat Rate Costs'!C96,'Filing Information'!$B$149:$C$158, 2, 0)</f>
        <v>#N/A</v>
      </c>
      <c r="AK96">
        <v>2</v>
      </c>
      <c r="AL96" s="5">
        <f>'Flat Rate Costs'!G96</f>
        <v>0</v>
      </c>
      <c r="AM96" s="5">
        <f>'Flat Rate Costs'!H96</f>
        <v>0</v>
      </c>
      <c r="AN96">
        <v>1</v>
      </c>
      <c r="AQ96">
        <f>IF('Flat Rate Costs'!I96="Annual", 1, 2)</f>
        <v>2</v>
      </c>
      <c r="AR96" s="45">
        <f>'Flat Rate Costs'!L96</f>
        <v>0</v>
      </c>
      <c r="AS96">
        <f>'Flat Rate Costs'!T96</f>
        <v>0</v>
      </c>
      <c r="AU96" s="14" t="str">
        <f>'Filing Information'!$R$2</f>
        <v>_0</v>
      </c>
      <c r="AV96" t="e">
        <f>VLOOKUP('Flat Rate Costs'!C96,'Filing Information'!$B$149:$C$158, 2, 0)</f>
        <v>#N/A</v>
      </c>
      <c r="AW96">
        <v>3</v>
      </c>
      <c r="AX96" s="5">
        <f>'Flat Rate Costs'!G96</f>
        <v>0</v>
      </c>
      <c r="AY96" s="5">
        <f>'Flat Rate Costs'!H96</f>
        <v>0</v>
      </c>
      <c r="AZ96">
        <v>1</v>
      </c>
      <c r="BC96">
        <f>IF('Flat Rate Costs'!I96="Annual", 1, 2)</f>
        <v>2</v>
      </c>
      <c r="BD96" s="45">
        <f>'Flat Rate Costs'!M96</f>
        <v>0</v>
      </c>
      <c r="BE96">
        <f>'Flat Rate Costs'!U96</f>
        <v>0</v>
      </c>
    </row>
    <row r="97" spans="3:57" x14ac:dyDescent="0.25">
      <c r="C97" s="36"/>
      <c r="D97" s="37"/>
      <c r="E97" s="37"/>
      <c r="F97" s="37"/>
      <c r="G97" s="38"/>
      <c r="H97" s="38"/>
      <c r="I97" s="37"/>
      <c r="J97" s="39"/>
      <c r="K97" s="40"/>
      <c r="L97" s="40"/>
      <c r="M97" s="40"/>
      <c r="P97" s="7">
        <f t="shared" si="6"/>
        <v>1</v>
      </c>
      <c r="Q97" s="6">
        <f t="shared" si="7"/>
        <v>0</v>
      </c>
      <c r="R97" s="6">
        <f t="shared" si="8"/>
        <v>0</v>
      </c>
      <c r="S97" s="6">
        <f t="shared" si="9"/>
        <v>0</v>
      </c>
      <c r="T97" s="6">
        <f t="shared" si="10"/>
        <v>0</v>
      </c>
      <c r="U97" s="6">
        <f t="shared" si="11"/>
        <v>0</v>
      </c>
      <c r="W97" s="14" t="str">
        <f>'Filing Information'!$R$2</f>
        <v>_0</v>
      </c>
      <c r="X97" t="e">
        <f>VLOOKUP('Flat Rate Costs'!C97,'Filing Information'!$B$149:$C$158, 2, 0)</f>
        <v>#N/A</v>
      </c>
      <c r="Y97">
        <v>1</v>
      </c>
      <c r="Z97" s="5">
        <f>'Flat Rate Costs'!G97</f>
        <v>0</v>
      </c>
      <c r="AA97" s="5">
        <f>'Flat Rate Costs'!H97</f>
        <v>0</v>
      </c>
      <c r="AB97">
        <v>1</v>
      </c>
      <c r="AE97">
        <f>IF('Flat Rate Costs'!I97="Annual", 1, 2)</f>
        <v>2</v>
      </c>
      <c r="AF97" s="45">
        <f>'Flat Rate Costs'!K97</f>
        <v>0</v>
      </c>
      <c r="AG97">
        <f>'Flat Rate Costs'!S97</f>
        <v>0</v>
      </c>
      <c r="AI97" s="14" t="str">
        <f>'Filing Information'!$R$2</f>
        <v>_0</v>
      </c>
      <c r="AJ97" t="e">
        <f>VLOOKUP('Flat Rate Costs'!C97,'Filing Information'!$B$149:$C$158, 2, 0)</f>
        <v>#N/A</v>
      </c>
      <c r="AK97">
        <v>2</v>
      </c>
      <c r="AL97" s="5">
        <f>'Flat Rate Costs'!G97</f>
        <v>0</v>
      </c>
      <c r="AM97" s="5">
        <f>'Flat Rate Costs'!H97</f>
        <v>0</v>
      </c>
      <c r="AN97">
        <v>1</v>
      </c>
      <c r="AQ97">
        <f>IF('Flat Rate Costs'!I97="Annual", 1, 2)</f>
        <v>2</v>
      </c>
      <c r="AR97" s="45">
        <f>'Flat Rate Costs'!L97</f>
        <v>0</v>
      </c>
      <c r="AS97">
        <f>'Flat Rate Costs'!T97</f>
        <v>0</v>
      </c>
      <c r="AU97" s="14" t="str">
        <f>'Filing Information'!$R$2</f>
        <v>_0</v>
      </c>
      <c r="AV97" t="e">
        <f>VLOOKUP('Flat Rate Costs'!C97,'Filing Information'!$B$149:$C$158, 2, 0)</f>
        <v>#N/A</v>
      </c>
      <c r="AW97">
        <v>3</v>
      </c>
      <c r="AX97" s="5">
        <f>'Flat Rate Costs'!G97</f>
        <v>0</v>
      </c>
      <c r="AY97" s="5">
        <f>'Flat Rate Costs'!H97</f>
        <v>0</v>
      </c>
      <c r="AZ97">
        <v>1</v>
      </c>
      <c r="BC97">
        <f>IF('Flat Rate Costs'!I97="Annual", 1, 2)</f>
        <v>2</v>
      </c>
      <c r="BD97" s="45">
        <f>'Flat Rate Costs'!M97</f>
        <v>0</v>
      </c>
      <c r="BE97">
        <f>'Flat Rate Costs'!U97</f>
        <v>0</v>
      </c>
    </row>
    <row r="98" spans="3:57" x14ac:dyDescent="0.25">
      <c r="C98" s="36"/>
      <c r="D98" s="37"/>
      <c r="E98" s="37"/>
      <c r="F98" s="37"/>
      <c r="G98" s="38"/>
      <c r="H98" s="38"/>
      <c r="I98" s="37"/>
      <c r="J98" s="39"/>
      <c r="K98" s="40"/>
      <c r="L98" s="40"/>
      <c r="M98" s="40"/>
      <c r="P98" s="7">
        <f t="shared" si="6"/>
        <v>1</v>
      </c>
      <c r="Q98" s="6">
        <f t="shared" si="7"/>
        <v>0</v>
      </c>
      <c r="R98" s="6">
        <f t="shared" si="8"/>
        <v>0</v>
      </c>
      <c r="S98" s="6">
        <f t="shared" si="9"/>
        <v>0</v>
      </c>
      <c r="T98" s="6">
        <f t="shared" si="10"/>
        <v>0</v>
      </c>
      <c r="U98" s="6">
        <f t="shared" si="11"/>
        <v>0</v>
      </c>
      <c r="W98" s="14" t="str">
        <f>'Filing Information'!$R$2</f>
        <v>_0</v>
      </c>
      <c r="X98" t="e">
        <f>VLOOKUP('Flat Rate Costs'!C98,'Filing Information'!$B$149:$C$158, 2, 0)</f>
        <v>#N/A</v>
      </c>
      <c r="Y98">
        <v>1</v>
      </c>
      <c r="Z98" s="5">
        <f>'Flat Rate Costs'!G98</f>
        <v>0</v>
      </c>
      <c r="AA98" s="5">
        <f>'Flat Rate Costs'!H98</f>
        <v>0</v>
      </c>
      <c r="AB98">
        <v>1</v>
      </c>
      <c r="AE98">
        <f>IF('Flat Rate Costs'!I98="Annual", 1, 2)</f>
        <v>2</v>
      </c>
      <c r="AF98" s="45">
        <f>'Flat Rate Costs'!K98</f>
        <v>0</v>
      </c>
      <c r="AG98">
        <f>'Flat Rate Costs'!S98</f>
        <v>0</v>
      </c>
      <c r="AI98" s="14" t="str">
        <f>'Filing Information'!$R$2</f>
        <v>_0</v>
      </c>
      <c r="AJ98" t="e">
        <f>VLOOKUP('Flat Rate Costs'!C98,'Filing Information'!$B$149:$C$158, 2, 0)</f>
        <v>#N/A</v>
      </c>
      <c r="AK98">
        <v>2</v>
      </c>
      <c r="AL98" s="5">
        <f>'Flat Rate Costs'!G98</f>
        <v>0</v>
      </c>
      <c r="AM98" s="5">
        <f>'Flat Rate Costs'!H98</f>
        <v>0</v>
      </c>
      <c r="AN98">
        <v>1</v>
      </c>
      <c r="AQ98">
        <f>IF('Flat Rate Costs'!I98="Annual", 1, 2)</f>
        <v>2</v>
      </c>
      <c r="AR98" s="45">
        <f>'Flat Rate Costs'!L98</f>
        <v>0</v>
      </c>
      <c r="AS98">
        <f>'Flat Rate Costs'!T98</f>
        <v>0</v>
      </c>
      <c r="AU98" s="14" t="str">
        <f>'Filing Information'!$R$2</f>
        <v>_0</v>
      </c>
      <c r="AV98" t="e">
        <f>VLOOKUP('Flat Rate Costs'!C98,'Filing Information'!$B$149:$C$158, 2, 0)</f>
        <v>#N/A</v>
      </c>
      <c r="AW98">
        <v>3</v>
      </c>
      <c r="AX98" s="5">
        <f>'Flat Rate Costs'!G98</f>
        <v>0</v>
      </c>
      <c r="AY98" s="5">
        <f>'Flat Rate Costs'!H98</f>
        <v>0</v>
      </c>
      <c r="AZ98">
        <v>1</v>
      </c>
      <c r="BC98">
        <f>IF('Flat Rate Costs'!I98="Annual", 1, 2)</f>
        <v>2</v>
      </c>
      <c r="BD98" s="45">
        <f>'Flat Rate Costs'!M98</f>
        <v>0</v>
      </c>
      <c r="BE98">
        <f>'Flat Rate Costs'!U98</f>
        <v>0</v>
      </c>
    </row>
    <row r="99" spans="3:57" x14ac:dyDescent="0.25">
      <c r="C99" s="36"/>
      <c r="D99" s="37"/>
      <c r="E99" s="37"/>
      <c r="F99" s="37"/>
      <c r="G99" s="38"/>
      <c r="H99" s="38"/>
      <c r="I99" s="37"/>
      <c r="J99" s="39"/>
      <c r="K99" s="40"/>
      <c r="L99" s="40"/>
      <c r="M99" s="40"/>
      <c r="P99" s="7">
        <f t="shared" si="6"/>
        <v>1</v>
      </c>
      <c r="Q99" s="6">
        <f t="shared" si="7"/>
        <v>0</v>
      </c>
      <c r="R99" s="6">
        <f t="shared" si="8"/>
        <v>0</v>
      </c>
      <c r="S99" s="6">
        <f t="shared" si="9"/>
        <v>0</v>
      </c>
      <c r="T99" s="6">
        <f t="shared" si="10"/>
        <v>0</v>
      </c>
      <c r="U99" s="6">
        <f t="shared" si="11"/>
        <v>0</v>
      </c>
      <c r="W99" s="14" t="str">
        <f>'Filing Information'!$R$2</f>
        <v>_0</v>
      </c>
      <c r="X99" t="e">
        <f>VLOOKUP('Flat Rate Costs'!C99,'Filing Information'!$B$149:$C$158, 2, 0)</f>
        <v>#N/A</v>
      </c>
      <c r="Y99">
        <v>1</v>
      </c>
      <c r="Z99" s="5">
        <f>'Flat Rate Costs'!G99</f>
        <v>0</v>
      </c>
      <c r="AA99" s="5">
        <f>'Flat Rate Costs'!H99</f>
        <v>0</v>
      </c>
      <c r="AB99">
        <v>1</v>
      </c>
      <c r="AE99">
        <f>IF('Flat Rate Costs'!I99="Annual", 1, 2)</f>
        <v>2</v>
      </c>
      <c r="AF99" s="45">
        <f>'Flat Rate Costs'!K99</f>
        <v>0</v>
      </c>
      <c r="AG99">
        <f>'Flat Rate Costs'!S99</f>
        <v>0</v>
      </c>
      <c r="AI99" s="14" t="str">
        <f>'Filing Information'!$R$2</f>
        <v>_0</v>
      </c>
      <c r="AJ99" t="e">
        <f>VLOOKUP('Flat Rate Costs'!C99,'Filing Information'!$B$149:$C$158, 2, 0)</f>
        <v>#N/A</v>
      </c>
      <c r="AK99">
        <v>2</v>
      </c>
      <c r="AL99" s="5">
        <f>'Flat Rate Costs'!G99</f>
        <v>0</v>
      </c>
      <c r="AM99" s="5">
        <f>'Flat Rate Costs'!H99</f>
        <v>0</v>
      </c>
      <c r="AN99">
        <v>1</v>
      </c>
      <c r="AQ99">
        <f>IF('Flat Rate Costs'!I99="Annual", 1, 2)</f>
        <v>2</v>
      </c>
      <c r="AR99" s="45">
        <f>'Flat Rate Costs'!L99</f>
        <v>0</v>
      </c>
      <c r="AS99">
        <f>'Flat Rate Costs'!T99</f>
        <v>0</v>
      </c>
      <c r="AU99" s="14" t="str">
        <f>'Filing Information'!$R$2</f>
        <v>_0</v>
      </c>
      <c r="AV99" t="e">
        <f>VLOOKUP('Flat Rate Costs'!C99,'Filing Information'!$B$149:$C$158, 2, 0)</f>
        <v>#N/A</v>
      </c>
      <c r="AW99">
        <v>3</v>
      </c>
      <c r="AX99" s="5">
        <f>'Flat Rate Costs'!G99</f>
        <v>0</v>
      </c>
      <c r="AY99" s="5">
        <f>'Flat Rate Costs'!H99</f>
        <v>0</v>
      </c>
      <c r="AZ99">
        <v>1</v>
      </c>
      <c r="BC99">
        <f>IF('Flat Rate Costs'!I99="Annual", 1, 2)</f>
        <v>2</v>
      </c>
      <c r="BD99" s="45">
        <f>'Flat Rate Costs'!M99</f>
        <v>0</v>
      </c>
      <c r="BE99">
        <f>'Flat Rate Costs'!U99</f>
        <v>0</v>
      </c>
    </row>
    <row r="100" spans="3:57" x14ac:dyDescent="0.25">
      <c r="C100" s="36"/>
      <c r="D100" s="37"/>
      <c r="E100" s="37"/>
      <c r="F100" s="37"/>
      <c r="G100" s="38"/>
      <c r="H100" s="38"/>
      <c r="I100" s="37"/>
      <c r="J100" s="39"/>
      <c r="K100" s="40"/>
      <c r="L100" s="40"/>
      <c r="M100" s="40"/>
      <c r="P100" s="7">
        <f t="shared" si="6"/>
        <v>1</v>
      </c>
      <c r="Q100" s="6">
        <f t="shared" si="7"/>
        <v>0</v>
      </c>
      <c r="R100" s="6">
        <f t="shared" si="8"/>
        <v>0</v>
      </c>
      <c r="S100" s="6">
        <f t="shared" si="9"/>
        <v>0</v>
      </c>
      <c r="T100" s="6">
        <f t="shared" si="10"/>
        <v>0</v>
      </c>
      <c r="U100" s="6">
        <f t="shared" si="11"/>
        <v>0</v>
      </c>
      <c r="W100" s="14" t="str">
        <f>'Filing Information'!$R$2</f>
        <v>_0</v>
      </c>
      <c r="X100" t="e">
        <f>VLOOKUP('Flat Rate Costs'!C100,'Filing Information'!$B$149:$C$158, 2, 0)</f>
        <v>#N/A</v>
      </c>
      <c r="Y100">
        <v>1</v>
      </c>
      <c r="Z100" s="5">
        <f>'Flat Rate Costs'!G100</f>
        <v>0</v>
      </c>
      <c r="AA100" s="5">
        <f>'Flat Rate Costs'!H100</f>
        <v>0</v>
      </c>
      <c r="AB100">
        <v>1</v>
      </c>
      <c r="AE100">
        <f>IF('Flat Rate Costs'!I100="Annual", 1, 2)</f>
        <v>2</v>
      </c>
      <c r="AF100" s="45">
        <f>'Flat Rate Costs'!K100</f>
        <v>0</v>
      </c>
      <c r="AG100">
        <f>'Flat Rate Costs'!S100</f>
        <v>0</v>
      </c>
      <c r="AI100" s="14" t="str">
        <f>'Filing Information'!$R$2</f>
        <v>_0</v>
      </c>
      <c r="AJ100" t="e">
        <f>VLOOKUP('Flat Rate Costs'!C100,'Filing Information'!$B$149:$C$158, 2, 0)</f>
        <v>#N/A</v>
      </c>
      <c r="AK100">
        <v>2</v>
      </c>
      <c r="AL100" s="5">
        <f>'Flat Rate Costs'!G100</f>
        <v>0</v>
      </c>
      <c r="AM100" s="5">
        <f>'Flat Rate Costs'!H100</f>
        <v>0</v>
      </c>
      <c r="AN100">
        <v>1</v>
      </c>
      <c r="AQ100">
        <f>IF('Flat Rate Costs'!I100="Annual", 1, 2)</f>
        <v>2</v>
      </c>
      <c r="AR100" s="45">
        <f>'Flat Rate Costs'!L100</f>
        <v>0</v>
      </c>
      <c r="AS100">
        <f>'Flat Rate Costs'!T100</f>
        <v>0</v>
      </c>
      <c r="AU100" s="14" t="str">
        <f>'Filing Information'!$R$2</f>
        <v>_0</v>
      </c>
      <c r="AV100" t="e">
        <f>VLOOKUP('Flat Rate Costs'!C100,'Filing Information'!$B$149:$C$158, 2, 0)</f>
        <v>#N/A</v>
      </c>
      <c r="AW100">
        <v>3</v>
      </c>
      <c r="AX100" s="5">
        <f>'Flat Rate Costs'!G100</f>
        <v>0</v>
      </c>
      <c r="AY100" s="5">
        <f>'Flat Rate Costs'!H100</f>
        <v>0</v>
      </c>
      <c r="AZ100">
        <v>1</v>
      </c>
      <c r="BC100">
        <f>IF('Flat Rate Costs'!I100="Annual", 1, 2)</f>
        <v>2</v>
      </c>
      <c r="BD100" s="45">
        <f>'Flat Rate Costs'!M100</f>
        <v>0</v>
      </c>
      <c r="BE100">
        <f>'Flat Rate Costs'!U100</f>
        <v>0</v>
      </c>
    </row>
    <row r="101" spans="3:57" x14ac:dyDescent="0.25">
      <c r="C101" s="36"/>
      <c r="D101" s="37"/>
      <c r="E101" s="37"/>
      <c r="F101" s="37"/>
      <c r="G101" s="38"/>
      <c r="H101" s="38"/>
      <c r="I101" s="37"/>
      <c r="J101" s="39"/>
      <c r="K101" s="40"/>
      <c r="L101" s="40"/>
      <c r="M101" s="40"/>
      <c r="P101" s="7">
        <f t="shared" si="6"/>
        <v>1</v>
      </c>
      <c r="Q101" s="6">
        <f t="shared" si="7"/>
        <v>0</v>
      </c>
      <c r="R101" s="6">
        <f t="shared" si="8"/>
        <v>0</v>
      </c>
      <c r="S101" s="6">
        <f t="shared" si="9"/>
        <v>0</v>
      </c>
      <c r="T101" s="6">
        <f t="shared" si="10"/>
        <v>0</v>
      </c>
      <c r="U101" s="6">
        <f t="shared" si="11"/>
        <v>0</v>
      </c>
      <c r="W101" s="14" t="str">
        <f>'Filing Information'!$R$2</f>
        <v>_0</v>
      </c>
      <c r="X101" t="e">
        <f>VLOOKUP('Flat Rate Costs'!C101,'Filing Information'!$B$149:$C$158, 2, 0)</f>
        <v>#N/A</v>
      </c>
      <c r="Y101">
        <v>1</v>
      </c>
      <c r="Z101" s="5">
        <f>'Flat Rate Costs'!G101</f>
        <v>0</v>
      </c>
      <c r="AA101" s="5">
        <f>'Flat Rate Costs'!H101</f>
        <v>0</v>
      </c>
      <c r="AB101">
        <v>1</v>
      </c>
      <c r="AE101">
        <f>IF('Flat Rate Costs'!I101="Annual", 1, 2)</f>
        <v>2</v>
      </c>
      <c r="AF101" s="45">
        <f>'Flat Rate Costs'!K101</f>
        <v>0</v>
      </c>
      <c r="AG101">
        <f>'Flat Rate Costs'!S101</f>
        <v>0</v>
      </c>
      <c r="AI101" s="14" t="str">
        <f>'Filing Information'!$R$2</f>
        <v>_0</v>
      </c>
      <c r="AJ101" t="e">
        <f>VLOOKUP('Flat Rate Costs'!C101,'Filing Information'!$B$149:$C$158, 2, 0)</f>
        <v>#N/A</v>
      </c>
      <c r="AK101">
        <v>2</v>
      </c>
      <c r="AL101" s="5">
        <f>'Flat Rate Costs'!G101</f>
        <v>0</v>
      </c>
      <c r="AM101" s="5">
        <f>'Flat Rate Costs'!H101</f>
        <v>0</v>
      </c>
      <c r="AN101">
        <v>1</v>
      </c>
      <c r="AQ101">
        <f>IF('Flat Rate Costs'!I101="Annual", 1, 2)</f>
        <v>2</v>
      </c>
      <c r="AR101" s="45">
        <f>'Flat Rate Costs'!L101</f>
        <v>0</v>
      </c>
      <c r="AS101">
        <f>'Flat Rate Costs'!T101</f>
        <v>0</v>
      </c>
      <c r="AU101" s="14" t="str">
        <f>'Filing Information'!$R$2</f>
        <v>_0</v>
      </c>
      <c r="AV101" t="e">
        <f>VLOOKUP('Flat Rate Costs'!C101,'Filing Information'!$B$149:$C$158, 2, 0)</f>
        <v>#N/A</v>
      </c>
      <c r="AW101">
        <v>3</v>
      </c>
      <c r="AX101" s="5">
        <f>'Flat Rate Costs'!G101</f>
        <v>0</v>
      </c>
      <c r="AY101" s="5">
        <f>'Flat Rate Costs'!H101</f>
        <v>0</v>
      </c>
      <c r="AZ101">
        <v>1</v>
      </c>
      <c r="BC101">
        <f>IF('Flat Rate Costs'!I101="Annual", 1, 2)</f>
        <v>2</v>
      </c>
      <c r="BD101" s="45">
        <f>'Flat Rate Costs'!M101</f>
        <v>0</v>
      </c>
      <c r="BE101">
        <f>'Flat Rate Costs'!U101</f>
        <v>0</v>
      </c>
    </row>
    <row r="102" spans="3:57" x14ac:dyDescent="0.25">
      <c r="C102" s="36"/>
      <c r="D102" s="37"/>
      <c r="E102" s="37"/>
      <c r="F102" s="37"/>
      <c r="G102" s="38"/>
      <c r="H102" s="38"/>
      <c r="I102" s="37"/>
      <c r="J102" s="39"/>
      <c r="K102" s="40"/>
      <c r="L102" s="40"/>
      <c r="M102" s="40"/>
      <c r="P102" s="7">
        <f t="shared" si="6"/>
        <v>1</v>
      </c>
      <c r="Q102" s="6">
        <f t="shared" si="7"/>
        <v>0</v>
      </c>
      <c r="R102" s="6">
        <f t="shared" si="8"/>
        <v>0</v>
      </c>
      <c r="S102" s="6">
        <f t="shared" si="9"/>
        <v>0</v>
      </c>
      <c r="T102" s="6">
        <f t="shared" si="10"/>
        <v>0</v>
      </c>
      <c r="U102" s="6">
        <f t="shared" si="11"/>
        <v>0</v>
      </c>
      <c r="W102" s="14" t="str">
        <f>'Filing Information'!$R$2</f>
        <v>_0</v>
      </c>
      <c r="X102" t="e">
        <f>VLOOKUP('Flat Rate Costs'!C102,'Filing Information'!$B$149:$C$158, 2, 0)</f>
        <v>#N/A</v>
      </c>
      <c r="Y102">
        <v>1</v>
      </c>
      <c r="Z102" s="5">
        <f>'Flat Rate Costs'!G102</f>
        <v>0</v>
      </c>
      <c r="AA102" s="5">
        <f>'Flat Rate Costs'!H102</f>
        <v>0</v>
      </c>
      <c r="AB102">
        <v>1</v>
      </c>
      <c r="AE102">
        <f>IF('Flat Rate Costs'!I102="Annual", 1, 2)</f>
        <v>2</v>
      </c>
      <c r="AF102" s="45">
        <f>'Flat Rate Costs'!K102</f>
        <v>0</v>
      </c>
      <c r="AG102">
        <f>'Flat Rate Costs'!S102</f>
        <v>0</v>
      </c>
      <c r="AI102" s="14" t="str">
        <f>'Filing Information'!$R$2</f>
        <v>_0</v>
      </c>
      <c r="AJ102" t="e">
        <f>VLOOKUP('Flat Rate Costs'!C102,'Filing Information'!$B$149:$C$158, 2, 0)</f>
        <v>#N/A</v>
      </c>
      <c r="AK102">
        <v>2</v>
      </c>
      <c r="AL102" s="5">
        <f>'Flat Rate Costs'!G102</f>
        <v>0</v>
      </c>
      <c r="AM102" s="5">
        <f>'Flat Rate Costs'!H102</f>
        <v>0</v>
      </c>
      <c r="AN102">
        <v>1</v>
      </c>
      <c r="AQ102">
        <f>IF('Flat Rate Costs'!I102="Annual", 1, 2)</f>
        <v>2</v>
      </c>
      <c r="AR102" s="45">
        <f>'Flat Rate Costs'!L102</f>
        <v>0</v>
      </c>
      <c r="AS102">
        <f>'Flat Rate Costs'!T102</f>
        <v>0</v>
      </c>
      <c r="AU102" s="14" t="str">
        <f>'Filing Information'!$R$2</f>
        <v>_0</v>
      </c>
      <c r="AV102" t="e">
        <f>VLOOKUP('Flat Rate Costs'!C102,'Filing Information'!$B$149:$C$158, 2, 0)</f>
        <v>#N/A</v>
      </c>
      <c r="AW102">
        <v>3</v>
      </c>
      <c r="AX102" s="5">
        <f>'Flat Rate Costs'!G102</f>
        <v>0</v>
      </c>
      <c r="AY102" s="5">
        <f>'Flat Rate Costs'!H102</f>
        <v>0</v>
      </c>
      <c r="AZ102">
        <v>1</v>
      </c>
      <c r="BC102">
        <f>IF('Flat Rate Costs'!I102="Annual", 1, 2)</f>
        <v>2</v>
      </c>
      <c r="BD102" s="45">
        <f>'Flat Rate Costs'!M102</f>
        <v>0</v>
      </c>
      <c r="BE102">
        <f>'Flat Rate Costs'!U102</f>
        <v>0</v>
      </c>
    </row>
    <row r="103" spans="3:57" x14ac:dyDescent="0.25">
      <c r="C103" s="36"/>
      <c r="D103" s="37"/>
      <c r="E103" s="37"/>
      <c r="F103" s="37"/>
      <c r="G103" s="38"/>
      <c r="H103" s="38"/>
      <c r="I103" s="37"/>
      <c r="J103" s="39"/>
      <c r="K103" s="40"/>
      <c r="L103" s="40"/>
      <c r="M103" s="40"/>
      <c r="P103" s="7">
        <f t="shared" si="6"/>
        <v>1</v>
      </c>
      <c r="Q103" s="6">
        <f t="shared" si="7"/>
        <v>0</v>
      </c>
      <c r="R103" s="6">
        <f t="shared" si="8"/>
        <v>0</v>
      </c>
      <c r="S103" s="6">
        <f t="shared" si="9"/>
        <v>0</v>
      </c>
      <c r="T103" s="6">
        <f t="shared" si="10"/>
        <v>0</v>
      </c>
      <c r="U103" s="6">
        <f t="shared" si="11"/>
        <v>0</v>
      </c>
      <c r="W103" s="14" t="str">
        <f>'Filing Information'!$R$2</f>
        <v>_0</v>
      </c>
      <c r="X103" t="e">
        <f>VLOOKUP('Flat Rate Costs'!C103,'Filing Information'!$B$149:$C$158, 2, 0)</f>
        <v>#N/A</v>
      </c>
      <c r="Y103">
        <v>1</v>
      </c>
      <c r="Z103" s="5">
        <f>'Flat Rate Costs'!G103</f>
        <v>0</v>
      </c>
      <c r="AA103" s="5">
        <f>'Flat Rate Costs'!H103</f>
        <v>0</v>
      </c>
      <c r="AB103">
        <v>1</v>
      </c>
      <c r="AE103">
        <f>IF('Flat Rate Costs'!I103="Annual", 1, 2)</f>
        <v>2</v>
      </c>
      <c r="AF103" s="45">
        <f>'Flat Rate Costs'!K103</f>
        <v>0</v>
      </c>
      <c r="AG103">
        <f>'Flat Rate Costs'!S103</f>
        <v>0</v>
      </c>
      <c r="AI103" s="14" t="str">
        <f>'Filing Information'!$R$2</f>
        <v>_0</v>
      </c>
      <c r="AJ103" t="e">
        <f>VLOOKUP('Flat Rate Costs'!C103,'Filing Information'!$B$149:$C$158, 2, 0)</f>
        <v>#N/A</v>
      </c>
      <c r="AK103">
        <v>2</v>
      </c>
      <c r="AL103" s="5">
        <f>'Flat Rate Costs'!G103</f>
        <v>0</v>
      </c>
      <c r="AM103" s="5">
        <f>'Flat Rate Costs'!H103</f>
        <v>0</v>
      </c>
      <c r="AN103">
        <v>1</v>
      </c>
      <c r="AQ103">
        <f>IF('Flat Rate Costs'!I103="Annual", 1, 2)</f>
        <v>2</v>
      </c>
      <c r="AR103" s="45">
        <f>'Flat Rate Costs'!L103</f>
        <v>0</v>
      </c>
      <c r="AS103">
        <f>'Flat Rate Costs'!T103</f>
        <v>0</v>
      </c>
      <c r="AU103" s="14" t="str">
        <f>'Filing Information'!$R$2</f>
        <v>_0</v>
      </c>
      <c r="AV103" t="e">
        <f>VLOOKUP('Flat Rate Costs'!C103,'Filing Information'!$B$149:$C$158, 2, 0)</f>
        <v>#N/A</v>
      </c>
      <c r="AW103">
        <v>3</v>
      </c>
      <c r="AX103" s="5">
        <f>'Flat Rate Costs'!G103</f>
        <v>0</v>
      </c>
      <c r="AY103" s="5">
        <f>'Flat Rate Costs'!H103</f>
        <v>0</v>
      </c>
      <c r="AZ103">
        <v>1</v>
      </c>
      <c r="BC103">
        <f>IF('Flat Rate Costs'!I103="Annual", 1, 2)</f>
        <v>2</v>
      </c>
      <c r="BD103" s="45">
        <f>'Flat Rate Costs'!M103</f>
        <v>0</v>
      </c>
      <c r="BE103">
        <f>'Flat Rate Costs'!U103</f>
        <v>0</v>
      </c>
    </row>
    <row r="104" spans="3:57" x14ac:dyDescent="0.25">
      <c r="C104" s="36"/>
      <c r="D104" s="37"/>
      <c r="E104" s="37"/>
      <c r="F104" s="37"/>
      <c r="G104" s="38"/>
      <c r="H104" s="38"/>
      <c r="I104" s="37"/>
      <c r="J104" s="39"/>
      <c r="K104" s="40"/>
      <c r="L104" s="40"/>
      <c r="M104" s="40"/>
      <c r="P104" s="7">
        <f t="shared" si="6"/>
        <v>1</v>
      </c>
      <c r="Q104" s="6">
        <f t="shared" si="7"/>
        <v>0</v>
      </c>
      <c r="R104" s="6">
        <f t="shared" si="8"/>
        <v>0</v>
      </c>
      <c r="S104" s="6">
        <f t="shared" si="9"/>
        <v>0</v>
      </c>
      <c r="T104" s="6">
        <f t="shared" si="10"/>
        <v>0</v>
      </c>
      <c r="U104" s="6">
        <f t="shared" si="11"/>
        <v>0</v>
      </c>
      <c r="W104" s="14" t="str">
        <f>'Filing Information'!$R$2</f>
        <v>_0</v>
      </c>
      <c r="X104" t="e">
        <f>VLOOKUP('Flat Rate Costs'!C104,'Filing Information'!$B$149:$C$158, 2, 0)</f>
        <v>#N/A</v>
      </c>
      <c r="Y104">
        <v>1</v>
      </c>
      <c r="Z104" s="5">
        <f>'Flat Rate Costs'!G104</f>
        <v>0</v>
      </c>
      <c r="AA104" s="5">
        <f>'Flat Rate Costs'!H104</f>
        <v>0</v>
      </c>
      <c r="AB104">
        <v>1</v>
      </c>
      <c r="AE104">
        <f>IF('Flat Rate Costs'!I104="Annual", 1, 2)</f>
        <v>2</v>
      </c>
      <c r="AF104" s="45">
        <f>'Flat Rate Costs'!K104</f>
        <v>0</v>
      </c>
      <c r="AG104">
        <f>'Flat Rate Costs'!S104</f>
        <v>0</v>
      </c>
      <c r="AI104" s="14" t="str">
        <f>'Filing Information'!$R$2</f>
        <v>_0</v>
      </c>
      <c r="AJ104" t="e">
        <f>VLOOKUP('Flat Rate Costs'!C104,'Filing Information'!$B$149:$C$158, 2, 0)</f>
        <v>#N/A</v>
      </c>
      <c r="AK104">
        <v>2</v>
      </c>
      <c r="AL104" s="5">
        <f>'Flat Rate Costs'!G104</f>
        <v>0</v>
      </c>
      <c r="AM104" s="5">
        <f>'Flat Rate Costs'!H104</f>
        <v>0</v>
      </c>
      <c r="AN104">
        <v>1</v>
      </c>
      <c r="AQ104">
        <f>IF('Flat Rate Costs'!I104="Annual", 1, 2)</f>
        <v>2</v>
      </c>
      <c r="AR104" s="45">
        <f>'Flat Rate Costs'!L104</f>
        <v>0</v>
      </c>
      <c r="AS104">
        <f>'Flat Rate Costs'!T104</f>
        <v>0</v>
      </c>
      <c r="AU104" s="14" t="str">
        <f>'Filing Information'!$R$2</f>
        <v>_0</v>
      </c>
      <c r="AV104" t="e">
        <f>VLOOKUP('Flat Rate Costs'!C104,'Filing Information'!$B$149:$C$158, 2, 0)</f>
        <v>#N/A</v>
      </c>
      <c r="AW104">
        <v>3</v>
      </c>
      <c r="AX104" s="5">
        <f>'Flat Rate Costs'!G104</f>
        <v>0</v>
      </c>
      <c r="AY104" s="5">
        <f>'Flat Rate Costs'!H104</f>
        <v>0</v>
      </c>
      <c r="AZ104">
        <v>1</v>
      </c>
      <c r="BC104">
        <f>IF('Flat Rate Costs'!I104="Annual", 1, 2)</f>
        <v>2</v>
      </c>
      <c r="BD104" s="45">
        <f>'Flat Rate Costs'!M104</f>
        <v>0</v>
      </c>
      <c r="BE104">
        <f>'Flat Rate Costs'!U104</f>
        <v>0</v>
      </c>
    </row>
    <row r="105" spans="3:57" x14ac:dyDescent="0.25">
      <c r="C105" s="36"/>
      <c r="D105" s="37"/>
      <c r="E105" s="37"/>
      <c r="F105" s="37"/>
      <c r="G105" s="38"/>
      <c r="H105" s="38"/>
      <c r="I105" s="37"/>
      <c r="J105" s="39"/>
      <c r="K105" s="40"/>
      <c r="L105" s="40"/>
      <c r="M105" s="40"/>
      <c r="P105" s="7">
        <f t="shared" si="6"/>
        <v>1</v>
      </c>
      <c r="Q105" s="6">
        <f t="shared" si="7"/>
        <v>0</v>
      </c>
      <c r="R105" s="6">
        <f t="shared" si="8"/>
        <v>0</v>
      </c>
      <c r="S105" s="6">
        <f t="shared" si="9"/>
        <v>0</v>
      </c>
      <c r="T105" s="6">
        <f t="shared" si="10"/>
        <v>0</v>
      </c>
      <c r="U105" s="6">
        <f t="shared" si="11"/>
        <v>0</v>
      </c>
      <c r="W105" s="14" t="str">
        <f>'Filing Information'!$R$2</f>
        <v>_0</v>
      </c>
      <c r="X105" t="e">
        <f>VLOOKUP('Flat Rate Costs'!C105,'Filing Information'!$B$149:$C$158, 2, 0)</f>
        <v>#N/A</v>
      </c>
      <c r="Y105">
        <v>1</v>
      </c>
      <c r="Z105" s="5">
        <f>'Flat Rate Costs'!G105</f>
        <v>0</v>
      </c>
      <c r="AA105" s="5">
        <f>'Flat Rate Costs'!H105</f>
        <v>0</v>
      </c>
      <c r="AB105">
        <v>1</v>
      </c>
      <c r="AE105">
        <f>IF('Flat Rate Costs'!I105="Annual", 1, 2)</f>
        <v>2</v>
      </c>
      <c r="AF105" s="45">
        <f>'Flat Rate Costs'!K105</f>
        <v>0</v>
      </c>
      <c r="AG105">
        <f>'Flat Rate Costs'!S105</f>
        <v>0</v>
      </c>
      <c r="AI105" s="14" t="str">
        <f>'Filing Information'!$R$2</f>
        <v>_0</v>
      </c>
      <c r="AJ105" t="e">
        <f>VLOOKUP('Flat Rate Costs'!C105,'Filing Information'!$B$149:$C$158, 2, 0)</f>
        <v>#N/A</v>
      </c>
      <c r="AK105">
        <v>2</v>
      </c>
      <c r="AL105" s="5">
        <f>'Flat Rate Costs'!G105</f>
        <v>0</v>
      </c>
      <c r="AM105" s="5">
        <f>'Flat Rate Costs'!H105</f>
        <v>0</v>
      </c>
      <c r="AN105">
        <v>1</v>
      </c>
      <c r="AQ105">
        <f>IF('Flat Rate Costs'!I105="Annual", 1, 2)</f>
        <v>2</v>
      </c>
      <c r="AR105" s="45">
        <f>'Flat Rate Costs'!L105</f>
        <v>0</v>
      </c>
      <c r="AS105">
        <f>'Flat Rate Costs'!T105</f>
        <v>0</v>
      </c>
      <c r="AU105" s="14" t="str">
        <f>'Filing Information'!$R$2</f>
        <v>_0</v>
      </c>
      <c r="AV105" t="e">
        <f>VLOOKUP('Flat Rate Costs'!C105,'Filing Information'!$B$149:$C$158, 2, 0)</f>
        <v>#N/A</v>
      </c>
      <c r="AW105">
        <v>3</v>
      </c>
      <c r="AX105" s="5">
        <f>'Flat Rate Costs'!G105</f>
        <v>0</v>
      </c>
      <c r="AY105" s="5">
        <f>'Flat Rate Costs'!H105</f>
        <v>0</v>
      </c>
      <c r="AZ105">
        <v>1</v>
      </c>
      <c r="BC105">
        <f>IF('Flat Rate Costs'!I105="Annual", 1, 2)</f>
        <v>2</v>
      </c>
      <c r="BD105" s="45">
        <f>'Flat Rate Costs'!M105</f>
        <v>0</v>
      </c>
      <c r="BE105">
        <f>'Flat Rate Costs'!U105</f>
        <v>0</v>
      </c>
    </row>
    <row r="106" spans="3:57" x14ac:dyDescent="0.25">
      <c r="C106" s="36"/>
      <c r="D106" s="37"/>
      <c r="E106" s="37"/>
      <c r="F106" s="37"/>
      <c r="G106" s="38"/>
      <c r="H106" s="38"/>
      <c r="I106" s="37"/>
      <c r="J106" s="39"/>
      <c r="K106" s="40"/>
      <c r="L106" s="40"/>
      <c r="M106" s="40"/>
      <c r="P106" s="7">
        <f t="shared" si="6"/>
        <v>1</v>
      </c>
      <c r="Q106" s="6">
        <f t="shared" si="7"/>
        <v>0</v>
      </c>
      <c r="R106" s="6">
        <f t="shared" si="8"/>
        <v>0</v>
      </c>
      <c r="S106" s="6">
        <f t="shared" si="9"/>
        <v>0</v>
      </c>
      <c r="T106" s="6">
        <f t="shared" si="10"/>
        <v>0</v>
      </c>
      <c r="U106" s="6">
        <f t="shared" si="11"/>
        <v>0</v>
      </c>
      <c r="W106" s="14" t="str">
        <f>'Filing Information'!$R$2</f>
        <v>_0</v>
      </c>
      <c r="X106" t="e">
        <f>VLOOKUP('Flat Rate Costs'!C106,'Filing Information'!$B$149:$C$158, 2, 0)</f>
        <v>#N/A</v>
      </c>
      <c r="Y106">
        <v>1</v>
      </c>
      <c r="Z106" s="5">
        <f>'Flat Rate Costs'!G106</f>
        <v>0</v>
      </c>
      <c r="AA106" s="5">
        <f>'Flat Rate Costs'!H106</f>
        <v>0</v>
      </c>
      <c r="AB106">
        <v>1</v>
      </c>
      <c r="AE106">
        <f>IF('Flat Rate Costs'!I106="Annual", 1, 2)</f>
        <v>2</v>
      </c>
      <c r="AF106" s="45">
        <f>'Flat Rate Costs'!K106</f>
        <v>0</v>
      </c>
      <c r="AG106">
        <f>'Flat Rate Costs'!S106</f>
        <v>0</v>
      </c>
      <c r="AI106" s="14" t="str">
        <f>'Filing Information'!$R$2</f>
        <v>_0</v>
      </c>
      <c r="AJ106" t="e">
        <f>VLOOKUP('Flat Rate Costs'!C106,'Filing Information'!$B$149:$C$158, 2, 0)</f>
        <v>#N/A</v>
      </c>
      <c r="AK106">
        <v>2</v>
      </c>
      <c r="AL106" s="5">
        <f>'Flat Rate Costs'!G106</f>
        <v>0</v>
      </c>
      <c r="AM106" s="5">
        <f>'Flat Rate Costs'!H106</f>
        <v>0</v>
      </c>
      <c r="AN106">
        <v>1</v>
      </c>
      <c r="AQ106">
        <f>IF('Flat Rate Costs'!I106="Annual", 1, 2)</f>
        <v>2</v>
      </c>
      <c r="AR106" s="45">
        <f>'Flat Rate Costs'!L106</f>
        <v>0</v>
      </c>
      <c r="AS106">
        <f>'Flat Rate Costs'!T106</f>
        <v>0</v>
      </c>
      <c r="AU106" s="14" t="str">
        <f>'Filing Information'!$R$2</f>
        <v>_0</v>
      </c>
      <c r="AV106" t="e">
        <f>VLOOKUP('Flat Rate Costs'!C106,'Filing Information'!$B$149:$C$158, 2, 0)</f>
        <v>#N/A</v>
      </c>
      <c r="AW106">
        <v>3</v>
      </c>
      <c r="AX106" s="5">
        <f>'Flat Rate Costs'!G106</f>
        <v>0</v>
      </c>
      <c r="AY106" s="5">
        <f>'Flat Rate Costs'!H106</f>
        <v>0</v>
      </c>
      <c r="AZ106">
        <v>1</v>
      </c>
      <c r="BC106">
        <f>IF('Flat Rate Costs'!I106="Annual", 1, 2)</f>
        <v>2</v>
      </c>
      <c r="BD106" s="45">
        <f>'Flat Rate Costs'!M106</f>
        <v>0</v>
      </c>
      <c r="BE106">
        <f>'Flat Rate Costs'!U106</f>
        <v>0</v>
      </c>
    </row>
    <row r="107" spans="3:57" x14ac:dyDescent="0.25">
      <c r="C107" s="36"/>
      <c r="D107" s="37"/>
      <c r="E107" s="37"/>
      <c r="F107" s="37"/>
      <c r="G107" s="38"/>
      <c r="H107" s="38"/>
      <c r="I107" s="37"/>
      <c r="J107" s="39"/>
      <c r="K107" s="40"/>
      <c r="L107" s="40"/>
      <c r="M107" s="40"/>
      <c r="P107" s="7">
        <f t="shared" ref="P107:P158" si="12">DATEDIF(G107,H107,"M") + 1</f>
        <v>1</v>
      </c>
      <c r="Q107" s="6">
        <f t="shared" ref="Q107:Q158" si="13">IF(I107="Annual", J107, (P107*J107))</f>
        <v>0</v>
      </c>
      <c r="R107" s="6">
        <f t="shared" ref="R107:R158" si="14">IF(D107="Yes", K107,0) + IF(E107="Yes", L107,0) + IF(F107="Yes", M107,0)</f>
        <v>0</v>
      </c>
      <c r="S107" s="6">
        <f t="shared" ref="S107:S158" si="15">IF(R107=0,0,IF(D107="Yes",K107/R107,0))*Q107</f>
        <v>0</v>
      </c>
      <c r="T107" s="6">
        <f t="shared" ref="T107:T158" si="16">IF(R107=0,0,IF(E107="Yes",L107/R107,0))*Q107</f>
        <v>0</v>
      </c>
      <c r="U107" s="6">
        <f t="shared" ref="U107:U158" si="17">IF(R107=0,0,IF(F107="Yes",M107/R107,0))*Q107</f>
        <v>0</v>
      </c>
      <c r="W107" s="14" t="str">
        <f>'Filing Information'!$R$2</f>
        <v>_0</v>
      </c>
      <c r="X107" t="e">
        <f>VLOOKUP('Flat Rate Costs'!C107,'Filing Information'!$B$149:$C$158, 2, 0)</f>
        <v>#N/A</v>
      </c>
      <c r="Y107">
        <v>1</v>
      </c>
      <c r="Z107" s="5">
        <f>'Flat Rate Costs'!G107</f>
        <v>0</v>
      </c>
      <c r="AA107" s="5">
        <f>'Flat Rate Costs'!H107</f>
        <v>0</v>
      </c>
      <c r="AB107">
        <v>1</v>
      </c>
      <c r="AE107">
        <f>IF('Flat Rate Costs'!I107="Annual", 1, 2)</f>
        <v>2</v>
      </c>
      <c r="AF107" s="45">
        <f>'Flat Rate Costs'!K107</f>
        <v>0</v>
      </c>
      <c r="AG107">
        <f>'Flat Rate Costs'!S107</f>
        <v>0</v>
      </c>
      <c r="AI107" s="14" t="str">
        <f>'Filing Information'!$R$2</f>
        <v>_0</v>
      </c>
      <c r="AJ107" t="e">
        <f>VLOOKUP('Flat Rate Costs'!C107,'Filing Information'!$B$149:$C$158, 2, 0)</f>
        <v>#N/A</v>
      </c>
      <c r="AK107">
        <v>2</v>
      </c>
      <c r="AL107" s="5">
        <f>'Flat Rate Costs'!G107</f>
        <v>0</v>
      </c>
      <c r="AM107" s="5">
        <f>'Flat Rate Costs'!H107</f>
        <v>0</v>
      </c>
      <c r="AN107">
        <v>1</v>
      </c>
      <c r="AQ107">
        <f>IF('Flat Rate Costs'!I107="Annual", 1, 2)</f>
        <v>2</v>
      </c>
      <c r="AR107" s="45">
        <f>'Flat Rate Costs'!L107</f>
        <v>0</v>
      </c>
      <c r="AS107">
        <f>'Flat Rate Costs'!T107</f>
        <v>0</v>
      </c>
      <c r="AU107" s="14" t="str">
        <f>'Filing Information'!$R$2</f>
        <v>_0</v>
      </c>
      <c r="AV107" t="e">
        <f>VLOOKUP('Flat Rate Costs'!C107,'Filing Information'!$B$149:$C$158, 2, 0)</f>
        <v>#N/A</v>
      </c>
      <c r="AW107">
        <v>3</v>
      </c>
      <c r="AX107" s="5">
        <f>'Flat Rate Costs'!G107</f>
        <v>0</v>
      </c>
      <c r="AY107" s="5">
        <f>'Flat Rate Costs'!H107</f>
        <v>0</v>
      </c>
      <c r="AZ107">
        <v>1</v>
      </c>
      <c r="BC107">
        <f>IF('Flat Rate Costs'!I107="Annual", 1, 2)</f>
        <v>2</v>
      </c>
      <c r="BD107" s="45">
        <f>'Flat Rate Costs'!M107</f>
        <v>0</v>
      </c>
      <c r="BE107">
        <f>'Flat Rate Costs'!U107</f>
        <v>0</v>
      </c>
    </row>
    <row r="108" spans="3:57" x14ac:dyDescent="0.25">
      <c r="C108" s="36"/>
      <c r="D108" s="37"/>
      <c r="E108" s="37"/>
      <c r="F108" s="37"/>
      <c r="G108" s="38"/>
      <c r="H108" s="38"/>
      <c r="I108" s="37"/>
      <c r="J108" s="39"/>
      <c r="K108" s="40"/>
      <c r="L108" s="40"/>
      <c r="M108" s="40"/>
      <c r="P108" s="7">
        <f t="shared" si="12"/>
        <v>1</v>
      </c>
      <c r="Q108" s="6">
        <f t="shared" si="13"/>
        <v>0</v>
      </c>
      <c r="R108" s="6">
        <f t="shared" si="14"/>
        <v>0</v>
      </c>
      <c r="S108" s="6">
        <f t="shared" si="15"/>
        <v>0</v>
      </c>
      <c r="T108" s="6">
        <f t="shared" si="16"/>
        <v>0</v>
      </c>
      <c r="U108" s="6">
        <f t="shared" si="17"/>
        <v>0</v>
      </c>
      <c r="W108" s="14" t="str">
        <f>'Filing Information'!$R$2</f>
        <v>_0</v>
      </c>
      <c r="X108" t="e">
        <f>VLOOKUP('Flat Rate Costs'!C108,'Filing Information'!$B$149:$C$158, 2, 0)</f>
        <v>#N/A</v>
      </c>
      <c r="Y108">
        <v>1</v>
      </c>
      <c r="Z108" s="5">
        <f>'Flat Rate Costs'!G108</f>
        <v>0</v>
      </c>
      <c r="AA108" s="5">
        <f>'Flat Rate Costs'!H108</f>
        <v>0</v>
      </c>
      <c r="AB108">
        <v>1</v>
      </c>
      <c r="AE108">
        <f>IF('Flat Rate Costs'!I108="Annual", 1, 2)</f>
        <v>2</v>
      </c>
      <c r="AF108" s="45">
        <f>'Flat Rate Costs'!K108</f>
        <v>0</v>
      </c>
      <c r="AG108">
        <f>'Flat Rate Costs'!S108</f>
        <v>0</v>
      </c>
      <c r="AI108" s="14" t="str">
        <f>'Filing Information'!$R$2</f>
        <v>_0</v>
      </c>
      <c r="AJ108" t="e">
        <f>VLOOKUP('Flat Rate Costs'!C108,'Filing Information'!$B$149:$C$158, 2, 0)</f>
        <v>#N/A</v>
      </c>
      <c r="AK108">
        <v>2</v>
      </c>
      <c r="AL108" s="5">
        <f>'Flat Rate Costs'!G108</f>
        <v>0</v>
      </c>
      <c r="AM108" s="5">
        <f>'Flat Rate Costs'!H108</f>
        <v>0</v>
      </c>
      <c r="AN108">
        <v>1</v>
      </c>
      <c r="AQ108">
        <f>IF('Flat Rate Costs'!I108="Annual", 1, 2)</f>
        <v>2</v>
      </c>
      <c r="AR108" s="45">
        <f>'Flat Rate Costs'!L108</f>
        <v>0</v>
      </c>
      <c r="AS108">
        <f>'Flat Rate Costs'!T108</f>
        <v>0</v>
      </c>
      <c r="AU108" s="14" t="str">
        <f>'Filing Information'!$R$2</f>
        <v>_0</v>
      </c>
      <c r="AV108" t="e">
        <f>VLOOKUP('Flat Rate Costs'!C108,'Filing Information'!$B$149:$C$158, 2, 0)</f>
        <v>#N/A</v>
      </c>
      <c r="AW108">
        <v>3</v>
      </c>
      <c r="AX108" s="5">
        <f>'Flat Rate Costs'!G108</f>
        <v>0</v>
      </c>
      <c r="AY108" s="5">
        <f>'Flat Rate Costs'!H108</f>
        <v>0</v>
      </c>
      <c r="AZ108">
        <v>1</v>
      </c>
      <c r="BC108">
        <f>IF('Flat Rate Costs'!I108="Annual", 1, 2)</f>
        <v>2</v>
      </c>
      <c r="BD108" s="45">
        <f>'Flat Rate Costs'!M108</f>
        <v>0</v>
      </c>
      <c r="BE108">
        <f>'Flat Rate Costs'!U108</f>
        <v>0</v>
      </c>
    </row>
    <row r="109" spans="3:57" x14ac:dyDescent="0.25">
      <c r="C109" s="36"/>
      <c r="D109" s="37"/>
      <c r="E109" s="37"/>
      <c r="F109" s="37"/>
      <c r="G109" s="38"/>
      <c r="H109" s="38"/>
      <c r="I109" s="37"/>
      <c r="J109" s="39"/>
      <c r="K109" s="40"/>
      <c r="L109" s="40"/>
      <c r="M109" s="40"/>
      <c r="P109" s="7">
        <f t="shared" si="12"/>
        <v>1</v>
      </c>
      <c r="Q109" s="6">
        <f t="shared" si="13"/>
        <v>0</v>
      </c>
      <c r="R109" s="6">
        <f t="shared" si="14"/>
        <v>0</v>
      </c>
      <c r="S109" s="6">
        <f t="shared" si="15"/>
        <v>0</v>
      </c>
      <c r="T109" s="6">
        <f t="shared" si="16"/>
        <v>0</v>
      </c>
      <c r="U109" s="6">
        <f t="shared" si="17"/>
        <v>0</v>
      </c>
      <c r="W109" s="14" t="str">
        <f>'Filing Information'!$R$2</f>
        <v>_0</v>
      </c>
      <c r="X109" t="e">
        <f>VLOOKUP('Flat Rate Costs'!C109,'Filing Information'!$B$149:$C$158, 2, 0)</f>
        <v>#N/A</v>
      </c>
      <c r="Y109">
        <v>1</v>
      </c>
      <c r="Z109" s="5">
        <f>'Flat Rate Costs'!G109</f>
        <v>0</v>
      </c>
      <c r="AA109" s="5">
        <f>'Flat Rate Costs'!H109</f>
        <v>0</v>
      </c>
      <c r="AB109">
        <v>1</v>
      </c>
      <c r="AE109">
        <f>IF('Flat Rate Costs'!I109="Annual", 1, 2)</f>
        <v>2</v>
      </c>
      <c r="AF109" s="45">
        <f>'Flat Rate Costs'!K109</f>
        <v>0</v>
      </c>
      <c r="AG109">
        <f>'Flat Rate Costs'!S109</f>
        <v>0</v>
      </c>
      <c r="AI109" s="14" t="str">
        <f>'Filing Information'!$R$2</f>
        <v>_0</v>
      </c>
      <c r="AJ109" t="e">
        <f>VLOOKUP('Flat Rate Costs'!C109,'Filing Information'!$B$149:$C$158, 2, 0)</f>
        <v>#N/A</v>
      </c>
      <c r="AK109">
        <v>2</v>
      </c>
      <c r="AL109" s="5">
        <f>'Flat Rate Costs'!G109</f>
        <v>0</v>
      </c>
      <c r="AM109" s="5">
        <f>'Flat Rate Costs'!H109</f>
        <v>0</v>
      </c>
      <c r="AN109">
        <v>1</v>
      </c>
      <c r="AQ109">
        <f>IF('Flat Rate Costs'!I109="Annual", 1, 2)</f>
        <v>2</v>
      </c>
      <c r="AR109" s="45">
        <f>'Flat Rate Costs'!L109</f>
        <v>0</v>
      </c>
      <c r="AS109">
        <f>'Flat Rate Costs'!T109</f>
        <v>0</v>
      </c>
      <c r="AU109" s="14" t="str">
        <f>'Filing Information'!$R$2</f>
        <v>_0</v>
      </c>
      <c r="AV109" t="e">
        <f>VLOOKUP('Flat Rate Costs'!C109,'Filing Information'!$B$149:$C$158, 2, 0)</f>
        <v>#N/A</v>
      </c>
      <c r="AW109">
        <v>3</v>
      </c>
      <c r="AX109" s="5">
        <f>'Flat Rate Costs'!G109</f>
        <v>0</v>
      </c>
      <c r="AY109" s="5">
        <f>'Flat Rate Costs'!H109</f>
        <v>0</v>
      </c>
      <c r="AZ109">
        <v>1</v>
      </c>
      <c r="BC109">
        <f>IF('Flat Rate Costs'!I109="Annual", 1, 2)</f>
        <v>2</v>
      </c>
      <c r="BD109" s="45">
        <f>'Flat Rate Costs'!M109</f>
        <v>0</v>
      </c>
      <c r="BE109">
        <f>'Flat Rate Costs'!U109</f>
        <v>0</v>
      </c>
    </row>
    <row r="110" spans="3:57" x14ac:dyDescent="0.25">
      <c r="C110" s="36"/>
      <c r="D110" s="37"/>
      <c r="E110" s="37"/>
      <c r="F110" s="37"/>
      <c r="G110" s="38"/>
      <c r="H110" s="38"/>
      <c r="I110" s="37"/>
      <c r="J110" s="39"/>
      <c r="K110" s="40"/>
      <c r="L110" s="40"/>
      <c r="M110" s="40"/>
      <c r="P110" s="7">
        <f t="shared" si="12"/>
        <v>1</v>
      </c>
      <c r="Q110" s="6">
        <f t="shared" si="13"/>
        <v>0</v>
      </c>
      <c r="R110" s="6">
        <f t="shared" si="14"/>
        <v>0</v>
      </c>
      <c r="S110" s="6">
        <f t="shared" si="15"/>
        <v>0</v>
      </c>
      <c r="T110" s="6">
        <f t="shared" si="16"/>
        <v>0</v>
      </c>
      <c r="U110" s="6">
        <f t="shared" si="17"/>
        <v>0</v>
      </c>
      <c r="W110" s="14" t="str">
        <f>'Filing Information'!$R$2</f>
        <v>_0</v>
      </c>
      <c r="X110" t="e">
        <f>VLOOKUP('Flat Rate Costs'!C110,'Filing Information'!$B$149:$C$158, 2, 0)</f>
        <v>#N/A</v>
      </c>
      <c r="Y110">
        <v>1</v>
      </c>
      <c r="Z110" s="5">
        <f>'Flat Rate Costs'!G110</f>
        <v>0</v>
      </c>
      <c r="AA110" s="5">
        <f>'Flat Rate Costs'!H110</f>
        <v>0</v>
      </c>
      <c r="AB110">
        <v>1</v>
      </c>
      <c r="AE110">
        <f>IF('Flat Rate Costs'!I110="Annual", 1, 2)</f>
        <v>2</v>
      </c>
      <c r="AF110" s="45">
        <f>'Flat Rate Costs'!K110</f>
        <v>0</v>
      </c>
      <c r="AG110">
        <f>'Flat Rate Costs'!S110</f>
        <v>0</v>
      </c>
      <c r="AI110" s="14" t="str">
        <f>'Filing Information'!$R$2</f>
        <v>_0</v>
      </c>
      <c r="AJ110" t="e">
        <f>VLOOKUP('Flat Rate Costs'!C110,'Filing Information'!$B$149:$C$158, 2, 0)</f>
        <v>#N/A</v>
      </c>
      <c r="AK110">
        <v>2</v>
      </c>
      <c r="AL110" s="5">
        <f>'Flat Rate Costs'!G110</f>
        <v>0</v>
      </c>
      <c r="AM110" s="5">
        <f>'Flat Rate Costs'!H110</f>
        <v>0</v>
      </c>
      <c r="AN110">
        <v>1</v>
      </c>
      <c r="AQ110">
        <f>IF('Flat Rate Costs'!I110="Annual", 1, 2)</f>
        <v>2</v>
      </c>
      <c r="AR110" s="45">
        <f>'Flat Rate Costs'!L110</f>
        <v>0</v>
      </c>
      <c r="AS110">
        <f>'Flat Rate Costs'!T110</f>
        <v>0</v>
      </c>
      <c r="AU110" s="14" t="str">
        <f>'Filing Information'!$R$2</f>
        <v>_0</v>
      </c>
      <c r="AV110" t="e">
        <f>VLOOKUP('Flat Rate Costs'!C110,'Filing Information'!$B$149:$C$158, 2, 0)</f>
        <v>#N/A</v>
      </c>
      <c r="AW110">
        <v>3</v>
      </c>
      <c r="AX110" s="5">
        <f>'Flat Rate Costs'!G110</f>
        <v>0</v>
      </c>
      <c r="AY110" s="5">
        <f>'Flat Rate Costs'!H110</f>
        <v>0</v>
      </c>
      <c r="AZ110">
        <v>1</v>
      </c>
      <c r="BC110">
        <f>IF('Flat Rate Costs'!I110="Annual", 1, 2)</f>
        <v>2</v>
      </c>
      <c r="BD110" s="45">
        <f>'Flat Rate Costs'!M110</f>
        <v>0</v>
      </c>
      <c r="BE110">
        <f>'Flat Rate Costs'!U110</f>
        <v>0</v>
      </c>
    </row>
    <row r="111" spans="3:57" x14ac:dyDescent="0.25">
      <c r="C111" s="36"/>
      <c r="D111" s="37"/>
      <c r="E111" s="37"/>
      <c r="F111" s="37"/>
      <c r="G111" s="38"/>
      <c r="H111" s="38"/>
      <c r="I111" s="37"/>
      <c r="J111" s="39"/>
      <c r="K111" s="40"/>
      <c r="L111" s="40"/>
      <c r="M111" s="40"/>
      <c r="P111" s="7">
        <f t="shared" si="12"/>
        <v>1</v>
      </c>
      <c r="Q111" s="6">
        <f t="shared" si="13"/>
        <v>0</v>
      </c>
      <c r="R111" s="6">
        <f t="shared" si="14"/>
        <v>0</v>
      </c>
      <c r="S111" s="6">
        <f t="shared" si="15"/>
        <v>0</v>
      </c>
      <c r="T111" s="6">
        <f t="shared" si="16"/>
        <v>0</v>
      </c>
      <c r="U111" s="6">
        <f t="shared" si="17"/>
        <v>0</v>
      </c>
      <c r="W111" s="14" t="str">
        <f>'Filing Information'!$R$2</f>
        <v>_0</v>
      </c>
      <c r="X111" t="e">
        <f>VLOOKUP('Flat Rate Costs'!C111,'Filing Information'!$B$149:$C$158, 2, 0)</f>
        <v>#N/A</v>
      </c>
      <c r="Y111">
        <v>1</v>
      </c>
      <c r="Z111" s="5">
        <f>'Flat Rate Costs'!G111</f>
        <v>0</v>
      </c>
      <c r="AA111" s="5">
        <f>'Flat Rate Costs'!H111</f>
        <v>0</v>
      </c>
      <c r="AB111">
        <v>1</v>
      </c>
      <c r="AE111">
        <f>IF('Flat Rate Costs'!I111="Annual", 1, 2)</f>
        <v>2</v>
      </c>
      <c r="AF111" s="45">
        <f>'Flat Rate Costs'!K111</f>
        <v>0</v>
      </c>
      <c r="AG111">
        <f>'Flat Rate Costs'!S111</f>
        <v>0</v>
      </c>
      <c r="AI111" s="14" t="str">
        <f>'Filing Information'!$R$2</f>
        <v>_0</v>
      </c>
      <c r="AJ111" t="e">
        <f>VLOOKUP('Flat Rate Costs'!C111,'Filing Information'!$B$149:$C$158, 2, 0)</f>
        <v>#N/A</v>
      </c>
      <c r="AK111">
        <v>2</v>
      </c>
      <c r="AL111" s="5">
        <f>'Flat Rate Costs'!G111</f>
        <v>0</v>
      </c>
      <c r="AM111" s="5">
        <f>'Flat Rate Costs'!H111</f>
        <v>0</v>
      </c>
      <c r="AN111">
        <v>1</v>
      </c>
      <c r="AQ111">
        <f>IF('Flat Rate Costs'!I111="Annual", 1, 2)</f>
        <v>2</v>
      </c>
      <c r="AR111" s="45">
        <f>'Flat Rate Costs'!L111</f>
        <v>0</v>
      </c>
      <c r="AS111">
        <f>'Flat Rate Costs'!T111</f>
        <v>0</v>
      </c>
      <c r="AU111" s="14" t="str">
        <f>'Filing Information'!$R$2</f>
        <v>_0</v>
      </c>
      <c r="AV111" t="e">
        <f>VLOOKUP('Flat Rate Costs'!C111,'Filing Information'!$B$149:$C$158, 2, 0)</f>
        <v>#N/A</v>
      </c>
      <c r="AW111">
        <v>3</v>
      </c>
      <c r="AX111" s="5">
        <f>'Flat Rate Costs'!G111</f>
        <v>0</v>
      </c>
      <c r="AY111" s="5">
        <f>'Flat Rate Costs'!H111</f>
        <v>0</v>
      </c>
      <c r="AZ111">
        <v>1</v>
      </c>
      <c r="BC111">
        <f>IF('Flat Rate Costs'!I111="Annual", 1, 2)</f>
        <v>2</v>
      </c>
      <c r="BD111" s="45">
        <f>'Flat Rate Costs'!M111</f>
        <v>0</v>
      </c>
      <c r="BE111">
        <f>'Flat Rate Costs'!U111</f>
        <v>0</v>
      </c>
    </row>
    <row r="112" spans="3:57" x14ac:dyDescent="0.25">
      <c r="C112" s="36"/>
      <c r="D112" s="37"/>
      <c r="E112" s="37"/>
      <c r="F112" s="37"/>
      <c r="G112" s="38"/>
      <c r="H112" s="38"/>
      <c r="I112" s="37"/>
      <c r="J112" s="39"/>
      <c r="K112" s="40"/>
      <c r="L112" s="40"/>
      <c r="M112" s="40"/>
      <c r="P112" s="7">
        <f t="shared" si="12"/>
        <v>1</v>
      </c>
      <c r="Q112" s="6">
        <f t="shared" si="13"/>
        <v>0</v>
      </c>
      <c r="R112" s="6">
        <f t="shared" si="14"/>
        <v>0</v>
      </c>
      <c r="S112" s="6">
        <f t="shared" si="15"/>
        <v>0</v>
      </c>
      <c r="T112" s="6">
        <f t="shared" si="16"/>
        <v>0</v>
      </c>
      <c r="U112" s="6">
        <f t="shared" si="17"/>
        <v>0</v>
      </c>
      <c r="W112" s="14" t="str">
        <f>'Filing Information'!$R$2</f>
        <v>_0</v>
      </c>
      <c r="X112" t="e">
        <f>VLOOKUP('Flat Rate Costs'!C112,'Filing Information'!$B$149:$C$158, 2, 0)</f>
        <v>#N/A</v>
      </c>
      <c r="Y112">
        <v>1</v>
      </c>
      <c r="Z112" s="5">
        <f>'Flat Rate Costs'!G112</f>
        <v>0</v>
      </c>
      <c r="AA112" s="5">
        <f>'Flat Rate Costs'!H112</f>
        <v>0</v>
      </c>
      <c r="AB112">
        <v>1</v>
      </c>
      <c r="AE112">
        <f>IF('Flat Rate Costs'!I112="Annual", 1, 2)</f>
        <v>2</v>
      </c>
      <c r="AF112" s="45">
        <f>'Flat Rate Costs'!K112</f>
        <v>0</v>
      </c>
      <c r="AG112">
        <f>'Flat Rate Costs'!S112</f>
        <v>0</v>
      </c>
      <c r="AI112" s="14" t="str">
        <f>'Filing Information'!$R$2</f>
        <v>_0</v>
      </c>
      <c r="AJ112" t="e">
        <f>VLOOKUP('Flat Rate Costs'!C112,'Filing Information'!$B$149:$C$158, 2, 0)</f>
        <v>#N/A</v>
      </c>
      <c r="AK112">
        <v>2</v>
      </c>
      <c r="AL112" s="5">
        <f>'Flat Rate Costs'!G112</f>
        <v>0</v>
      </c>
      <c r="AM112" s="5">
        <f>'Flat Rate Costs'!H112</f>
        <v>0</v>
      </c>
      <c r="AN112">
        <v>1</v>
      </c>
      <c r="AQ112">
        <f>IF('Flat Rate Costs'!I112="Annual", 1, 2)</f>
        <v>2</v>
      </c>
      <c r="AR112" s="45">
        <f>'Flat Rate Costs'!L112</f>
        <v>0</v>
      </c>
      <c r="AS112">
        <f>'Flat Rate Costs'!T112</f>
        <v>0</v>
      </c>
      <c r="AU112" s="14" t="str">
        <f>'Filing Information'!$R$2</f>
        <v>_0</v>
      </c>
      <c r="AV112" t="e">
        <f>VLOOKUP('Flat Rate Costs'!C112,'Filing Information'!$B$149:$C$158, 2, 0)</f>
        <v>#N/A</v>
      </c>
      <c r="AW112">
        <v>3</v>
      </c>
      <c r="AX112" s="5">
        <f>'Flat Rate Costs'!G112</f>
        <v>0</v>
      </c>
      <c r="AY112" s="5">
        <f>'Flat Rate Costs'!H112</f>
        <v>0</v>
      </c>
      <c r="AZ112">
        <v>1</v>
      </c>
      <c r="BC112">
        <f>IF('Flat Rate Costs'!I112="Annual", 1, 2)</f>
        <v>2</v>
      </c>
      <c r="BD112" s="45">
        <f>'Flat Rate Costs'!M112</f>
        <v>0</v>
      </c>
      <c r="BE112">
        <f>'Flat Rate Costs'!U112</f>
        <v>0</v>
      </c>
    </row>
    <row r="113" spans="3:57" x14ac:dyDescent="0.25">
      <c r="C113" s="36"/>
      <c r="D113" s="37"/>
      <c r="E113" s="37"/>
      <c r="F113" s="37"/>
      <c r="G113" s="38"/>
      <c r="H113" s="38"/>
      <c r="I113" s="37"/>
      <c r="J113" s="39"/>
      <c r="K113" s="40"/>
      <c r="L113" s="40"/>
      <c r="M113" s="40"/>
      <c r="P113" s="7">
        <f t="shared" si="12"/>
        <v>1</v>
      </c>
      <c r="Q113" s="6">
        <f t="shared" si="13"/>
        <v>0</v>
      </c>
      <c r="R113" s="6">
        <f t="shared" si="14"/>
        <v>0</v>
      </c>
      <c r="S113" s="6">
        <f t="shared" si="15"/>
        <v>0</v>
      </c>
      <c r="T113" s="6">
        <f t="shared" si="16"/>
        <v>0</v>
      </c>
      <c r="U113" s="6">
        <f t="shared" si="17"/>
        <v>0</v>
      </c>
      <c r="W113" s="14" t="str">
        <f>'Filing Information'!$R$2</f>
        <v>_0</v>
      </c>
      <c r="X113" t="e">
        <f>VLOOKUP('Flat Rate Costs'!C113,'Filing Information'!$B$149:$C$158, 2, 0)</f>
        <v>#N/A</v>
      </c>
      <c r="Y113">
        <v>1</v>
      </c>
      <c r="Z113" s="5">
        <f>'Flat Rate Costs'!G113</f>
        <v>0</v>
      </c>
      <c r="AA113" s="5">
        <f>'Flat Rate Costs'!H113</f>
        <v>0</v>
      </c>
      <c r="AB113">
        <v>1</v>
      </c>
      <c r="AE113">
        <f>IF('Flat Rate Costs'!I113="Annual", 1, 2)</f>
        <v>2</v>
      </c>
      <c r="AF113" s="45">
        <f>'Flat Rate Costs'!K113</f>
        <v>0</v>
      </c>
      <c r="AG113">
        <f>'Flat Rate Costs'!S113</f>
        <v>0</v>
      </c>
      <c r="AI113" s="14" t="str">
        <f>'Filing Information'!$R$2</f>
        <v>_0</v>
      </c>
      <c r="AJ113" t="e">
        <f>VLOOKUP('Flat Rate Costs'!C113,'Filing Information'!$B$149:$C$158, 2, 0)</f>
        <v>#N/A</v>
      </c>
      <c r="AK113">
        <v>2</v>
      </c>
      <c r="AL113" s="5">
        <f>'Flat Rate Costs'!G113</f>
        <v>0</v>
      </c>
      <c r="AM113" s="5">
        <f>'Flat Rate Costs'!H113</f>
        <v>0</v>
      </c>
      <c r="AN113">
        <v>1</v>
      </c>
      <c r="AQ113">
        <f>IF('Flat Rate Costs'!I113="Annual", 1, 2)</f>
        <v>2</v>
      </c>
      <c r="AR113" s="45">
        <f>'Flat Rate Costs'!L113</f>
        <v>0</v>
      </c>
      <c r="AS113">
        <f>'Flat Rate Costs'!T113</f>
        <v>0</v>
      </c>
      <c r="AU113" s="14" t="str">
        <f>'Filing Information'!$R$2</f>
        <v>_0</v>
      </c>
      <c r="AV113" t="e">
        <f>VLOOKUP('Flat Rate Costs'!C113,'Filing Information'!$B$149:$C$158, 2, 0)</f>
        <v>#N/A</v>
      </c>
      <c r="AW113">
        <v>3</v>
      </c>
      <c r="AX113" s="5">
        <f>'Flat Rate Costs'!G113</f>
        <v>0</v>
      </c>
      <c r="AY113" s="5">
        <f>'Flat Rate Costs'!H113</f>
        <v>0</v>
      </c>
      <c r="AZ113">
        <v>1</v>
      </c>
      <c r="BC113">
        <f>IF('Flat Rate Costs'!I113="Annual", 1, 2)</f>
        <v>2</v>
      </c>
      <c r="BD113" s="45">
        <f>'Flat Rate Costs'!M113</f>
        <v>0</v>
      </c>
      <c r="BE113">
        <f>'Flat Rate Costs'!U113</f>
        <v>0</v>
      </c>
    </row>
    <row r="114" spans="3:57" x14ac:dyDescent="0.25">
      <c r="C114" s="36"/>
      <c r="D114" s="37"/>
      <c r="E114" s="37"/>
      <c r="F114" s="37"/>
      <c r="G114" s="38"/>
      <c r="H114" s="38"/>
      <c r="I114" s="37"/>
      <c r="J114" s="39"/>
      <c r="K114" s="40"/>
      <c r="L114" s="40"/>
      <c r="M114" s="40"/>
      <c r="P114" s="7">
        <f t="shared" si="12"/>
        <v>1</v>
      </c>
      <c r="Q114" s="6">
        <f t="shared" si="13"/>
        <v>0</v>
      </c>
      <c r="R114" s="6">
        <f t="shared" si="14"/>
        <v>0</v>
      </c>
      <c r="S114" s="6">
        <f t="shared" si="15"/>
        <v>0</v>
      </c>
      <c r="T114" s="6">
        <f t="shared" si="16"/>
        <v>0</v>
      </c>
      <c r="U114" s="6">
        <f t="shared" si="17"/>
        <v>0</v>
      </c>
      <c r="W114" s="14" t="str">
        <f>'Filing Information'!$R$2</f>
        <v>_0</v>
      </c>
      <c r="X114" t="e">
        <f>VLOOKUP('Flat Rate Costs'!C114,'Filing Information'!$B$149:$C$158, 2, 0)</f>
        <v>#N/A</v>
      </c>
      <c r="Y114">
        <v>1</v>
      </c>
      <c r="Z114" s="5">
        <f>'Flat Rate Costs'!G114</f>
        <v>0</v>
      </c>
      <c r="AA114" s="5">
        <f>'Flat Rate Costs'!H114</f>
        <v>0</v>
      </c>
      <c r="AB114">
        <v>1</v>
      </c>
      <c r="AE114">
        <f>IF('Flat Rate Costs'!I114="Annual", 1, 2)</f>
        <v>2</v>
      </c>
      <c r="AF114" s="45">
        <f>'Flat Rate Costs'!K114</f>
        <v>0</v>
      </c>
      <c r="AG114">
        <f>'Flat Rate Costs'!S114</f>
        <v>0</v>
      </c>
      <c r="AI114" s="14" t="str">
        <f>'Filing Information'!$R$2</f>
        <v>_0</v>
      </c>
      <c r="AJ114" t="e">
        <f>VLOOKUP('Flat Rate Costs'!C114,'Filing Information'!$B$149:$C$158, 2, 0)</f>
        <v>#N/A</v>
      </c>
      <c r="AK114">
        <v>2</v>
      </c>
      <c r="AL114" s="5">
        <f>'Flat Rate Costs'!G114</f>
        <v>0</v>
      </c>
      <c r="AM114" s="5">
        <f>'Flat Rate Costs'!H114</f>
        <v>0</v>
      </c>
      <c r="AN114">
        <v>1</v>
      </c>
      <c r="AQ114">
        <f>IF('Flat Rate Costs'!I114="Annual", 1, 2)</f>
        <v>2</v>
      </c>
      <c r="AR114" s="45">
        <f>'Flat Rate Costs'!L114</f>
        <v>0</v>
      </c>
      <c r="AS114">
        <f>'Flat Rate Costs'!T114</f>
        <v>0</v>
      </c>
      <c r="AU114" s="14" t="str">
        <f>'Filing Information'!$R$2</f>
        <v>_0</v>
      </c>
      <c r="AV114" t="e">
        <f>VLOOKUP('Flat Rate Costs'!C114,'Filing Information'!$B$149:$C$158, 2, 0)</f>
        <v>#N/A</v>
      </c>
      <c r="AW114">
        <v>3</v>
      </c>
      <c r="AX114" s="5">
        <f>'Flat Rate Costs'!G114</f>
        <v>0</v>
      </c>
      <c r="AY114" s="5">
        <f>'Flat Rate Costs'!H114</f>
        <v>0</v>
      </c>
      <c r="AZ114">
        <v>1</v>
      </c>
      <c r="BC114">
        <f>IF('Flat Rate Costs'!I114="Annual", 1, 2)</f>
        <v>2</v>
      </c>
      <c r="BD114" s="45">
        <f>'Flat Rate Costs'!M114</f>
        <v>0</v>
      </c>
      <c r="BE114">
        <f>'Flat Rate Costs'!U114</f>
        <v>0</v>
      </c>
    </row>
    <row r="115" spans="3:57" x14ac:dyDescent="0.25">
      <c r="C115" s="36"/>
      <c r="D115" s="37"/>
      <c r="E115" s="37"/>
      <c r="F115" s="37"/>
      <c r="G115" s="38"/>
      <c r="H115" s="38"/>
      <c r="I115" s="37"/>
      <c r="J115" s="39"/>
      <c r="K115" s="40"/>
      <c r="L115" s="40"/>
      <c r="M115" s="40"/>
      <c r="P115" s="7">
        <f t="shared" si="12"/>
        <v>1</v>
      </c>
      <c r="Q115" s="6">
        <f t="shared" si="13"/>
        <v>0</v>
      </c>
      <c r="R115" s="6">
        <f t="shared" si="14"/>
        <v>0</v>
      </c>
      <c r="S115" s="6">
        <f t="shared" si="15"/>
        <v>0</v>
      </c>
      <c r="T115" s="6">
        <f t="shared" si="16"/>
        <v>0</v>
      </c>
      <c r="U115" s="6">
        <f t="shared" si="17"/>
        <v>0</v>
      </c>
      <c r="W115" s="14" t="str">
        <f>'Filing Information'!$R$2</f>
        <v>_0</v>
      </c>
      <c r="X115" t="e">
        <f>VLOOKUP('Flat Rate Costs'!C115,'Filing Information'!$B$149:$C$158, 2, 0)</f>
        <v>#N/A</v>
      </c>
      <c r="Y115">
        <v>1</v>
      </c>
      <c r="Z115" s="5">
        <f>'Flat Rate Costs'!G115</f>
        <v>0</v>
      </c>
      <c r="AA115" s="5">
        <f>'Flat Rate Costs'!H115</f>
        <v>0</v>
      </c>
      <c r="AB115">
        <v>1</v>
      </c>
      <c r="AE115">
        <f>IF('Flat Rate Costs'!I115="Annual", 1, 2)</f>
        <v>2</v>
      </c>
      <c r="AF115" s="45">
        <f>'Flat Rate Costs'!K115</f>
        <v>0</v>
      </c>
      <c r="AG115">
        <f>'Flat Rate Costs'!S115</f>
        <v>0</v>
      </c>
      <c r="AI115" s="14" t="str">
        <f>'Filing Information'!$R$2</f>
        <v>_0</v>
      </c>
      <c r="AJ115" t="e">
        <f>VLOOKUP('Flat Rate Costs'!C115,'Filing Information'!$B$149:$C$158, 2, 0)</f>
        <v>#N/A</v>
      </c>
      <c r="AK115">
        <v>2</v>
      </c>
      <c r="AL115" s="5">
        <f>'Flat Rate Costs'!G115</f>
        <v>0</v>
      </c>
      <c r="AM115" s="5">
        <f>'Flat Rate Costs'!H115</f>
        <v>0</v>
      </c>
      <c r="AN115">
        <v>1</v>
      </c>
      <c r="AQ115">
        <f>IF('Flat Rate Costs'!I115="Annual", 1, 2)</f>
        <v>2</v>
      </c>
      <c r="AR115" s="45">
        <f>'Flat Rate Costs'!L115</f>
        <v>0</v>
      </c>
      <c r="AS115">
        <f>'Flat Rate Costs'!T115</f>
        <v>0</v>
      </c>
      <c r="AU115" s="14" t="str">
        <f>'Filing Information'!$R$2</f>
        <v>_0</v>
      </c>
      <c r="AV115" t="e">
        <f>VLOOKUP('Flat Rate Costs'!C115,'Filing Information'!$B$149:$C$158, 2, 0)</f>
        <v>#N/A</v>
      </c>
      <c r="AW115">
        <v>3</v>
      </c>
      <c r="AX115" s="5">
        <f>'Flat Rate Costs'!G115</f>
        <v>0</v>
      </c>
      <c r="AY115" s="5">
        <f>'Flat Rate Costs'!H115</f>
        <v>0</v>
      </c>
      <c r="AZ115">
        <v>1</v>
      </c>
      <c r="BC115">
        <f>IF('Flat Rate Costs'!I115="Annual", 1, 2)</f>
        <v>2</v>
      </c>
      <c r="BD115" s="45">
        <f>'Flat Rate Costs'!M115</f>
        <v>0</v>
      </c>
      <c r="BE115">
        <f>'Flat Rate Costs'!U115</f>
        <v>0</v>
      </c>
    </row>
    <row r="116" spans="3:57" x14ac:dyDescent="0.25">
      <c r="C116" s="36"/>
      <c r="D116" s="37"/>
      <c r="E116" s="37"/>
      <c r="F116" s="37"/>
      <c r="G116" s="38"/>
      <c r="H116" s="38"/>
      <c r="I116" s="37"/>
      <c r="J116" s="39"/>
      <c r="K116" s="40"/>
      <c r="L116" s="40"/>
      <c r="M116" s="40"/>
      <c r="P116" s="7">
        <f t="shared" si="12"/>
        <v>1</v>
      </c>
      <c r="Q116" s="6">
        <f t="shared" si="13"/>
        <v>0</v>
      </c>
      <c r="R116" s="6">
        <f t="shared" si="14"/>
        <v>0</v>
      </c>
      <c r="S116" s="6">
        <f t="shared" si="15"/>
        <v>0</v>
      </c>
      <c r="T116" s="6">
        <f t="shared" si="16"/>
        <v>0</v>
      </c>
      <c r="U116" s="6">
        <f t="shared" si="17"/>
        <v>0</v>
      </c>
      <c r="W116" s="14" t="str">
        <f>'Filing Information'!$R$2</f>
        <v>_0</v>
      </c>
      <c r="X116" t="e">
        <f>VLOOKUP('Flat Rate Costs'!C116,'Filing Information'!$B$149:$C$158, 2, 0)</f>
        <v>#N/A</v>
      </c>
      <c r="Y116">
        <v>1</v>
      </c>
      <c r="Z116" s="5">
        <f>'Flat Rate Costs'!G116</f>
        <v>0</v>
      </c>
      <c r="AA116" s="5">
        <f>'Flat Rate Costs'!H116</f>
        <v>0</v>
      </c>
      <c r="AB116">
        <v>1</v>
      </c>
      <c r="AE116">
        <f>IF('Flat Rate Costs'!I116="Annual", 1, 2)</f>
        <v>2</v>
      </c>
      <c r="AF116" s="45">
        <f>'Flat Rate Costs'!K116</f>
        <v>0</v>
      </c>
      <c r="AG116">
        <f>'Flat Rate Costs'!S116</f>
        <v>0</v>
      </c>
      <c r="AI116" s="14" t="str">
        <f>'Filing Information'!$R$2</f>
        <v>_0</v>
      </c>
      <c r="AJ116" t="e">
        <f>VLOOKUP('Flat Rate Costs'!C116,'Filing Information'!$B$149:$C$158, 2, 0)</f>
        <v>#N/A</v>
      </c>
      <c r="AK116">
        <v>2</v>
      </c>
      <c r="AL116" s="5">
        <f>'Flat Rate Costs'!G116</f>
        <v>0</v>
      </c>
      <c r="AM116" s="5">
        <f>'Flat Rate Costs'!H116</f>
        <v>0</v>
      </c>
      <c r="AN116">
        <v>1</v>
      </c>
      <c r="AQ116">
        <f>IF('Flat Rate Costs'!I116="Annual", 1, 2)</f>
        <v>2</v>
      </c>
      <c r="AR116" s="45">
        <f>'Flat Rate Costs'!L116</f>
        <v>0</v>
      </c>
      <c r="AS116">
        <f>'Flat Rate Costs'!T116</f>
        <v>0</v>
      </c>
      <c r="AU116" s="14" t="str">
        <f>'Filing Information'!$R$2</f>
        <v>_0</v>
      </c>
      <c r="AV116" t="e">
        <f>VLOOKUP('Flat Rate Costs'!C116,'Filing Information'!$B$149:$C$158, 2, 0)</f>
        <v>#N/A</v>
      </c>
      <c r="AW116">
        <v>3</v>
      </c>
      <c r="AX116" s="5">
        <f>'Flat Rate Costs'!G116</f>
        <v>0</v>
      </c>
      <c r="AY116" s="5">
        <f>'Flat Rate Costs'!H116</f>
        <v>0</v>
      </c>
      <c r="AZ116">
        <v>1</v>
      </c>
      <c r="BC116">
        <f>IF('Flat Rate Costs'!I116="Annual", 1, 2)</f>
        <v>2</v>
      </c>
      <c r="BD116" s="45">
        <f>'Flat Rate Costs'!M116</f>
        <v>0</v>
      </c>
      <c r="BE116">
        <f>'Flat Rate Costs'!U116</f>
        <v>0</v>
      </c>
    </row>
    <row r="117" spans="3:57" x14ac:dyDescent="0.25">
      <c r="C117" s="36"/>
      <c r="D117" s="37"/>
      <c r="E117" s="37"/>
      <c r="F117" s="37"/>
      <c r="G117" s="38"/>
      <c r="H117" s="38"/>
      <c r="I117" s="37"/>
      <c r="J117" s="39"/>
      <c r="K117" s="40"/>
      <c r="L117" s="40"/>
      <c r="M117" s="40"/>
      <c r="P117" s="7">
        <f t="shared" si="12"/>
        <v>1</v>
      </c>
      <c r="Q117" s="6">
        <f t="shared" si="13"/>
        <v>0</v>
      </c>
      <c r="R117" s="6">
        <f t="shared" si="14"/>
        <v>0</v>
      </c>
      <c r="S117" s="6">
        <f t="shared" si="15"/>
        <v>0</v>
      </c>
      <c r="T117" s="6">
        <f t="shared" si="16"/>
        <v>0</v>
      </c>
      <c r="U117" s="6">
        <f t="shared" si="17"/>
        <v>0</v>
      </c>
      <c r="W117" s="14" t="str">
        <f>'Filing Information'!$R$2</f>
        <v>_0</v>
      </c>
      <c r="X117" t="e">
        <f>VLOOKUP('Flat Rate Costs'!C117,'Filing Information'!$B$149:$C$158, 2, 0)</f>
        <v>#N/A</v>
      </c>
      <c r="Y117">
        <v>1</v>
      </c>
      <c r="Z117" s="5">
        <f>'Flat Rate Costs'!G117</f>
        <v>0</v>
      </c>
      <c r="AA117" s="5">
        <f>'Flat Rate Costs'!H117</f>
        <v>0</v>
      </c>
      <c r="AB117">
        <v>1</v>
      </c>
      <c r="AE117">
        <f>IF('Flat Rate Costs'!I117="Annual", 1, 2)</f>
        <v>2</v>
      </c>
      <c r="AF117" s="45">
        <f>'Flat Rate Costs'!K117</f>
        <v>0</v>
      </c>
      <c r="AG117">
        <f>'Flat Rate Costs'!S117</f>
        <v>0</v>
      </c>
      <c r="AI117" s="14" t="str">
        <f>'Filing Information'!$R$2</f>
        <v>_0</v>
      </c>
      <c r="AJ117" t="e">
        <f>VLOOKUP('Flat Rate Costs'!C117,'Filing Information'!$B$149:$C$158, 2, 0)</f>
        <v>#N/A</v>
      </c>
      <c r="AK117">
        <v>2</v>
      </c>
      <c r="AL117" s="5">
        <f>'Flat Rate Costs'!G117</f>
        <v>0</v>
      </c>
      <c r="AM117" s="5">
        <f>'Flat Rate Costs'!H117</f>
        <v>0</v>
      </c>
      <c r="AN117">
        <v>1</v>
      </c>
      <c r="AQ117">
        <f>IF('Flat Rate Costs'!I117="Annual", 1, 2)</f>
        <v>2</v>
      </c>
      <c r="AR117" s="45">
        <f>'Flat Rate Costs'!L117</f>
        <v>0</v>
      </c>
      <c r="AS117">
        <f>'Flat Rate Costs'!T117</f>
        <v>0</v>
      </c>
      <c r="AU117" s="14" t="str">
        <f>'Filing Information'!$R$2</f>
        <v>_0</v>
      </c>
      <c r="AV117" t="e">
        <f>VLOOKUP('Flat Rate Costs'!C117,'Filing Information'!$B$149:$C$158, 2, 0)</f>
        <v>#N/A</v>
      </c>
      <c r="AW117">
        <v>3</v>
      </c>
      <c r="AX117" s="5">
        <f>'Flat Rate Costs'!G117</f>
        <v>0</v>
      </c>
      <c r="AY117" s="5">
        <f>'Flat Rate Costs'!H117</f>
        <v>0</v>
      </c>
      <c r="AZ117">
        <v>1</v>
      </c>
      <c r="BC117">
        <f>IF('Flat Rate Costs'!I117="Annual", 1, 2)</f>
        <v>2</v>
      </c>
      <c r="BD117" s="45">
        <f>'Flat Rate Costs'!M117</f>
        <v>0</v>
      </c>
      <c r="BE117">
        <f>'Flat Rate Costs'!U117</f>
        <v>0</v>
      </c>
    </row>
    <row r="118" spans="3:57" x14ac:dyDescent="0.25">
      <c r="C118" s="36"/>
      <c r="D118" s="37"/>
      <c r="E118" s="37"/>
      <c r="F118" s="37"/>
      <c r="G118" s="38"/>
      <c r="H118" s="38"/>
      <c r="I118" s="37"/>
      <c r="J118" s="39"/>
      <c r="K118" s="40"/>
      <c r="L118" s="40"/>
      <c r="M118" s="40"/>
      <c r="P118" s="7">
        <f t="shared" si="12"/>
        <v>1</v>
      </c>
      <c r="Q118" s="6">
        <f t="shared" si="13"/>
        <v>0</v>
      </c>
      <c r="R118" s="6">
        <f t="shared" si="14"/>
        <v>0</v>
      </c>
      <c r="S118" s="6">
        <f t="shared" si="15"/>
        <v>0</v>
      </c>
      <c r="T118" s="6">
        <f t="shared" si="16"/>
        <v>0</v>
      </c>
      <c r="U118" s="6">
        <f t="shared" si="17"/>
        <v>0</v>
      </c>
      <c r="W118" s="14" t="str">
        <f>'Filing Information'!$R$2</f>
        <v>_0</v>
      </c>
      <c r="X118" t="e">
        <f>VLOOKUP('Flat Rate Costs'!C118,'Filing Information'!$B$149:$C$158, 2, 0)</f>
        <v>#N/A</v>
      </c>
      <c r="Y118">
        <v>1</v>
      </c>
      <c r="Z118" s="5">
        <f>'Flat Rate Costs'!G118</f>
        <v>0</v>
      </c>
      <c r="AA118" s="5">
        <f>'Flat Rate Costs'!H118</f>
        <v>0</v>
      </c>
      <c r="AB118">
        <v>1</v>
      </c>
      <c r="AE118">
        <f>IF('Flat Rate Costs'!I118="Annual", 1, 2)</f>
        <v>2</v>
      </c>
      <c r="AF118" s="45">
        <f>'Flat Rate Costs'!K118</f>
        <v>0</v>
      </c>
      <c r="AG118">
        <f>'Flat Rate Costs'!S118</f>
        <v>0</v>
      </c>
      <c r="AI118" s="14" t="str">
        <f>'Filing Information'!$R$2</f>
        <v>_0</v>
      </c>
      <c r="AJ118" t="e">
        <f>VLOOKUP('Flat Rate Costs'!C118,'Filing Information'!$B$149:$C$158, 2, 0)</f>
        <v>#N/A</v>
      </c>
      <c r="AK118">
        <v>2</v>
      </c>
      <c r="AL118" s="5">
        <f>'Flat Rate Costs'!G118</f>
        <v>0</v>
      </c>
      <c r="AM118" s="5">
        <f>'Flat Rate Costs'!H118</f>
        <v>0</v>
      </c>
      <c r="AN118">
        <v>1</v>
      </c>
      <c r="AQ118">
        <f>IF('Flat Rate Costs'!I118="Annual", 1, 2)</f>
        <v>2</v>
      </c>
      <c r="AR118" s="45">
        <f>'Flat Rate Costs'!L118</f>
        <v>0</v>
      </c>
      <c r="AS118">
        <f>'Flat Rate Costs'!T118</f>
        <v>0</v>
      </c>
      <c r="AU118" s="14" t="str">
        <f>'Filing Information'!$R$2</f>
        <v>_0</v>
      </c>
      <c r="AV118" t="e">
        <f>VLOOKUP('Flat Rate Costs'!C118,'Filing Information'!$B$149:$C$158, 2, 0)</f>
        <v>#N/A</v>
      </c>
      <c r="AW118">
        <v>3</v>
      </c>
      <c r="AX118" s="5">
        <f>'Flat Rate Costs'!G118</f>
        <v>0</v>
      </c>
      <c r="AY118" s="5">
        <f>'Flat Rate Costs'!H118</f>
        <v>0</v>
      </c>
      <c r="AZ118">
        <v>1</v>
      </c>
      <c r="BC118">
        <f>IF('Flat Rate Costs'!I118="Annual", 1, 2)</f>
        <v>2</v>
      </c>
      <c r="BD118" s="45">
        <f>'Flat Rate Costs'!M118</f>
        <v>0</v>
      </c>
      <c r="BE118">
        <f>'Flat Rate Costs'!U118</f>
        <v>0</v>
      </c>
    </row>
    <row r="119" spans="3:57" x14ac:dyDescent="0.25">
      <c r="C119" s="36"/>
      <c r="D119" s="37"/>
      <c r="E119" s="37"/>
      <c r="F119" s="37"/>
      <c r="G119" s="38"/>
      <c r="H119" s="38"/>
      <c r="I119" s="37"/>
      <c r="J119" s="39"/>
      <c r="K119" s="40"/>
      <c r="L119" s="40"/>
      <c r="M119" s="40"/>
      <c r="P119" s="7">
        <f t="shared" si="12"/>
        <v>1</v>
      </c>
      <c r="Q119" s="6">
        <f t="shared" si="13"/>
        <v>0</v>
      </c>
      <c r="R119" s="6">
        <f t="shared" si="14"/>
        <v>0</v>
      </c>
      <c r="S119" s="6">
        <f t="shared" si="15"/>
        <v>0</v>
      </c>
      <c r="T119" s="6">
        <f t="shared" si="16"/>
        <v>0</v>
      </c>
      <c r="U119" s="6">
        <f t="shared" si="17"/>
        <v>0</v>
      </c>
      <c r="W119" s="14" t="str">
        <f>'Filing Information'!$R$2</f>
        <v>_0</v>
      </c>
      <c r="X119" t="e">
        <f>VLOOKUP('Flat Rate Costs'!C119,'Filing Information'!$B$149:$C$158, 2, 0)</f>
        <v>#N/A</v>
      </c>
      <c r="Y119">
        <v>1</v>
      </c>
      <c r="Z119" s="5">
        <f>'Flat Rate Costs'!G119</f>
        <v>0</v>
      </c>
      <c r="AA119" s="5">
        <f>'Flat Rate Costs'!H119</f>
        <v>0</v>
      </c>
      <c r="AB119">
        <v>1</v>
      </c>
      <c r="AE119">
        <f>IF('Flat Rate Costs'!I119="Annual", 1, 2)</f>
        <v>2</v>
      </c>
      <c r="AF119" s="45">
        <f>'Flat Rate Costs'!K119</f>
        <v>0</v>
      </c>
      <c r="AG119">
        <f>'Flat Rate Costs'!S119</f>
        <v>0</v>
      </c>
      <c r="AI119" s="14" t="str">
        <f>'Filing Information'!$R$2</f>
        <v>_0</v>
      </c>
      <c r="AJ119" t="e">
        <f>VLOOKUP('Flat Rate Costs'!C119,'Filing Information'!$B$149:$C$158, 2, 0)</f>
        <v>#N/A</v>
      </c>
      <c r="AK119">
        <v>2</v>
      </c>
      <c r="AL119" s="5">
        <f>'Flat Rate Costs'!G119</f>
        <v>0</v>
      </c>
      <c r="AM119" s="5">
        <f>'Flat Rate Costs'!H119</f>
        <v>0</v>
      </c>
      <c r="AN119">
        <v>1</v>
      </c>
      <c r="AQ119">
        <f>IF('Flat Rate Costs'!I119="Annual", 1, 2)</f>
        <v>2</v>
      </c>
      <c r="AR119" s="45">
        <f>'Flat Rate Costs'!L119</f>
        <v>0</v>
      </c>
      <c r="AS119">
        <f>'Flat Rate Costs'!T119</f>
        <v>0</v>
      </c>
      <c r="AU119" s="14" t="str">
        <f>'Filing Information'!$R$2</f>
        <v>_0</v>
      </c>
      <c r="AV119" t="e">
        <f>VLOOKUP('Flat Rate Costs'!C119,'Filing Information'!$B$149:$C$158, 2, 0)</f>
        <v>#N/A</v>
      </c>
      <c r="AW119">
        <v>3</v>
      </c>
      <c r="AX119" s="5">
        <f>'Flat Rate Costs'!G119</f>
        <v>0</v>
      </c>
      <c r="AY119" s="5">
        <f>'Flat Rate Costs'!H119</f>
        <v>0</v>
      </c>
      <c r="AZ119">
        <v>1</v>
      </c>
      <c r="BC119">
        <f>IF('Flat Rate Costs'!I119="Annual", 1, 2)</f>
        <v>2</v>
      </c>
      <c r="BD119" s="45">
        <f>'Flat Rate Costs'!M119</f>
        <v>0</v>
      </c>
      <c r="BE119">
        <f>'Flat Rate Costs'!U119</f>
        <v>0</v>
      </c>
    </row>
    <row r="120" spans="3:57" x14ac:dyDescent="0.25">
      <c r="C120" s="36"/>
      <c r="D120" s="37"/>
      <c r="E120" s="37"/>
      <c r="F120" s="37"/>
      <c r="G120" s="38"/>
      <c r="H120" s="38"/>
      <c r="I120" s="37"/>
      <c r="J120" s="39"/>
      <c r="K120" s="40"/>
      <c r="L120" s="40"/>
      <c r="M120" s="40"/>
      <c r="P120" s="7">
        <f t="shared" si="12"/>
        <v>1</v>
      </c>
      <c r="Q120" s="6">
        <f t="shared" si="13"/>
        <v>0</v>
      </c>
      <c r="R120" s="6">
        <f t="shared" si="14"/>
        <v>0</v>
      </c>
      <c r="S120" s="6">
        <f t="shared" si="15"/>
        <v>0</v>
      </c>
      <c r="T120" s="6">
        <f t="shared" si="16"/>
        <v>0</v>
      </c>
      <c r="U120" s="6">
        <f t="shared" si="17"/>
        <v>0</v>
      </c>
      <c r="W120" s="14" t="str">
        <f>'Filing Information'!$R$2</f>
        <v>_0</v>
      </c>
      <c r="X120" t="e">
        <f>VLOOKUP('Flat Rate Costs'!C120,'Filing Information'!$B$149:$C$158, 2, 0)</f>
        <v>#N/A</v>
      </c>
      <c r="Y120">
        <v>1</v>
      </c>
      <c r="Z120" s="5">
        <f>'Flat Rate Costs'!G120</f>
        <v>0</v>
      </c>
      <c r="AA120" s="5">
        <f>'Flat Rate Costs'!H120</f>
        <v>0</v>
      </c>
      <c r="AB120">
        <v>1</v>
      </c>
      <c r="AE120">
        <f>IF('Flat Rate Costs'!I120="Annual", 1, 2)</f>
        <v>2</v>
      </c>
      <c r="AF120" s="45">
        <f>'Flat Rate Costs'!K120</f>
        <v>0</v>
      </c>
      <c r="AG120">
        <f>'Flat Rate Costs'!S120</f>
        <v>0</v>
      </c>
      <c r="AI120" s="14" t="str">
        <f>'Filing Information'!$R$2</f>
        <v>_0</v>
      </c>
      <c r="AJ120" t="e">
        <f>VLOOKUP('Flat Rate Costs'!C120,'Filing Information'!$B$149:$C$158, 2, 0)</f>
        <v>#N/A</v>
      </c>
      <c r="AK120">
        <v>2</v>
      </c>
      <c r="AL120" s="5">
        <f>'Flat Rate Costs'!G120</f>
        <v>0</v>
      </c>
      <c r="AM120" s="5">
        <f>'Flat Rate Costs'!H120</f>
        <v>0</v>
      </c>
      <c r="AN120">
        <v>1</v>
      </c>
      <c r="AQ120">
        <f>IF('Flat Rate Costs'!I120="Annual", 1, 2)</f>
        <v>2</v>
      </c>
      <c r="AR120" s="45">
        <f>'Flat Rate Costs'!L120</f>
        <v>0</v>
      </c>
      <c r="AS120">
        <f>'Flat Rate Costs'!T120</f>
        <v>0</v>
      </c>
      <c r="AU120" s="14" t="str">
        <f>'Filing Information'!$R$2</f>
        <v>_0</v>
      </c>
      <c r="AV120" t="e">
        <f>VLOOKUP('Flat Rate Costs'!C120,'Filing Information'!$B$149:$C$158, 2, 0)</f>
        <v>#N/A</v>
      </c>
      <c r="AW120">
        <v>3</v>
      </c>
      <c r="AX120" s="5">
        <f>'Flat Rate Costs'!G120</f>
        <v>0</v>
      </c>
      <c r="AY120" s="5">
        <f>'Flat Rate Costs'!H120</f>
        <v>0</v>
      </c>
      <c r="AZ120">
        <v>1</v>
      </c>
      <c r="BC120">
        <f>IF('Flat Rate Costs'!I120="Annual", 1, 2)</f>
        <v>2</v>
      </c>
      <c r="BD120" s="45">
        <f>'Flat Rate Costs'!M120</f>
        <v>0</v>
      </c>
      <c r="BE120">
        <f>'Flat Rate Costs'!U120</f>
        <v>0</v>
      </c>
    </row>
    <row r="121" spans="3:57" x14ac:dyDescent="0.25">
      <c r="C121" s="36"/>
      <c r="D121" s="37"/>
      <c r="E121" s="37"/>
      <c r="F121" s="37"/>
      <c r="G121" s="38"/>
      <c r="H121" s="38"/>
      <c r="I121" s="37"/>
      <c r="J121" s="39"/>
      <c r="K121" s="40"/>
      <c r="L121" s="40"/>
      <c r="M121" s="40"/>
      <c r="P121" s="7">
        <f t="shared" si="12"/>
        <v>1</v>
      </c>
      <c r="Q121" s="6">
        <f t="shared" si="13"/>
        <v>0</v>
      </c>
      <c r="R121" s="6">
        <f t="shared" si="14"/>
        <v>0</v>
      </c>
      <c r="S121" s="6">
        <f t="shared" si="15"/>
        <v>0</v>
      </c>
      <c r="T121" s="6">
        <f t="shared" si="16"/>
        <v>0</v>
      </c>
      <c r="U121" s="6">
        <f t="shared" si="17"/>
        <v>0</v>
      </c>
      <c r="W121" s="14" t="str">
        <f>'Filing Information'!$R$2</f>
        <v>_0</v>
      </c>
      <c r="X121" t="e">
        <f>VLOOKUP('Flat Rate Costs'!C121,'Filing Information'!$B$149:$C$158, 2, 0)</f>
        <v>#N/A</v>
      </c>
      <c r="Y121">
        <v>1</v>
      </c>
      <c r="Z121" s="5">
        <f>'Flat Rate Costs'!G121</f>
        <v>0</v>
      </c>
      <c r="AA121" s="5">
        <f>'Flat Rate Costs'!H121</f>
        <v>0</v>
      </c>
      <c r="AB121">
        <v>1</v>
      </c>
      <c r="AE121">
        <f>IF('Flat Rate Costs'!I121="Annual", 1, 2)</f>
        <v>2</v>
      </c>
      <c r="AF121" s="45">
        <f>'Flat Rate Costs'!K121</f>
        <v>0</v>
      </c>
      <c r="AG121">
        <f>'Flat Rate Costs'!S121</f>
        <v>0</v>
      </c>
      <c r="AI121" s="14" t="str">
        <f>'Filing Information'!$R$2</f>
        <v>_0</v>
      </c>
      <c r="AJ121" t="e">
        <f>VLOOKUP('Flat Rate Costs'!C121,'Filing Information'!$B$149:$C$158, 2, 0)</f>
        <v>#N/A</v>
      </c>
      <c r="AK121">
        <v>2</v>
      </c>
      <c r="AL121" s="5">
        <f>'Flat Rate Costs'!G121</f>
        <v>0</v>
      </c>
      <c r="AM121" s="5">
        <f>'Flat Rate Costs'!H121</f>
        <v>0</v>
      </c>
      <c r="AN121">
        <v>1</v>
      </c>
      <c r="AQ121">
        <f>IF('Flat Rate Costs'!I121="Annual", 1, 2)</f>
        <v>2</v>
      </c>
      <c r="AR121" s="45">
        <f>'Flat Rate Costs'!L121</f>
        <v>0</v>
      </c>
      <c r="AS121">
        <f>'Flat Rate Costs'!T121</f>
        <v>0</v>
      </c>
      <c r="AU121" s="14" t="str">
        <f>'Filing Information'!$R$2</f>
        <v>_0</v>
      </c>
      <c r="AV121" t="e">
        <f>VLOOKUP('Flat Rate Costs'!C121,'Filing Information'!$B$149:$C$158, 2, 0)</f>
        <v>#N/A</v>
      </c>
      <c r="AW121">
        <v>3</v>
      </c>
      <c r="AX121" s="5">
        <f>'Flat Rate Costs'!G121</f>
        <v>0</v>
      </c>
      <c r="AY121" s="5">
        <f>'Flat Rate Costs'!H121</f>
        <v>0</v>
      </c>
      <c r="AZ121">
        <v>1</v>
      </c>
      <c r="BC121">
        <f>IF('Flat Rate Costs'!I121="Annual", 1, 2)</f>
        <v>2</v>
      </c>
      <c r="BD121" s="45">
        <f>'Flat Rate Costs'!M121</f>
        <v>0</v>
      </c>
      <c r="BE121">
        <f>'Flat Rate Costs'!U121</f>
        <v>0</v>
      </c>
    </row>
    <row r="122" spans="3:57" x14ac:dyDescent="0.25">
      <c r="C122" s="36"/>
      <c r="D122" s="37"/>
      <c r="E122" s="37"/>
      <c r="F122" s="37"/>
      <c r="G122" s="38"/>
      <c r="H122" s="38"/>
      <c r="I122" s="37"/>
      <c r="J122" s="39"/>
      <c r="K122" s="40"/>
      <c r="L122" s="40"/>
      <c r="M122" s="40"/>
      <c r="P122" s="7">
        <f t="shared" si="12"/>
        <v>1</v>
      </c>
      <c r="Q122" s="6">
        <f t="shared" si="13"/>
        <v>0</v>
      </c>
      <c r="R122" s="6">
        <f t="shared" si="14"/>
        <v>0</v>
      </c>
      <c r="S122" s="6">
        <f t="shared" si="15"/>
        <v>0</v>
      </c>
      <c r="T122" s="6">
        <f t="shared" si="16"/>
        <v>0</v>
      </c>
      <c r="U122" s="6">
        <f t="shared" si="17"/>
        <v>0</v>
      </c>
      <c r="W122" s="14" t="str">
        <f>'Filing Information'!$R$2</f>
        <v>_0</v>
      </c>
      <c r="X122" t="e">
        <f>VLOOKUP('Flat Rate Costs'!C122,'Filing Information'!$B$149:$C$158, 2, 0)</f>
        <v>#N/A</v>
      </c>
      <c r="Y122">
        <v>1</v>
      </c>
      <c r="Z122" s="5">
        <f>'Flat Rate Costs'!G122</f>
        <v>0</v>
      </c>
      <c r="AA122" s="5">
        <f>'Flat Rate Costs'!H122</f>
        <v>0</v>
      </c>
      <c r="AB122">
        <v>1</v>
      </c>
      <c r="AE122">
        <f>IF('Flat Rate Costs'!I122="Annual", 1, 2)</f>
        <v>2</v>
      </c>
      <c r="AF122" s="45">
        <f>'Flat Rate Costs'!K122</f>
        <v>0</v>
      </c>
      <c r="AG122">
        <f>'Flat Rate Costs'!S122</f>
        <v>0</v>
      </c>
      <c r="AI122" s="14" t="str">
        <f>'Filing Information'!$R$2</f>
        <v>_0</v>
      </c>
      <c r="AJ122" t="e">
        <f>VLOOKUP('Flat Rate Costs'!C122,'Filing Information'!$B$149:$C$158, 2, 0)</f>
        <v>#N/A</v>
      </c>
      <c r="AK122">
        <v>2</v>
      </c>
      <c r="AL122" s="5">
        <f>'Flat Rate Costs'!G122</f>
        <v>0</v>
      </c>
      <c r="AM122" s="5">
        <f>'Flat Rate Costs'!H122</f>
        <v>0</v>
      </c>
      <c r="AN122">
        <v>1</v>
      </c>
      <c r="AQ122">
        <f>IF('Flat Rate Costs'!I122="Annual", 1, 2)</f>
        <v>2</v>
      </c>
      <c r="AR122" s="45">
        <f>'Flat Rate Costs'!L122</f>
        <v>0</v>
      </c>
      <c r="AS122">
        <f>'Flat Rate Costs'!T122</f>
        <v>0</v>
      </c>
      <c r="AU122" s="14" t="str">
        <f>'Filing Information'!$R$2</f>
        <v>_0</v>
      </c>
      <c r="AV122" t="e">
        <f>VLOOKUP('Flat Rate Costs'!C122,'Filing Information'!$B$149:$C$158, 2, 0)</f>
        <v>#N/A</v>
      </c>
      <c r="AW122">
        <v>3</v>
      </c>
      <c r="AX122" s="5">
        <f>'Flat Rate Costs'!G122</f>
        <v>0</v>
      </c>
      <c r="AY122" s="5">
        <f>'Flat Rate Costs'!H122</f>
        <v>0</v>
      </c>
      <c r="AZ122">
        <v>1</v>
      </c>
      <c r="BC122">
        <f>IF('Flat Rate Costs'!I122="Annual", 1, 2)</f>
        <v>2</v>
      </c>
      <c r="BD122" s="45">
        <f>'Flat Rate Costs'!M122</f>
        <v>0</v>
      </c>
      <c r="BE122">
        <f>'Flat Rate Costs'!U122</f>
        <v>0</v>
      </c>
    </row>
    <row r="123" spans="3:57" x14ac:dyDescent="0.25">
      <c r="C123" s="36"/>
      <c r="D123" s="37"/>
      <c r="E123" s="37"/>
      <c r="F123" s="37"/>
      <c r="G123" s="38"/>
      <c r="H123" s="38"/>
      <c r="I123" s="37"/>
      <c r="J123" s="39"/>
      <c r="K123" s="40"/>
      <c r="L123" s="40"/>
      <c r="M123" s="40"/>
      <c r="P123" s="7">
        <f t="shared" si="12"/>
        <v>1</v>
      </c>
      <c r="Q123" s="6">
        <f t="shared" si="13"/>
        <v>0</v>
      </c>
      <c r="R123" s="6">
        <f t="shared" si="14"/>
        <v>0</v>
      </c>
      <c r="S123" s="6">
        <f t="shared" si="15"/>
        <v>0</v>
      </c>
      <c r="T123" s="6">
        <f t="shared" si="16"/>
        <v>0</v>
      </c>
      <c r="U123" s="6">
        <f t="shared" si="17"/>
        <v>0</v>
      </c>
      <c r="W123" s="14" t="str">
        <f>'Filing Information'!$R$2</f>
        <v>_0</v>
      </c>
      <c r="X123" t="e">
        <f>VLOOKUP('Flat Rate Costs'!C123,'Filing Information'!$B$149:$C$158, 2, 0)</f>
        <v>#N/A</v>
      </c>
      <c r="Y123">
        <v>1</v>
      </c>
      <c r="Z123" s="5">
        <f>'Flat Rate Costs'!G123</f>
        <v>0</v>
      </c>
      <c r="AA123" s="5">
        <f>'Flat Rate Costs'!H123</f>
        <v>0</v>
      </c>
      <c r="AB123">
        <v>1</v>
      </c>
      <c r="AE123">
        <f>IF('Flat Rate Costs'!I123="Annual", 1, 2)</f>
        <v>2</v>
      </c>
      <c r="AF123" s="45">
        <f>'Flat Rate Costs'!K123</f>
        <v>0</v>
      </c>
      <c r="AG123">
        <f>'Flat Rate Costs'!S123</f>
        <v>0</v>
      </c>
      <c r="AI123" s="14" t="str">
        <f>'Filing Information'!$R$2</f>
        <v>_0</v>
      </c>
      <c r="AJ123" t="e">
        <f>VLOOKUP('Flat Rate Costs'!C123,'Filing Information'!$B$149:$C$158, 2, 0)</f>
        <v>#N/A</v>
      </c>
      <c r="AK123">
        <v>2</v>
      </c>
      <c r="AL123" s="5">
        <f>'Flat Rate Costs'!G123</f>
        <v>0</v>
      </c>
      <c r="AM123" s="5">
        <f>'Flat Rate Costs'!H123</f>
        <v>0</v>
      </c>
      <c r="AN123">
        <v>1</v>
      </c>
      <c r="AQ123">
        <f>IF('Flat Rate Costs'!I123="Annual", 1, 2)</f>
        <v>2</v>
      </c>
      <c r="AR123" s="45">
        <f>'Flat Rate Costs'!L123</f>
        <v>0</v>
      </c>
      <c r="AS123">
        <f>'Flat Rate Costs'!T123</f>
        <v>0</v>
      </c>
      <c r="AU123" s="14" t="str">
        <f>'Filing Information'!$R$2</f>
        <v>_0</v>
      </c>
      <c r="AV123" t="e">
        <f>VLOOKUP('Flat Rate Costs'!C123,'Filing Information'!$B$149:$C$158, 2, 0)</f>
        <v>#N/A</v>
      </c>
      <c r="AW123">
        <v>3</v>
      </c>
      <c r="AX123" s="5">
        <f>'Flat Rate Costs'!G123</f>
        <v>0</v>
      </c>
      <c r="AY123" s="5">
        <f>'Flat Rate Costs'!H123</f>
        <v>0</v>
      </c>
      <c r="AZ123">
        <v>1</v>
      </c>
      <c r="BC123">
        <f>IF('Flat Rate Costs'!I123="Annual", 1, 2)</f>
        <v>2</v>
      </c>
      <c r="BD123" s="45">
        <f>'Flat Rate Costs'!M123</f>
        <v>0</v>
      </c>
      <c r="BE123">
        <f>'Flat Rate Costs'!U123</f>
        <v>0</v>
      </c>
    </row>
    <row r="124" spans="3:57" x14ac:dyDescent="0.25">
      <c r="C124" s="36"/>
      <c r="D124" s="37"/>
      <c r="E124" s="37"/>
      <c r="F124" s="37"/>
      <c r="G124" s="38"/>
      <c r="H124" s="38"/>
      <c r="I124" s="37"/>
      <c r="J124" s="39"/>
      <c r="K124" s="40"/>
      <c r="L124" s="40"/>
      <c r="M124" s="40"/>
      <c r="P124" s="7">
        <f t="shared" si="12"/>
        <v>1</v>
      </c>
      <c r="Q124" s="6">
        <f t="shared" si="13"/>
        <v>0</v>
      </c>
      <c r="R124" s="6">
        <f t="shared" si="14"/>
        <v>0</v>
      </c>
      <c r="S124" s="6">
        <f t="shared" si="15"/>
        <v>0</v>
      </c>
      <c r="T124" s="6">
        <f t="shared" si="16"/>
        <v>0</v>
      </c>
      <c r="U124" s="6">
        <f t="shared" si="17"/>
        <v>0</v>
      </c>
      <c r="W124" s="14" t="str">
        <f>'Filing Information'!$R$2</f>
        <v>_0</v>
      </c>
      <c r="X124" t="e">
        <f>VLOOKUP('Flat Rate Costs'!C124,'Filing Information'!$B$149:$C$158, 2, 0)</f>
        <v>#N/A</v>
      </c>
      <c r="Y124">
        <v>1</v>
      </c>
      <c r="Z124" s="5">
        <f>'Flat Rate Costs'!G124</f>
        <v>0</v>
      </c>
      <c r="AA124" s="5">
        <f>'Flat Rate Costs'!H124</f>
        <v>0</v>
      </c>
      <c r="AB124">
        <v>1</v>
      </c>
      <c r="AE124">
        <f>IF('Flat Rate Costs'!I124="Annual", 1, 2)</f>
        <v>2</v>
      </c>
      <c r="AF124" s="45">
        <f>'Flat Rate Costs'!K124</f>
        <v>0</v>
      </c>
      <c r="AG124">
        <f>'Flat Rate Costs'!S124</f>
        <v>0</v>
      </c>
      <c r="AI124" s="14" t="str">
        <f>'Filing Information'!$R$2</f>
        <v>_0</v>
      </c>
      <c r="AJ124" t="e">
        <f>VLOOKUP('Flat Rate Costs'!C124,'Filing Information'!$B$149:$C$158, 2, 0)</f>
        <v>#N/A</v>
      </c>
      <c r="AK124">
        <v>2</v>
      </c>
      <c r="AL124" s="5">
        <f>'Flat Rate Costs'!G124</f>
        <v>0</v>
      </c>
      <c r="AM124" s="5">
        <f>'Flat Rate Costs'!H124</f>
        <v>0</v>
      </c>
      <c r="AN124">
        <v>1</v>
      </c>
      <c r="AQ124">
        <f>IF('Flat Rate Costs'!I124="Annual", 1, 2)</f>
        <v>2</v>
      </c>
      <c r="AR124" s="45">
        <f>'Flat Rate Costs'!L124</f>
        <v>0</v>
      </c>
      <c r="AS124">
        <f>'Flat Rate Costs'!T124</f>
        <v>0</v>
      </c>
      <c r="AU124" s="14" t="str">
        <f>'Filing Information'!$R$2</f>
        <v>_0</v>
      </c>
      <c r="AV124" t="e">
        <f>VLOOKUP('Flat Rate Costs'!C124,'Filing Information'!$B$149:$C$158, 2, 0)</f>
        <v>#N/A</v>
      </c>
      <c r="AW124">
        <v>3</v>
      </c>
      <c r="AX124" s="5">
        <f>'Flat Rate Costs'!G124</f>
        <v>0</v>
      </c>
      <c r="AY124" s="5">
        <f>'Flat Rate Costs'!H124</f>
        <v>0</v>
      </c>
      <c r="AZ124">
        <v>1</v>
      </c>
      <c r="BC124">
        <f>IF('Flat Rate Costs'!I124="Annual", 1, 2)</f>
        <v>2</v>
      </c>
      <c r="BD124" s="45">
        <f>'Flat Rate Costs'!M124</f>
        <v>0</v>
      </c>
      <c r="BE124">
        <f>'Flat Rate Costs'!U124</f>
        <v>0</v>
      </c>
    </row>
    <row r="125" spans="3:57" x14ac:dyDescent="0.25">
      <c r="C125" s="36"/>
      <c r="D125" s="37"/>
      <c r="E125" s="37"/>
      <c r="F125" s="37"/>
      <c r="G125" s="38"/>
      <c r="H125" s="38"/>
      <c r="I125" s="37"/>
      <c r="J125" s="39"/>
      <c r="K125" s="40"/>
      <c r="L125" s="40"/>
      <c r="M125" s="40"/>
      <c r="P125" s="7">
        <f t="shared" si="12"/>
        <v>1</v>
      </c>
      <c r="Q125" s="6">
        <f t="shared" si="13"/>
        <v>0</v>
      </c>
      <c r="R125" s="6">
        <f t="shared" si="14"/>
        <v>0</v>
      </c>
      <c r="S125" s="6">
        <f t="shared" si="15"/>
        <v>0</v>
      </c>
      <c r="T125" s="6">
        <f t="shared" si="16"/>
        <v>0</v>
      </c>
      <c r="U125" s="6">
        <f t="shared" si="17"/>
        <v>0</v>
      </c>
      <c r="W125" s="14" t="str">
        <f>'Filing Information'!$R$2</f>
        <v>_0</v>
      </c>
      <c r="X125" t="e">
        <f>VLOOKUP('Flat Rate Costs'!C125,'Filing Information'!$B$149:$C$158, 2, 0)</f>
        <v>#N/A</v>
      </c>
      <c r="Y125">
        <v>1</v>
      </c>
      <c r="Z125" s="5">
        <f>'Flat Rate Costs'!G125</f>
        <v>0</v>
      </c>
      <c r="AA125" s="5">
        <f>'Flat Rate Costs'!H125</f>
        <v>0</v>
      </c>
      <c r="AB125">
        <v>1</v>
      </c>
      <c r="AE125">
        <f>IF('Flat Rate Costs'!I125="Annual", 1, 2)</f>
        <v>2</v>
      </c>
      <c r="AF125" s="45">
        <f>'Flat Rate Costs'!K125</f>
        <v>0</v>
      </c>
      <c r="AG125">
        <f>'Flat Rate Costs'!S125</f>
        <v>0</v>
      </c>
      <c r="AI125" s="14" t="str">
        <f>'Filing Information'!$R$2</f>
        <v>_0</v>
      </c>
      <c r="AJ125" t="e">
        <f>VLOOKUP('Flat Rate Costs'!C125,'Filing Information'!$B$149:$C$158, 2, 0)</f>
        <v>#N/A</v>
      </c>
      <c r="AK125">
        <v>2</v>
      </c>
      <c r="AL125" s="5">
        <f>'Flat Rate Costs'!G125</f>
        <v>0</v>
      </c>
      <c r="AM125" s="5">
        <f>'Flat Rate Costs'!H125</f>
        <v>0</v>
      </c>
      <c r="AN125">
        <v>1</v>
      </c>
      <c r="AQ125">
        <f>IF('Flat Rate Costs'!I125="Annual", 1, 2)</f>
        <v>2</v>
      </c>
      <c r="AR125" s="45">
        <f>'Flat Rate Costs'!L125</f>
        <v>0</v>
      </c>
      <c r="AS125">
        <f>'Flat Rate Costs'!T125</f>
        <v>0</v>
      </c>
      <c r="AU125" s="14" t="str">
        <f>'Filing Information'!$R$2</f>
        <v>_0</v>
      </c>
      <c r="AV125" t="e">
        <f>VLOOKUP('Flat Rate Costs'!C125,'Filing Information'!$B$149:$C$158, 2, 0)</f>
        <v>#N/A</v>
      </c>
      <c r="AW125">
        <v>3</v>
      </c>
      <c r="AX125" s="5">
        <f>'Flat Rate Costs'!G125</f>
        <v>0</v>
      </c>
      <c r="AY125" s="5">
        <f>'Flat Rate Costs'!H125</f>
        <v>0</v>
      </c>
      <c r="AZ125">
        <v>1</v>
      </c>
      <c r="BC125">
        <f>IF('Flat Rate Costs'!I125="Annual", 1, 2)</f>
        <v>2</v>
      </c>
      <c r="BD125" s="45">
        <f>'Flat Rate Costs'!M125</f>
        <v>0</v>
      </c>
      <c r="BE125">
        <f>'Flat Rate Costs'!U125</f>
        <v>0</v>
      </c>
    </row>
    <row r="126" spans="3:57" x14ac:dyDescent="0.25">
      <c r="C126" s="36"/>
      <c r="D126" s="37"/>
      <c r="E126" s="37"/>
      <c r="F126" s="37"/>
      <c r="G126" s="38"/>
      <c r="H126" s="38"/>
      <c r="I126" s="37"/>
      <c r="J126" s="39"/>
      <c r="K126" s="40"/>
      <c r="L126" s="40"/>
      <c r="M126" s="40"/>
      <c r="P126" s="7">
        <f t="shared" si="12"/>
        <v>1</v>
      </c>
      <c r="Q126" s="6">
        <f t="shared" si="13"/>
        <v>0</v>
      </c>
      <c r="R126" s="6">
        <f t="shared" si="14"/>
        <v>0</v>
      </c>
      <c r="S126" s="6">
        <f t="shared" si="15"/>
        <v>0</v>
      </c>
      <c r="T126" s="6">
        <f t="shared" si="16"/>
        <v>0</v>
      </c>
      <c r="U126" s="6">
        <f t="shared" si="17"/>
        <v>0</v>
      </c>
      <c r="W126" s="14" t="str">
        <f>'Filing Information'!$R$2</f>
        <v>_0</v>
      </c>
      <c r="X126" t="e">
        <f>VLOOKUP('Flat Rate Costs'!C126,'Filing Information'!$B$149:$C$158, 2, 0)</f>
        <v>#N/A</v>
      </c>
      <c r="Y126">
        <v>1</v>
      </c>
      <c r="Z126" s="5">
        <f>'Flat Rate Costs'!G126</f>
        <v>0</v>
      </c>
      <c r="AA126" s="5">
        <f>'Flat Rate Costs'!H126</f>
        <v>0</v>
      </c>
      <c r="AB126">
        <v>1</v>
      </c>
      <c r="AE126">
        <f>IF('Flat Rate Costs'!I126="Annual", 1, 2)</f>
        <v>2</v>
      </c>
      <c r="AF126" s="45">
        <f>'Flat Rate Costs'!K126</f>
        <v>0</v>
      </c>
      <c r="AG126">
        <f>'Flat Rate Costs'!S126</f>
        <v>0</v>
      </c>
      <c r="AI126" s="14" t="str">
        <f>'Filing Information'!$R$2</f>
        <v>_0</v>
      </c>
      <c r="AJ126" t="e">
        <f>VLOOKUP('Flat Rate Costs'!C126,'Filing Information'!$B$149:$C$158, 2, 0)</f>
        <v>#N/A</v>
      </c>
      <c r="AK126">
        <v>2</v>
      </c>
      <c r="AL126" s="5">
        <f>'Flat Rate Costs'!G126</f>
        <v>0</v>
      </c>
      <c r="AM126" s="5">
        <f>'Flat Rate Costs'!H126</f>
        <v>0</v>
      </c>
      <c r="AN126">
        <v>1</v>
      </c>
      <c r="AQ126">
        <f>IF('Flat Rate Costs'!I126="Annual", 1, 2)</f>
        <v>2</v>
      </c>
      <c r="AR126" s="45">
        <f>'Flat Rate Costs'!L126</f>
        <v>0</v>
      </c>
      <c r="AS126">
        <f>'Flat Rate Costs'!T126</f>
        <v>0</v>
      </c>
      <c r="AU126" s="14" t="str">
        <f>'Filing Information'!$R$2</f>
        <v>_0</v>
      </c>
      <c r="AV126" t="e">
        <f>VLOOKUP('Flat Rate Costs'!C126,'Filing Information'!$B$149:$C$158, 2, 0)</f>
        <v>#N/A</v>
      </c>
      <c r="AW126">
        <v>3</v>
      </c>
      <c r="AX126" s="5">
        <f>'Flat Rate Costs'!G126</f>
        <v>0</v>
      </c>
      <c r="AY126" s="5">
        <f>'Flat Rate Costs'!H126</f>
        <v>0</v>
      </c>
      <c r="AZ126">
        <v>1</v>
      </c>
      <c r="BC126">
        <f>IF('Flat Rate Costs'!I126="Annual", 1, 2)</f>
        <v>2</v>
      </c>
      <c r="BD126" s="45">
        <f>'Flat Rate Costs'!M126</f>
        <v>0</v>
      </c>
      <c r="BE126">
        <f>'Flat Rate Costs'!U126</f>
        <v>0</v>
      </c>
    </row>
    <row r="127" spans="3:57" x14ac:dyDescent="0.25">
      <c r="C127" s="36"/>
      <c r="D127" s="37"/>
      <c r="E127" s="37"/>
      <c r="F127" s="37"/>
      <c r="G127" s="38"/>
      <c r="H127" s="38"/>
      <c r="I127" s="37"/>
      <c r="J127" s="39"/>
      <c r="K127" s="40"/>
      <c r="L127" s="40"/>
      <c r="M127" s="40"/>
      <c r="P127" s="7">
        <f t="shared" si="12"/>
        <v>1</v>
      </c>
      <c r="Q127" s="6">
        <f t="shared" si="13"/>
        <v>0</v>
      </c>
      <c r="R127" s="6">
        <f t="shared" si="14"/>
        <v>0</v>
      </c>
      <c r="S127" s="6">
        <f t="shared" si="15"/>
        <v>0</v>
      </c>
      <c r="T127" s="6">
        <f t="shared" si="16"/>
        <v>0</v>
      </c>
      <c r="U127" s="6">
        <f t="shared" si="17"/>
        <v>0</v>
      </c>
      <c r="W127" s="14" t="str">
        <f>'Filing Information'!$R$2</f>
        <v>_0</v>
      </c>
      <c r="X127" t="e">
        <f>VLOOKUP('Flat Rate Costs'!C127,'Filing Information'!$B$149:$C$158, 2, 0)</f>
        <v>#N/A</v>
      </c>
      <c r="Y127">
        <v>1</v>
      </c>
      <c r="Z127" s="5">
        <f>'Flat Rate Costs'!G127</f>
        <v>0</v>
      </c>
      <c r="AA127" s="5">
        <f>'Flat Rate Costs'!H127</f>
        <v>0</v>
      </c>
      <c r="AB127">
        <v>1</v>
      </c>
      <c r="AE127">
        <f>IF('Flat Rate Costs'!I127="Annual", 1, 2)</f>
        <v>2</v>
      </c>
      <c r="AF127" s="45">
        <f>'Flat Rate Costs'!K127</f>
        <v>0</v>
      </c>
      <c r="AG127">
        <f>'Flat Rate Costs'!S127</f>
        <v>0</v>
      </c>
      <c r="AI127" s="14" t="str">
        <f>'Filing Information'!$R$2</f>
        <v>_0</v>
      </c>
      <c r="AJ127" t="e">
        <f>VLOOKUP('Flat Rate Costs'!C127,'Filing Information'!$B$149:$C$158, 2, 0)</f>
        <v>#N/A</v>
      </c>
      <c r="AK127">
        <v>2</v>
      </c>
      <c r="AL127" s="5">
        <f>'Flat Rate Costs'!G127</f>
        <v>0</v>
      </c>
      <c r="AM127" s="5">
        <f>'Flat Rate Costs'!H127</f>
        <v>0</v>
      </c>
      <c r="AN127">
        <v>1</v>
      </c>
      <c r="AQ127">
        <f>IF('Flat Rate Costs'!I127="Annual", 1, 2)</f>
        <v>2</v>
      </c>
      <c r="AR127" s="45">
        <f>'Flat Rate Costs'!L127</f>
        <v>0</v>
      </c>
      <c r="AS127">
        <f>'Flat Rate Costs'!T127</f>
        <v>0</v>
      </c>
      <c r="AU127" s="14" t="str">
        <f>'Filing Information'!$R$2</f>
        <v>_0</v>
      </c>
      <c r="AV127" t="e">
        <f>VLOOKUP('Flat Rate Costs'!C127,'Filing Information'!$B$149:$C$158, 2, 0)</f>
        <v>#N/A</v>
      </c>
      <c r="AW127">
        <v>3</v>
      </c>
      <c r="AX127" s="5">
        <f>'Flat Rate Costs'!G127</f>
        <v>0</v>
      </c>
      <c r="AY127" s="5">
        <f>'Flat Rate Costs'!H127</f>
        <v>0</v>
      </c>
      <c r="AZ127">
        <v>1</v>
      </c>
      <c r="BC127">
        <f>IF('Flat Rate Costs'!I127="Annual", 1, 2)</f>
        <v>2</v>
      </c>
      <c r="BD127" s="45">
        <f>'Flat Rate Costs'!M127</f>
        <v>0</v>
      </c>
      <c r="BE127">
        <f>'Flat Rate Costs'!U127</f>
        <v>0</v>
      </c>
    </row>
    <row r="128" spans="3:57" x14ac:dyDescent="0.25">
      <c r="C128" s="36"/>
      <c r="D128" s="37"/>
      <c r="E128" s="37"/>
      <c r="F128" s="37"/>
      <c r="G128" s="38"/>
      <c r="H128" s="38"/>
      <c r="I128" s="37"/>
      <c r="J128" s="39"/>
      <c r="K128" s="40"/>
      <c r="L128" s="40"/>
      <c r="M128" s="40"/>
      <c r="P128" s="7">
        <f t="shared" si="12"/>
        <v>1</v>
      </c>
      <c r="Q128" s="6">
        <f t="shared" si="13"/>
        <v>0</v>
      </c>
      <c r="R128" s="6">
        <f t="shared" si="14"/>
        <v>0</v>
      </c>
      <c r="S128" s="6">
        <f t="shared" si="15"/>
        <v>0</v>
      </c>
      <c r="T128" s="6">
        <f t="shared" si="16"/>
        <v>0</v>
      </c>
      <c r="U128" s="6">
        <f t="shared" si="17"/>
        <v>0</v>
      </c>
      <c r="W128" s="14" t="str">
        <f>'Filing Information'!$R$2</f>
        <v>_0</v>
      </c>
      <c r="X128" t="e">
        <f>VLOOKUP('Flat Rate Costs'!C128,'Filing Information'!$B$149:$C$158, 2, 0)</f>
        <v>#N/A</v>
      </c>
      <c r="Y128">
        <v>1</v>
      </c>
      <c r="Z128" s="5">
        <f>'Flat Rate Costs'!G128</f>
        <v>0</v>
      </c>
      <c r="AA128" s="5">
        <f>'Flat Rate Costs'!H128</f>
        <v>0</v>
      </c>
      <c r="AB128">
        <v>1</v>
      </c>
      <c r="AE128">
        <f>IF('Flat Rate Costs'!I128="Annual", 1, 2)</f>
        <v>2</v>
      </c>
      <c r="AF128" s="45">
        <f>'Flat Rate Costs'!K128</f>
        <v>0</v>
      </c>
      <c r="AG128">
        <f>'Flat Rate Costs'!S128</f>
        <v>0</v>
      </c>
      <c r="AI128" s="14" t="str">
        <f>'Filing Information'!$R$2</f>
        <v>_0</v>
      </c>
      <c r="AJ128" t="e">
        <f>VLOOKUP('Flat Rate Costs'!C128,'Filing Information'!$B$149:$C$158, 2, 0)</f>
        <v>#N/A</v>
      </c>
      <c r="AK128">
        <v>2</v>
      </c>
      <c r="AL128" s="5">
        <f>'Flat Rate Costs'!G128</f>
        <v>0</v>
      </c>
      <c r="AM128" s="5">
        <f>'Flat Rate Costs'!H128</f>
        <v>0</v>
      </c>
      <c r="AN128">
        <v>1</v>
      </c>
      <c r="AQ128">
        <f>IF('Flat Rate Costs'!I128="Annual", 1, 2)</f>
        <v>2</v>
      </c>
      <c r="AR128" s="45">
        <f>'Flat Rate Costs'!L128</f>
        <v>0</v>
      </c>
      <c r="AS128">
        <f>'Flat Rate Costs'!T128</f>
        <v>0</v>
      </c>
      <c r="AU128" s="14" t="str">
        <f>'Filing Information'!$R$2</f>
        <v>_0</v>
      </c>
      <c r="AV128" t="e">
        <f>VLOOKUP('Flat Rate Costs'!C128,'Filing Information'!$B$149:$C$158, 2, 0)</f>
        <v>#N/A</v>
      </c>
      <c r="AW128">
        <v>3</v>
      </c>
      <c r="AX128" s="5">
        <f>'Flat Rate Costs'!G128</f>
        <v>0</v>
      </c>
      <c r="AY128" s="5">
        <f>'Flat Rate Costs'!H128</f>
        <v>0</v>
      </c>
      <c r="AZ128">
        <v>1</v>
      </c>
      <c r="BC128">
        <f>IF('Flat Rate Costs'!I128="Annual", 1, 2)</f>
        <v>2</v>
      </c>
      <c r="BD128" s="45">
        <f>'Flat Rate Costs'!M128</f>
        <v>0</v>
      </c>
      <c r="BE128">
        <f>'Flat Rate Costs'!U128</f>
        <v>0</v>
      </c>
    </row>
    <row r="129" spans="3:57" x14ac:dyDescent="0.25">
      <c r="C129" s="36"/>
      <c r="D129" s="37"/>
      <c r="E129" s="37"/>
      <c r="F129" s="37"/>
      <c r="G129" s="38"/>
      <c r="H129" s="38"/>
      <c r="I129" s="37"/>
      <c r="J129" s="39"/>
      <c r="K129" s="40"/>
      <c r="L129" s="40"/>
      <c r="M129" s="40"/>
      <c r="P129" s="7">
        <f t="shared" si="12"/>
        <v>1</v>
      </c>
      <c r="Q129" s="6">
        <f t="shared" si="13"/>
        <v>0</v>
      </c>
      <c r="R129" s="6">
        <f t="shared" si="14"/>
        <v>0</v>
      </c>
      <c r="S129" s="6">
        <f t="shared" si="15"/>
        <v>0</v>
      </c>
      <c r="T129" s="6">
        <f t="shared" si="16"/>
        <v>0</v>
      </c>
      <c r="U129" s="6">
        <f t="shared" si="17"/>
        <v>0</v>
      </c>
      <c r="W129" s="14" t="str">
        <f>'Filing Information'!$R$2</f>
        <v>_0</v>
      </c>
      <c r="X129" t="e">
        <f>VLOOKUP('Flat Rate Costs'!C129,'Filing Information'!$B$149:$C$158, 2, 0)</f>
        <v>#N/A</v>
      </c>
      <c r="Y129">
        <v>1</v>
      </c>
      <c r="Z129" s="5">
        <f>'Flat Rate Costs'!G129</f>
        <v>0</v>
      </c>
      <c r="AA129" s="5">
        <f>'Flat Rate Costs'!H129</f>
        <v>0</v>
      </c>
      <c r="AB129">
        <v>1</v>
      </c>
      <c r="AE129">
        <f>IF('Flat Rate Costs'!I129="Annual", 1, 2)</f>
        <v>2</v>
      </c>
      <c r="AF129" s="45">
        <f>'Flat Rate Costs'!K129</f>
        <v>0</v>
      </c>
      <c r="AG129">
        <f>'Flat Rate Costs'!S129</f>
        <v>0</v>
      </c>
      <c r="AI129" s="14" t="str">
        <f>'Filing Information'!$R$2</f>
        <v>_0</v>
      </c>
      <c r="AJ129" t="e">
        <f>VLOOKUP('Flat Rate Costs'!C129,'Filing Information'!$B$149:$C$158, 2, 0)</f>
        <v>#N/A</v>
      </c>
      <c r="AK129">
        <v>2</v>
      </c>
      <c r="AL129" s="5">
        <f>'Flat Rate Costs'!G129</f>
        <v>0</v>
      </c>
      <c r="AM129" s="5">
        <f>'Flat Rate Costs'!H129</f>
        <v>0</v>
      </c>
      <c r="AN129">
        <v>1</v>
      </c>
      <c r="AQ129">
        <f>IF('Flat Rate Costs'!I129="Annual", 1, 2)</f>
        <v>2</v>
      </c>
      <c r="AR129" s="45">
        <f>'Flat Rate Costs'!L129</f>
        <v>0</v>
      </c>
      <c r="AS129">
        <f>'Flat Rate Costs'!T129</f>
        <v>0</v>
      </c>
      <c r="AU129" s="14" t="str">
        <f>'Filing Information'!$R$2</f>
        <v>_0</v>
      </c>
      <c r="AV129" t="e">
        <f>VLOOKUP('Flat Rate Costs'!C129,'Filing Information'!$B$149:$C$158, 2, 0)</f>
        <v>#N/A</v>
      </c>
      <c r="AW129">
        <v>3</v>
      </c>
      <c r="AX129" s="5">
        <f>'Flat Rate Costs'!G129</f>
        <v>0</v>
      </c>
      <c r="AY129" s="5">
        <f>'Flat Rate Costs'!H129</f>
        <v>0</v>
      </c>
      <c r="AZ129">
        <v>1</v>
      </c>
      <c r="BC129">
        <f>IF('Flat Rate Costs'!I129="Annual", 1, 2)</f>
        <v>2</v>
      </c>
      <c r="BD129" s="45">
        <f>'Flat Rate Costs'!M129</f>
        <v>0</v>
      </c>
      <c r="BE129">
        <f>'Flat Rate Costs'!U129</f>
        <v>0</v>
      </c>
    </row>
    <row r="130" spans="3:57" x14ac:dyDescent="0.25">
      <c r="C130" s="36"/>
      <c r="D130" s="37"/>
      <c r="E130" s="37"/>
      <c r="F130" s="37"/>
      <c r="G130" s="38"/>
      <c r="H130" s="38"/>
      <c r="I130" s="37"/>
      <c r="J130" s="39"/>
      <c r="K130" s="40"/>
      <c r="L130" s="40"/>
      <c r="M130" s="40"/>
      <c r="P130" s="7">
        <f t="shared" si="12"/>
        <v>1</v>
      </c>
      <c r="Q130" s="6">
        <f t="shared" si="13"/>
        <v>0</v>
      </c>
      <c r="R130" s="6">
        <f t="shared" si="14"/>
        <v>0</v>
      </c>
      <c r="S130" s="6">
        <f t="shared" si="15"/>
        <v>0</v>
      </c>
      <c r="T130" s="6">
        <f t="shared" si="16"/>
        <v>0</v>
      </c>
      <c r="U130" s="6">
        <f t="shared" si="17"/>
        <v>0</v>
      </c>
      <c r="W130" s="14" t="str">
        <f>'Filing Information'!$R$2</f>
        <v>_0</v>
      </c>
      <c r="X130" t="e">
        <f>VLOOKUP('Flat Rate Costs'!C130,'Filing Information'!$B$149:$C$158, 2, 0)</f>
        <v>#N/A</v>
      </c>
      <c r="Y130">
        <v>1</v>
      </c>
      <c r="Z130" s="5">
        <f>'Flat Rate Costs'!G130</f>
        <v>0</v>
      </c>
      <c r="AA130" s="5">
        <f>'Flat Rate Costs'!H130</f>
        <v>0</v>
      </c>
      <c r="AB130">
        <v>1</v>
      </c>
      <c r="AE130">
        <f>IF('Flat Rate Costs'!I130="Annual", 1, 2)</f>
        <v>2</v>
      </c>
      <c r="AF130" s="45">
        <f>'Flat Rate Costs'!K130</f>
        <v>0</v>
      </c>
      <c r="AG130">
        <f>'Flat Rate Costs'!S130</f>
        <v>0</v>
      </c>
      <c r="AI130" s="14" t="str">
        <f>'Filing Information'!$R$2</f>
        <v>_0</v>
      </c>
      <c r="AJ130" t="e">
        <f>VLOOKUP('Flat Rate Costs'!C130,'Filing Information'!$B$149:$C$158, 2, 0)</f>
        <v>#N/A</v>
      </c>
      <c r="AK130">
        <v>2</v>
      </c>
      <c r="AL130" s="5">
        <f>'Flat Rate Costs'!G130</f>
        <v>0</v>
      </c>
      <c r="AM130" s="5">
        <f>'Flat Rate Costs'!H130</f>
        <v>0</v>
      </c>
      <c r="AN130">
        <v>1</v>
      </c>
      <c r="AQ130">
        <f>IF('Flat Rate Costs'!I130="Annual", 1, 2)</f>
        <v>2</v>
      </c>
      <c r="AR130" s="45">
        <f>'Flat Rate Costs'!L130</f>
        <v>0</v>
      </c>
      <c r="AS130">
        <f>'Flat Rate Costs'!T130</f>
        <v>0</v>
      </c>
      <c r="AU130" s="14" t="str">
        <f>'Filing Information'!$R$2</f>
        <v>_0</v>
      </c>
      <c r="AV130" t="e">
        <f>VLOOKUP('Flat Rate Costs'!C130,'Filing Information'!$B$149:$C$158, 2, 0)</f>
        <v>#N/A</v>
      </c>
      <c r="AW130">
        <v>3</v>
      </c>
      <c r="AX130" s="5">
        <f>'Flat Rate Costs'!G130</f>
        <v>0</v>
      </c>
      <c r="AY130" s="5">
        <f>'Flat Rate Costs'!H130</f>
        <v>0</v>
      </c>
      <c r="AZ130">
        <v>1</v>
      </c>
      <c r="BC130">
        <f>IF('Flat Rate Costs'!I130="Annual", 1, 2)</f>
        <v>2</v>
      </c>
      <c r="BD130" s="45">
        <f>'Flat Rate Costs'!M130</f>
        <v>0</v>
      </c>
      <c r="BE130">
        <f>'Flat Rate Costs'!U130</f>
        <v>0</v>
      </c>
    </row>
    <row r="131" spans="3:57" x14ac:dyDescent="0.25">
      <c r="C131" s="36"/>
      <c r="D131" s="37"/>
      <c r="E131" s="37"/>
      <c r="F131" s="37"/>
      <c r="G131" s="38"/>
      <c r="H131" s="38"/>
      <c r="I131" s="37"/>
      <c r="J131" s="39"/>
      <c r="K131" s="40"/>
      <c r="L131" s="40"/>
      <c r="M131" s="40"/>
      <c r="P131" s="7">
        <f t="shared" si="12"/>
        <v>1</v>
      </c>
      <c r="Q131" s="6">
        <f t="shared" si="13"/>
        <v>0</v>
      </c>
      <c r="R131" s="6">
        <f t="shared" si="14"/>
        <v>0</v>
      </c>
      <c r="S131" s="6">
        <f t="shared" si="15"/>
        <v>0</v>
      </c>
      <c r="T131" s="6">
        <f t="shared" si="16"/>
        <v>0</v>
      </c>
      <c r="U131" s="6">
        <f t="shared" si="17"/>
        <v>0</v>
      </c>
      <c r="W131" s="14" t="str">
        <f>'Filing Information'!$R$2</f>
        <v>_0</v>
      </c>
      <c r="X131" t="e">
        <f>VLOOKUP('Flat Rate Costs'!C131,'Filing Information'!$B$149:$C$158, 2, 0)</f>
        <v>#N/A</v>
      </c>
      <c r="Y131">
        <v>1</v>
      </c>
      <c r="Z131" s="5">
        <f>'Flat Rate Costs'!G131</f>
        <v>0</v>
      </c>
      <c r="AA131" s="5">
        <f>'Flat Rate Costs'!H131</f>
        <v>0</v>
      </c>
      <c r="AB131">
        <v>1</v>
      </c>
      <c r="AE131">
        <f>IF('Flat Rate Costs'!I131="Annual", 1, 2)</f>
        <v>2</v>
      </c>
      <c r="AF131" s="45">
        <f>'Flat Rate Costs'!K131</f>
        <v>0</v>
      </c>
      <c r="AG131">
        <f>'Flat Rate Costs'!S131</f>
        <v>0</v>
      </c>
      <c r="AI131" s="14" t="str">
        <f>'Filing Information'!$R$2</f>
        <v>_0</v>
      </c>
      <c r="AJ131" t="e">
        <f>VLOOKUP('Flat Rate Costs'!C131,'Filing Information'!$B$149:$C$158, 2, 0)</f>
        <v>#N/A</v>
      </c>
      <c r="AK131">
        <v>2</v>
      </c>
      <c r="AL131" s="5">
        <f>'Flat Rate Costs'!G131</f>
        <v>0</v>
      </c>
      <c r="AM131" s="5">
        <f>'Flat Rate Costs'!H131</f>
        <v>0</v>
      </c>
      <c r="AN131">
        <v>1</v>
      </c>
      <c r="AQ131">
        <f>IF('Flat Rate Costs'!I131="Annual", 1, 2)</f>
        <v>2</v>
      </c>
      <c r="AR131" s="45">
        <f>'Flat Rate Costs'!L131</f>
        <v>0</v>
      </c>
      <c r="AS131">
        <f>'Flat Rate Costs'!T131</f>
        <v>0</v>
      </c>
      <c r="AU131" s="14" t="str">
        <f>'Filing Information'!$R$2</f>
        <v>_0</v>
      </c>
      <c r="AV131" t="e">
        <f>VLOOKUP('Flat Rate Costs'!C131,'Filing Information'!$B$149:$C$158, 2, 0)</f>
        <v>#N/A</v>
      </c>
      <c r="AW131">
        <v>3</v>
      </c>
      <c r="AX131" s="5">
        <f>'Flat Rate Costs'!G131</f>
        <v>0</v>
      </c>
      <c r="AY131" s="5">
        <f>'Flat Rate Costs'!H131</f>
        <v>0</v>
      </c>
      <c r="AZ131">
        <v>1</v>
      </c>
      <c r="BC131">
        <f>IF('Flat Rate Costs'!I131="Annual", 1, 2)</f>
        <v>2</v>
      </c>
      <c r="BD131" s="45">
        <f>'Flat Rate Costs'!M131</f>
        <v>0</v>
      </c>
      <c r="BE131">
        <f>'Flat Rate Costs'!U131</f>
        <v>0</v>
      </c>
    </row>
    <row r="132" spans="3:57" x14ac:dyDescent="0.25">
      <c r="C132" s="36"/>
      <c r="D132" s="37"/>
      <c r="E132" s="37"/>
      <c r="F132" s="37"/>
      <c r="G132" s="38"/>
      <c r="H132" s="38"/>
      <c r="I132" s="37"/>
      <c r="J132" s="39"/>
      <c r="K132" s="40"/>
      <c r="L132" s="40"/>
      <c r="M132" s="40"/>
      <c r="P132" s="7">
        <f t="shared" si="12"/>
        <v>1</v>
      </c>
      <c r="Q132" s="6">
        <f t="shared" si="13"/>
        <v>0</v>
      </c>
      <c r="R132" s="6">
        <f t="shared" si="14"/>
        <v>0</v>
      </c>
      <c r="S132" s="6">
        <f t="shared" si="15"/>
        <v>0</v>
      </c>
      <c r="T132" s="6">
        <f t="shared" si="16"/>
        <v>0</v>
      </c>
      <c r="U132" s="6">
        <f t="shared" si="17"/>
        <v>0</v>
      </c>
      <c r="W132" s="14" t="str">
        <f>'Filing Information'!$R$2</f>
        <v>_0</v>
      </c>
      <c r="X132" t="e">
        <f>VLOOKUP('Flat Rate Costs'!C132,'Filing Information'!$B$149:$C$158, 2, 0)</f>
        <v>#N/A</v>
      </c>
      <c r="Y132">
        <v>1</v>
      </c>
      <c r="Z132" s="5">
        <f>'Flat Rate Costs'!G132</f>
        <v>0</v>
      </c>
      <c r="AA132" s="5">
        <f>'Flat Rate Costs'!H132</f>
        <v>0</v>
      </c>
      <c r="AB132">
        <v>1</v>
      </c>
      <c r="AE132">
        <f>IF('Flat Rate Costs'!I132="Annual", 1, 2)</f>
        <v>2</v>
      </c>
      <c r="AF132" s="45">
        <f>'Flat Rate Costs'!K132</f>
        <v>0</v>
      </c>
      <c r="AG132">
        <f>'Flat Rate Costs'!S132</f>
        <v>0</v>
      </c>
      <c r="AI132" s="14" t="str">
        <f>'Filing Information'!$R$2</f>
        <v>_0</v>
      </c>
      <c r="AJ132" t="e">
        <f>VLOOKUP('Flat Rate Costs'!C132,'Filing Information'!$B$149:$C$158, 2, 0)</f>
        <v>#N/A</v>
      </c>
      <c r="AK132">
        <v>2</v>
      </c>
      <c r="AL132" s="5">
        <f>'Flat Rate Costs'!G132</f>
        <v>0</v>
      </c>
      <c r="AM132" s="5">
        <f>'Flat Rate Costs'!H132</f>
        <v>0</v>
      </c>
      <c r="AN132">
        <v>1</v>
      </c>
      <c r="AQ132">
        <f>IF('Flat Rate Costs'!I132="Annual", 1, 2)</f>
        <v>2</v>
      </c>
      <c r="AR132" s="45">
        <f>'Flat Rate Costs'!L132</f>
        <v>0</v>
      </c>
      <c r="AS132">
        <f>'Flat Rate Costs'!T132</f>
        <v>0</v>
      </c>
      <c r="AU132" s="14" t="str">
        <f>'Filing Information'!$R$2</f>
        <v>_0</v>
      </c>
      <c r="AV132" t="e">
        <f>VLOOKUP('Flat Rate Costs'!C132,'Filing Information'!$B$149:$C$158, 2, 0)</f>
        <v>#N/A</v>
      </c>
      <c r="AW132">
        <v>3</v>
      </c>
      <c r="AX132" s="5">
        <f>'Flat Rate Costs'!G132</f>
        <v>0</v>
      </c>
      <c r="AY132" s="5">
        <f>'Flat Rate Costs'!H132</f>
        <v>0</v>
      </c>
      <c r="AZ132">
        <v>1</v>
      </c>
      <c r="BC132">
        <f>IF('Flat Rate Costs'!I132="Annual", 1, 2)</f>
        <v>2</v>
      </c>
      <c r="BD132" s="45">
        <f>'Flat Rate Costs'!M132</f>
        <v>0</v>
      </c>
      <c r="BE132">
        <f>'Flat Rate Costs'!U132</f>
        <v>0</v>
      </c>
    </row>
    <row r="133" spans="3:57" x14ac:dyDescent="0.25">
      <c r="C133" s="36"/>
      <c r="D133" s="37"/>
      <c r="E133" s="37"/>
      <c r="F133" s="37"/>
      <c r="G133" s="38"/>
      <c r="H133" s="38"/>
      <c r="I133" s="37"/>
      <c r="J133" s="39"/>
      <c r="K133" s="40"/>
      <c r="L133" s="40"/>
      <c r="M133" s="40"/>
      <c r="P133" s="7">
        <f t="shared" si="12"/>
        <v>1</v>
      </c>
      <c r="Q133" s="6">
        <f t="shared" si="13"/>
        <v>0</v>
      </c>
      <c r="R133" s="6">
        <f t="shared" si="14"/>
        <v>0</v>
      </c>
      <c r="S133" s="6">
        <f t="shared" si="15"/>
        <v>0</v>
      </c>
      <c r="T133" s="6">
        <f t="shared" si="16"/>
        <v>0</v>
      </c>
      <c r="U133" s="6">
        <f t="shared" si="17"/>
        <v>0</v>
      </c>
      <c r="W133" s="14" t="str">
        <f>'Filing Information'!$R$2</f>
        <v>_0</v>
      </c>
      <c r="X133" t="e">
        <f>VLOOKUP('Flat Rate Costs'!C133,'Filing Information'!$B$149:$C$158, 2, 0)</f>
        <v>#N/A</v>
      </c>
      <c r="Y133">
        <v>1</v>
      </c>
      <c r="Z133" s="5">
        <f>'Flat Rate Costs'!G133</f>
        <v>0</v>
      </c>
      <c r="AA133" s="5">
        <f>'Flat Rate Costs'!H133</f>
        <v>0</v>
      </c>
      <c r="AB133">
        <v>1</v>
      </c>
      <c r="AE133">
        <f>IF('Flat Rate Costs'!I133="Annual", 1, 2)</f>
        <v>2</v>
      </c>
      <c r="AF133" s="45">
        <f>'Flat Rate Costs'!K133</f>
        <v>0</v>
      </c>
      <c r="AG133">
        <f>'Flat Rate Costs'!S133</f>
        <v>0</v>
      </c>
      <c r="AI133" s="14" t="str">
        <f>'Filing Information'!$R$2</f>
        <v>_0</v>
      </c>
      <c r="AJ133" t="e">
        <f>VLOOKUP('Flat Rate Costs'!C133,'Filing Information'!$B$149:$C$158, 2, 0)</f>
        <v>#N/A</v>
      </c>
      <c r="AK133">
        <v>2</v>
      </c>
      <c r="AL133" s="5">
        <f>'Flat Rate Costs'!G133</f>
        <v>0</v>
      </c>
      <c r="AM133" s="5">
        <f>'Flat Rate Costs'!H133</f>
        <v>0</v>
      </c>
      <c r="AN133">
        <v>1</v>
      </c>
      <c r="AQ133">
        <f>IF('Flat Rate Costs'!I133="Annual", 1, 2)</f>
        <v>2</v>
      </c>
      <c r="AR133" s="45">
        <f>'Flat Rate Costs'!L133</f>
        <v>0</v>
      </c>
      <c r="AS133">
        <f>'Flat Rate Costs'!T133</f>
        <v>0</v>
      </c>
      <c r="AU133" s="14" t="str">
        <f>'Filing Information'!$R$2</f>
        <v>_0</v>
      </c>
      <c r="AV133" t="e">
        <f>VLOOKUP('Flat Rate Costs'!C133,'Filing Information'!$B$149:$C$158, 2, 0)</f>
        <v>#N/A</v>
      </c>
      <c r="AW133">
        <v>3</v>
      </c>
      <c r="AX133" s="5">
        <f>'Flat Rate Costs'!G133</f>
        <v>0</v>
      </c>
      <c r="AY133" s="5">
        <f>'Flat Rate Costs'!H133</f>
        <v>0</v>
      </c>
      <c r="AZ133">
        <v>1</v>
      </c>
      <c r="BC133">
        <f>IF('Flat Rate Costs'!I133="Annual", 1, 2)</f>
        <v>2</v>
      </c>
      <c r="BD133" s="45">
        <f>'Flat Rate Costs'!M133</f>
        <v>0</v>
      </c>
      <c r="BE133">
        <f>'Flat Rate Costs'!U133</f>
        <v>0</v>
      </c>
    </row>
    <row r="134" spans="3:57" x14ac:dyDescent="0.25">
      <c r="C134" s="36"/>
      <c r="D134" s="37"/>
      <c r="E134" s="37"/>
      <c r="F134" s="37"/>
      <c r="G134" s="38"/>
      <c r="H134" s="38"/>
      <c r="I134" s="37"/>
      <c r="J134" s="39"/>
      <c r="K134" s="40"/>
      <c r="L134" s="40"/>
      <c r="M134" s="40"/>
      <c r="P134" s="7">
        <f t="shared" si="12"/>
        <v>1</v>
      </c>
      <c r="Q134" s="6">
        <f t="shared" si="13"/>
        <v>0</v>
      </c>
      <c r="R134" s="6">
        <f t="shared" si="14"/>
        <v>0</v>
      </c>
      <c r="S134" s="6">
        <f t="shared" si="15"/>
        <v>0</v>
      </c>
      <c r="T134" s="6">
        <f t="shared" si="16"/>
        <v>0</v>
      </c>
      <c r="U134" s="6">
        <f t="shared" si="17"/>
        <v>0</v>
      </c>
      <c r="W134" s="14" t="str">
        <f>'Filing Information'!$R$2</f>
        <v>_0</v>
      </c>
      <c r="X134" t="e">
        <f>VLOOKUP('Flat Rate Costs'!C134,'Filing Information'!$B$149:$C$158, 2, 0)</f>
        <v>#N/A</v>
      </c>
      <c r="Y134">
        <v>1</v>
      </c>
      <c r="Z134" s="5">
        <f>'Flat Rate Costs'!G134</f>
        <v>0</v>
      </c>
      <c r="AA134" s="5">
        <f>'Flat Rate Costs'!H134</f>
        <v>0</v>
      </c>
      <c r="AB134">
        <v>1</v>
      </c>
      <c r="AE134">
        <f>IF('Flat Rate Costs'!I134="Annual", 1, 2)</f>
        <v>2</v>
      </c>
      <c r="AF134" s="45">
        <f>'Flat Rate Costs'!K134</f>
        <v>0</v>
      </c>
      <c r="AG134">
        <f>'Flat Rate Costs'!S134</f>
        <v>0</v>
      </c>
      <c r="AI134" s="14" t="str">
        <f>'Filing Information'!$R$2</f>
        <v>_0</v>
      </c>
      <c r="AJ134" t="e">
        <f>VLOOKUP('Flat Rate Costs'!C134,'Filing Information'!$B$149:$C$158, 2, 0)</f>
        <v>#N/A</v>
      </c>
      <c r="AK134">
        <v>2</v>
      </c>
      <c r="AL134" s="5">
        <f>'Flat Rate Costs'!G134</f>
        <v>0</v>
      </c>
      <c r="AM134" s="5">
        <f>'Flat Rate Costs'!H134</f>
        <v>0</v>
      </c>
      <c r="AN134">
        <v>1</v>
      </c>
      <c r="AQ134">
        <f>IF('Flat Rate Costs'!I134="Annual", 1, 2)</f>
        <v>2</v>
      </c>
      <c r="AR134" s="45">
        <f>'Flat Rate Costs'!L134</f>
        <v>0</v>
      </c>
      <c r="AS134">
        <f>'Flat Rate Costs'!T134</f>
        <v>0</v>
      </c>
      <c r="AU134" s="14" t="str">
        <f>'Filing Information'!$R$2</f>
        <v>_0</v>
      </c>
      <c r="AV134" t="e">
        <f>VLOOKUP('Flat Rate Costs'!C134,'Filing Information'!$B$149:$C$158, 2, 0)</f>
        <v>#N/A</v>
      </c>
      <c r="AW134">
        <v>3</v>
      </c>
      <c r="AX134" s="5">
        <f>'Flat Rate Costs'!G134</f>
        <v>0</v>
      </c>
      <c r="AY134" s="5">
        <f>'Flat Rate Costs'!H134</f>
        <v>0</v>
      </c>
      <c r="AZ134">
        <v>1</v>
      </c>
      <c r="BC134">
        <f>IF('Flat Rate Costs'!I134="Annual", 1, 2)</f>
        <v>2</v>
      </c>
      <c r="BD134" s="45">
        <f>'Flat Rate Costs'!M134</f>
        <v>0</v>
      </c>
      <c r="BE134">
        <f>'Flat Rate Costs'!U134</f>
        <v>0</v>
      </c>
    </row>
    <row r="135" spans="3:57" x14ac:dyDescent="0.25">
      <c r="C135" s="36"/>
      <c r="D135" s="37"/>
      <c r="E135" s="37"/>
      <c r="F135" s="37"/>
      <c r="G135" s="38"/>
      <c r="H135" s="38"/>
      <c r="I135" s="37"/>
      <c r="J135" s="39"/>
      <c r="K135" s="40"/>
      <c r="L135" s="40"/>
      <c r="M135" s="40"/>
      <c r="P135" s="7">
        <f t="shared" si="12"/>
        <v>1</v>
      </c>
      <c r="Q135" s="6">
        <f t="shared" si="13"/>
        <v>0</v>
      </c>
      <c r="R135" s="6">
        <f t="shared" si="14"/>
        <v>0</v>
      </c>
      <c r="S135" s="6">
        <f t="shared" si="15"/>
        <v>0</v>
      </c>
      <c r="T135" s="6">
        <f t="shared" si="16"/>
        <v>0</v>
      </c>
      <c r="U135" s="6">
        <f t="shared" si="17"/>
        <v>0</v>
      </c>
      <c r="W135" s="14" t="str">
        <f>'Filing Information'!$R$2</f>
        <v>_0</v>
      </c>
      <c r="X135" t="e">
        <f>VLOOKUP('Flat Rate Costs'!C135,'Filing Information'!$B$149:$C$158, 2, 0)</f>
        <v>#N/A</v>
      </c>
      <c r="Y135">
        <v>1</v>
      </c>
      <c r="Z135" s="5">
        <f>'Flat Rate Costs'!G135</f>
        <v>0</v>
      </c>
      <c r="AA135" s="5">
        <f>'Flat Rate Costs'!H135</f>
        <v>0</v>
      </c>
      <c r="AB135">
        <v>1</v>
      </c>
      <c r="AE135">
        <f>IF('Flat Rate Costs'!I135="Annual", 1, 2)</f>
        <v>2</v>
      </c>
      <c r="AF135" s="45">
        <f>'Flat Rate Costs'!K135</f>
        <v>0</v>
      </c>
      <c r="AG135">
        <f>'Flat Rate Costs'!S135</f>
        <v>0</v>
      </c>
      <c r="AI135" s="14" t="str">
        <f>'Filing Information'!$R$2</f>
        <v>_0</v>
      </c>
      <c r="AJ135" t="e">
        <f>VLOOKUP('Flat Rate Costs'!C135,'Filing Information'!$B$149:$C$158, 2, 0)</f>
        <v>#N/A</v>
      </c>
      <c r="AK135">
        <v>2</v>
      </c>
      <c r="AL135" s="5">
        <f>'Flat Rate Costs'!G135</f>
        <v>0</v>
      </c>
      <c r="AM135" s="5">
        <f>'Flat Rate Costs'!H135</f>
        <v>0</v>
      </c>
      <c r="AN135">
        <v>1</v>
      </c>
      <c r="AQ135">
        <f>IF('Flat Rate Costs'!I135="Annual", 1, 2)</f>
        <v>2</v>
      </c>
      <c r="AR135" s="45">
        <f>'Flat Rate Costs'!L135</f>
        <v>0</v>
      </c>
      <c r="AS135">
        <f>'Flat Rate Costs'!T135</f>
        <v>0</v>
      </c>
      <c r="AU135" s="14" t="str">
        <f>'Filing Information'!$R$2</f>
        <v>_0</v>
      </c>
      <c r="AV135" t="e">
        <f>VLOOKUP('Flat Rate Costs'!C135,'Filing Information'!$B$149:$C$158, 2, 0)</f>
        <v>#N/A</v>
      </c>
      <c r="AW135">
        <v>3</v>
      </c>
      <c r="AX135" s="5">
        <f>'Flat Rate Costs'!G135</f>
        <v>0</v>
      </c>
      <c r="AY135" s="5">
        <f>'Flat Rate Costs'!H135</f>
        <v>0</v>
      </c>
      <c r="AZ135">
        <v>1</v>
      </c>
      <c r="BC135">
        <f>IF('Flat Rate Costs'!I135="Annual", 1, 2)</f>
        <v>2</v>
      </c>
      <c r="BD135" s="45">
        <f>'Flat Rate Costs'!M135</f>
        <v>0</v>
      </c>
      <c r="BE135">
        <f>'Flat Rate Costs'!U135</f>
        <v>0</v>
      </c>
    </row>
    <row r="136" spans="3:57" x14ac:dyDescent="0.25">
      <c r="C136" s="36"/>
      <c r="D136" s="37"/>
      <c r="E136" s="37"/>
      <c r="F136" s="37"/>
      <c r="G136" s="38"/>
      <c r="H136" s="38"/>
      <c r="I136" s="37"/>
      <c r="J136" s="39"/>
      <c r="K136" s="40"/>
      <c r="L136" s="40"/>
      <c r="M136" s="40"/>
      <c r="P136" s="7">
        <f t="shared" si="12"/>
        <v>1</v>
      </c>
      <c r="Q136" s="6">
        <f t="shared" si="13"/>
        <v>0</v>
      </c>
      <c r="R136" s="6">
        <f t="shared" si="14"/>
        <v>0</v>
      </c>
      <c r="S136" s="6">
        <f t="shared" si="15"/>
        <v>0</v>
      </c>
      <c r="T136" s="6">
        <f t="shared" si="16"/>
        <v>0</v>
      </c>
      <c r="U136" s="6">
        <f t="shared" si="17"/>
        <v>0</v>
      </c>
      <c r="W136" s="14" t="str">
        <f>'Filing Information'!$R$2</f>
        <v>_0</v>
      </c>
      <c r="X136" t="e">
        <f>VLOOKUP('Flat Rate Costs'!C136,'Filing Information'!$B$149:$C$158, 2, 0)</f>
        <v>#N/A</v>
      </c>
      <c r="Y136">
        <v>1</v>
      </c>
      <c r="Z136" s="5">
        <f>'Flat Rate Costs'!G136</f>
        <v>0</v>
      </c>
      <c r="AA136" s="5">
        <f>'Flat Rate Costs'!H136</f>
        <v>0</v>
      </c>
      <c r="AB136">
        <v>1</v>
      </c>
      <c r="AE136">
        <f>IF('Flat Rate Costs'!I136="Annual", 1, 2)</f>
        <v>2</v>
      </c>
      <c r="AF136" s="45">
        <f>'Flat Rate Costs'!K136</f>
        <v>0</v>
      </c>
      <c r="AG136">
        <f>'Flat Rate Costs'!S136</f>
        <v>0</v>
      </c>
      <c r="AI136" s="14" t="str">
        <f>'Filing Information'!$R$2</f>
        <v>_0</v>
      </c>
      <c r="AJ136" t="e">
        <f>VLOOKUP('Flat Rate Costs'!C136,'Filing Information'!$B$149:$C$158, 2, 0)</f>
        <v>#N/A</v>
      </c>
      <c r="AK136">
        <v>2</v>
      </c>
      <c r="AL136" s="5">
        <f>'Flat Rate Costs'!G136</f>
        <v>0</v>
      </c>
      <c r="AM136" s="5">
        <f>'Flat Rate Costs'!H136</f>
        <v>0</v>
      </c>
      <c r="AN136">
        <v>1</v>
      </c>
      <c r="AQ136">
        <f>IF('Flat Rate Costs'!I136="Annual", 1, 2)</f>
        <v>2</v>
      </c>
      <c r="AR136" s="45">
        <f>'Flat Rate Costs'!L136</f>
        <v>0</v>
      </c>
      <c r="AS136">
        <f>'Flat Rate Costs'!T136</f>
        <v>0</v>
      </c>
      <c r="AU136" s="14" t="str">
        <f>'Filing Information'!$R$2</f>
        <v>_0</v>
      </c>
      <c r="AV136" t="e">
        <f>VLOOKUP('Flat Rate Costs'!C136,'Filing Information'!$B$149:$C$158, 2, 0)</f>
        <v>#N/A</v>
      </c>
      <c r="AW136">
        <v>3</v>
      </c>
      <c r="AX136" s="5">
        <f>'Flat Rate Costs'!G136</f>
        <v>0</v>
      </c>
      <c r="AY136" s="5">
        <f>'Flat Rate Costs'!H136</f>
        <v>0</v>
      </c>
      <c r="AZ136">
        <v>1</v>
      </c>
      <c r="BC136">
        <f>IF('Flat Rate Costs'!I136="Annual", 1, 2)</f>
        <v>2</v>
      </c>
      <c r="BD136" s="45">
        <f>'Flat Rate Costs'!M136</f>
        <v>0</v>
      </c>
      <c r="BE136">
        <f>'Flat Rate Costs'!U136</f>
        <v>0</v>
      </c>
    </row>
    <row r="137" spans="3:57" x14ac:dyDescent="0.25">
      <c r="C137" s="36"/>
      <c r="D137" s="37"/>
      <c r="E137" s="37"/>
      <c r="F137" s="37"/>
      <c r="G137" s="38"/>
      <c r="H137" s="38"/>
      <c r="I137" s="37"/>
      <c r="J137" s="39"/>
      <c r="K137" s="40"/>
      <c r="L137" s="40"/>
      <c r="M137" s="40"/>
      <c r="P137" s="7">
        <f t="shared" si="12"/>
        <v>1</v>
      </c>
      <c r="Q137" s="6">
        <f t="shared" si="13"/>
        <v>0</v>
      </c>
      <c r="R137" s="6">
        <f t="shared" si="14"/>
        <v>0</v>
      </c>
      <c r="S137" s="6">
        <f t="shared" si="15"/>
        <v>0</v>
      </c>
      <c r="T137" s="6">
        <f t="shared" si="16"/>
        <v>0</v>
      </c>
      <c r="U137" s="6">
        <f t="shared" si="17"/>
        <v>0</v>
      </c>
      <c r="W137" s="14" t="str">
        <f>'Filing Information'!$R$2</f>
        <v>_0</v>
      </c>
      <c r="X137" t="e">
        <f>VLOOKUP('Flat Rate Costs'!C137,'Filing Information'!$B$149:$C$158, 2, 0)</f>
        <v>#N/A</v>
      </c>
      <c r="Y137">
        <v>1</v>
      </c>
      <c r="Z137" s="5">
        <f>'Flat Rate Costs'!G137</f>
        <v>0</v>
      </c>
      <c r="AA137" s="5">
        <f>'Flat Rate Costs'!H137</f>
        <v>0</v>
      </c>
      <c r="AB137">
        <v>1</v>
      </c>
      <c r="AE137">
        <f>IF('Flat Rate Costs'!I137="Annual", 1, 2)</f>
        <v>2</v>
      </c>
      <c r="AF137" s="45">
        <f>'Flat Rate Costs'!K137</f>
        <v>0</v>
      </c>
      <c r="AG137">
        <f>'Flat Rate Costs'!S137</f>
        <v>0</v>
      </c>
      <c r="AI137" s="14" t="str">
        <f>'Filing Information'!$R$2</f>
        <v>_0</v>
      </c>
      <c r="AJ137" t="e">
        <f>VLOOKUP('Flat Rate Costs'!C137,'Filing Information'!$B$149:$C$158, 2, 0)</f>
        <v>#N/A</v>
      </c>
      <c r="AK137">
        <v>2</v>
      </c>
      <c r="AL137" s="5">
        <f>'Flat Rate Costs'!G137</f>
        <v>0</v>
      </c>
      <c r="AM137" s="5">
        <f>'Flat Rate Costs'!H137</f>
        <v>0</v>
      </c>
      <c r="AN137">
        <v>1</v>
      </c>
      <c r="AQ137">
        <f>IF('Flat Rate Costs'!I137="Annual", 1, 2)</f>
        <v>2</v>
      </c>
      <c r="AR137" s="45">
        <f>'Flat Rate Costs'!L137</f>
        <v>0</v>
      </c>
      <c r="AS137">
        <f>'Flat Rate Costs'!T137</f>
        <v>0</v>
      </c>
      <c r="AU137" s="14" t="str">
        <f>'Filing Information'!$R$2</f>
        <v>_0</v>
      </c>
      <c r="AV137" t="e">
        <f>VLOOKUP('Flat Rate Costs'!C137,'Filing Information'!$B$149:$C$158, 2, 0)</f>
        <v>#N/A</v>
      </c>
      <c r="AW137">
        <v>3</v>
      </c>
      <c r="AX137" s="5">
        <f>'Flat Rate Costs'!G137</f>
        <v>0</v>
      </c>
      <c r="AY137" s="5">
        <f>'Flat Rate Costs'!H137</f>
        <v>0</v>
      </c>
      <c r="AZ137">
        <v>1</v>
      </c>
      <c r="BC137">
        <f>IF('Flat Rate Costs'!I137="Annual", 1, 2)</f>
        <v>2</v>
      </c>
      <c r="BD137" s="45">
        <f>'Flat Rate Costs'!M137</f>
        <v>0</v>
      </c>
      <c r="BE137">
        <f>'Flat Rate Costs'!U137</f>
        <v>0</v>
      </c>
    </row>
    <row r="138" spans="3:57" x14ac:dyDescent="0.25">
      <c r="C138" s="36"/>
      <c r="D138" s="37"/>
      <c r="E138" s="37"/>
      <c r="F138" s="37"/>
      <c r="G138" s="38"/>
      <c r="H138" s="38"/>
      <c r="I138" s="37"/>
      <c r="J138" s="39"/>
      <c r="K138" s="40"/>
      <c r="L138" s="40"/>
      <c r="M138" s="40"/>
      <c r="P138" s="7">
        <f t="shared" si="12"/>
        <v>1</v>
      </c>
      <c r="Q138" s="6">
        <f t="shared" si="13"/>
        <v>0</v>
      </c>
      <c r="R138" s="6">
        <f t="shared" si="14"/>
        <v>0</v>
      </c>
      <c r="S138" s="6">
        <f t="shared" si="15"/>
        <v>0</v>
      </c>
      <c r="T138" s="6">
        <f t="shared" si="16"/>
        <v>0</v>
      </c>
      <c r="U138" s="6">
        <f t="shared" si="17"/>
        <v>0</v>
      </c>
      <c r="W138" s="14" t="str">
        <f>'Filing Information'!$R$2</f>
        <v>_0</v>
      </c>
      <c r="X138" t="e">
        <f>VLOOKUP('Flat Rate Costs'!C138,'Filing Information'!$B$149:$C$158, 2, 0)</f>
        <v>#N/A</v>
      </c>
      <c r="Y138">
        <v>1</v>
      </c>
      <c r="Z138" s="5">
        <f>'Flat Rate Costs'!G138</f>
        <v>0</v>
      </c>
      <c r="AA138" s="5">
        <f>'Flat Rate Costs'!H138</f>
        <v>0</v>
      </c>
      <c r="AB138">
        <v>1</v>
      </c>
      <c r="AE138">
        <f>IF('Flat Rate Costs'!I138="Annual", 1, 2)</f>
        <v>2</v>
      </c>
      <c r="AF138" s="45">
        <f>'Flat Rate Costs'!K138</f>
        <v>0</v>
      </c>
      <c r="AG138">
        <f>'Flat Rate Costs'!S138</f>
        <v>0</v>
      </c>
      <c r="AI138" s="14" t="str">
        <f>'Filing Information'!$R$2</f>
        <v>_0</v>
      </c>
      <c r="AJ138" t="e">
        <f>VLOOKUP('Flat Rate Costs'!C138,'Filing Information'!$B$149:$C$158, 2, 0)</f>
        <v>#N/A</v>
      </c>
      <c r="AK138">
        <v>2</v>
      </c>
      <c r="AL138" s="5">
        <f>'Flat Rate Costs'!G138</f>
        <v>0</v>
      </c>
      <c r="AM138" s="5">
        <f>'Flat Rate Costs'!H138</f>
        <v>0</v>
      </c>
      <c r="AN138">
        <v>1</v>
      </c>
      <c r="AQ138">
        <f>IF('Flat Rate Costs'!I138="Annual", 1, 2)</f>
        <v>2</v>
      </c>
      <c r="AR138" s="45">
        <f>'Flat Rate Costs'!L138</f>
        <v>0</v>
      </c>
      <c r="AS138">
        <f>'Flat Rate Costs'!T138</f>
        <v>0</v>
      </c>
      <c r="AU138" s="14" t="str">
        <f>'Filing Information'!$R$2</f>
        <v>_0</v>
      </c>
      <c r="AV138" t="e">
        <f>VLOOKUP('Flat Rate Costs'!C138,'Filing Information'!$B$149:$C$158, 2, 0)</f>
        <v>#N/A</v>
      </c>
      <c r="AW138">
        <v>3</v>
      </c>
      <c r="AX138" s="5">
        <f>'Flat Rate Costs'!G138</f>
        <v>0</v>
      </c>
      <c r="AY138" s="5">
        <f>'Flat Rate Costs'!H138</f>
        <v>0</v>
      </c>
      <c r="AZ138">
        <v>1</v>
      </c>
      <c r="BC138">
        <f>IF('Flat Rate Costs'!I138="Annual", 1, 2)</f>
        <v>2</v>
      </c>
      <c r="BD138" s="45">
        <f>'Flat Rate Costs'!M138</f>
        <v>0</v>
      </c>
      <c r="BE138">
        <f>'Flat Rate Costs'!U138</f>
        <v>0</v>
      </c>
    </row>
    <row r="139" spans="3:57" x14ac:dyDescent="0.25">
      <c r="C139" s="36"/>
      <c r="D139" s="37"/>
      <c r="E139" s="37"/>
      <c r="F139" s="37"/>
      <c r="G139" s="38"/>
      <c r="H139" s="38"/>
      <c r="I139" s="37"/>
      <c r="J139" s="39"/>
      <c r="K139" s="40"/>
      <c r="L139" s="40"/>
      <c r="M139" s="40"/>
      <c r="P139" s="7">
        <f t="shared" si="12"/>
        <v>1</v>
      </c>
      <c r="Q139" s="6">
        <f t="shared" si="13"/>
        <v>0</v>
      </c>
      <c r="R139" s="6">
        <f t="shared" si="14"/>
        <v>0</v>
      </c>
      <c r="S139" s="6">
        <f t="shared" si="15"/>
        <v>0</v>
      </c>
      <c r="T139" s="6">
        <f t="shared" si="16"/>
        <v>0</v>
      </c>
      <c r="U139" s="6">
        <f t="shared" si="17"/>
        <v>0</v>
      </c>
      <c r="W139" s="14" t="str">
        <f>'Filing Information'!$R$2</f>
        <v>_0</v>
      </c>
      <c r="X139" t="e">
        <f>VLOOKUP('Flat Rate Costs'!C139,'Filing Information'!$B$149:$C$158, 2, 0)</f>
        <v>#N/A</v>
      </c>
      <c r="Y139">
        <v>1</v>
      </c>
      <c r="Z139" s="5">
        <f>'Flat Rate Costs'!G139</f>
        <v>0</v>
      </c>
      <c r="AA139" s="5">
        <f>'Flat Rate Costs'!H139</f>
        <v>0</v>
      </c>
      <c r="AB139">
        <v>1</v>
      </c>
      <c r="AE139">
        <f>IF('Flat Rate Costs'!I139="Annual", 1, 2)</f>
        <v>2</v>
      </c>
      <c r="AF139" s="45">
        <f>'Flat Rate Costs'!K139</f>
        <v>0</v>
      </c>
      <c r="AG139">
        <f>'Flat Rate Costs'!S139</f>
        <v>0</v>
      </c>
      <c r="AI139" s="14" t="str">
        <f>'Filing Information'!$R$2</f>
        <v>_0</v>
      </c>
      <c r="AJ139" t="e">
        <f>VLOOKUP('Flat Rate Costs'!C139,'Filing Information'!$B$149:$C$158, 2, 0)</f>
        <v>#N/A</v>
      </c>
      <c r="AK139">
        <v>2</v>
      </c>
      <c r="AL139" s="5">
        <f>'Flat Rate Costs'!G139</f>
        <v>0</v>
      </c>
      <c r="AM139" s="5">
        <f>'Flat Rate Costs'!H139</f>
        <v>0</v>
      </c>
      <c r="AN139">
        <v>1</v>
      </c>
      <c r="AQ139">
        <f>IF('Flat Rate Costs'!I139="Annual", 1, 2)</f>
        <v>2</v>
      </c>
      <c r="AR139" s="45">
        <f>'Flat Rate Costs'!L139</f>
        <v>0</v>
      </c>
      <c r="AS139">
        <f>'Flat Rate Costs'!T139</f>
        <v>0</v>
      </c>
      <c r="AU139" s="14" t="str">
        <f>'Filing Information'!$R$2</f>
        <v>_0</v>
      </c>
      <c r="AV139" t="e">
        <f>VLOOKUP('Flat Rate Costs'!C139,'Filing Information'!$B$149:$C$158, 2, 0)</f>
        <v>#N/A</v>
      </c>
      <c r="AW139">
        <v>3</v>
      </c>
      <c r="AX139" s="5">
        <f>'Flat Rate Costs'!G139</f>
        <v>0</v>
      </c>
      <c r="AY139" s="5">
        <f>'Flat Rate Costs'!H139</f>
        <v>0</v>
      </c>
      <c r="AZ139">
        <v>1</v>
      </c>
      <c r="BC139">
        <f>IF('Flat Rate Costs'!I139="Annual", 1, 2)</f>
        <v>2</v>
      </c>
      <c r="BD139" s="45">
        <f>'Flat Rate Costs'!M139</f>
        <v>0</v>
      </c>
      <c r="BE139">
        <f>'Flat Rate Costs'!U139</f>
        <v>0</v>
      </c>
    </row>
    <row r="140" spans="3:57" x14ac:dyDescent="0.25">
      <c r="C140" s="36"/>
      <c r="D140" s="37"/>
      <c r="E140" s="37"/>
      <c r="F140" s="37"/>
      <c r="G140" s="38"/>
      <c r="H140" s="38"/>
      <c r="I140" s="37"/>
      <c r="J140" s="39"/>
      <c r="K140" s="40"/>
      <c r="L140" s="40"/>
      <c r="M140" s="40"/>
      <c r="P140" s="7">
        <f t="shared" si="12"/>
        <v>1</v>
      </c>
      <c r="Q140" s="6">
        <f t="shared" si="13"/>
        <v>0</v>
      </c>
      <c r="R140" s="6">
        <f t="shared" si="14"/>
        <v>0</v>
      </c>
      <c r="S140" s="6">
        <f t="shared" si="15"/>
        <v>0</v>
      </c>
      <c r="T140" s="6">
        <f t="shared" si="16"/>
        <v>0</v>
      </c>
      <c r="U140" s="6">
        <f t="shared" si="17"/>
        <v>0</v>
      </c>
      <c r="W140" s="14" t="str">
        <f>'Filing Information'!$R$2</f>
        <v>_0</v>
      </c>
      <c r="X140" t="e">
        <f>VLOOKUP('Flat Rate Costs'!C140,'Filing Information'!$B$149:$C$158, 2, 0)</f>
        <v>#N/A</v>
      </c>
      <c r="Y140">
        <v>1</v>
      </c>
      <c r="Z140" s="5">
        <f>'Flat Rate Costs'!G140</f>
        <v>0</v>
      </c>
      <c r="AA140" s="5">
        <f>'Flat Rate Costs'!H140</f>
        <v>0</v>
      </c>
      <c r="AB140">
        <v>1</v>
      </c>
      <c r="AE140">
        <f>IF('Flat Rate Costs'!I140="Annual", 1, 2)</f>
        <v>2</v>
      </c>
      <c r="AF140" s="45">
        <f>'Flat Rate Costs'!K140</f>
        <v>0</v>
      </c>
      <c r="AG140">
        <f>'Flat Rate Costs'!S140</f>
        <v>0</v>
      </c>
      <c r="AI140" s="14" t="str">
        <f>'Filing Information'!$R$2</f>
        <v>_0</v>
      </c>
      <c r="AJ140" t="e">
        <f>VLOOKUP('Flat Rate Costs'!C140,'Filing Information'!$B$149:$C$158, 2, 0)</f>
        <v>#N/A</v>
      </c>
      <c r="AK140">
        <v>2</v>
      </c>
      <c r="AL140" s="5">
        <f>'Flat Rate Costs'!G140</f>
        <v>0</v>
      </c>
      <c r="AM140" s="5">
        <f>'Flat Rate Costs'!H140</f>
        <v>0</v>
      </c>
      <c r="AN140">
        <v>1</v>
      </c>
      <c r="AQ140">
        <f>IF('Flat Rate Costs'!I140="Annual", 1, 2)</f>
        <v>2</v>
      </c>
      <c r="AR140" s="45">
        <f>'Flat Rate Costs'!L140</f>
        <v>0</v>
      </c>
      <c r="AS140">
        <f>'Flat Rate Costs'!T140</f>
        <v>0</v>
      </c>
      <c r="AU140" s="14" t="str">
        <f>'Filing Information'!$R$2</f>
        <v>_0</v>
      </c>
      <c r="AV140" t="e">
        <f>VLOOKUP('Flat Rate Costs'!C140,'Filing Information'!$B$149:$C$158, 2, 0)</f>
        <v>#N/A</v>
      </c>
      <c r="AW140">
        <v>3</v>
      </c>
      <c r="AX140" s="5">
        <f>'Flat Rate Costs'!G140</f>
        <v>0</v>
      </c>
      <c r="AY140" s="5">
        <f>'Flat Rate Costs'!H140</f>
        <v>0</v>
      </c>
      <c r="AZ140">
        <v>1</v>
      </c>
      <c r="BC140">
        <f>IF('Flat Rate Costs'!I140="Annual", 1, 2)</f>
        <v>2</v>
      </c>
      <c r="BD140" s="45">
        <f>'Flat Rate Costs'!M140</f>
        <v>0</v>
      </c>
      <c r="BE140">
        <f>'Flat Rate Costs'!U140</f>
        <v>0</v>
      </c>
    </row>
    <row r="141" spans="3:57" x14ac:dyDescent="0.25">
      <c r="C141" s="36"/>
      <c r="D141" s="37"/>
      <c r="E141" s="37"/>
      <c r="F141" s="37"/>
      <c r="G141" s="38"/>
      <c r="H141" s="38"/>
      <c r="I141" s="37"/>
      <c r="J141" s="39"/>
      <c r="K141" s="40"/>
      <c r="L141" s="40"/>
      <c r="M141" s="40"/>
      <c r="P141" s="7">
        <f t="shared" si="12"/>
        <v>1</v>
      </c>
      <c r="Q141" s="6">
        <f t="shared" si="13"/>
        <v>0</v>
      </c>
      <c r="R141" s="6">
        <f t="shared" si="14"/>
        <v>0</v>
      </c>
      <c r="S141" s="6">
        <f t="shared" si="15"/>
        <v>0</v>
      </c>
      <c r="T141" s="6">
        <f t="shared" si="16"/>
        <v>0</v>
      </c>
      <c r="U141" s="6">
        <f t="shared" si="17"/>
        <v>0</v>
      </c>
      <c r="W141" s="14" t="str">
        <f>'Filing Information'!$R$2</f>
        <v>_0</v>
      </c>
      <c r="X141" t="e">
        <f>VLOOKUP('Flat Rate Costs'!C141,'Filing Information'!$B$149:$C$158, 2, 0)</f>
        <v>#N/A</v>
      </c>
      <c r="Y141">
        <v>1</v>
      </c>
      <c r="Z141" s="5">
        <f>'Flat Rate Costs'!G141</f>
        <v>0</v>
      </c>
      <c r="AA141" s="5">
        <f>'Flat Rate Costs'!H141</f>
        <v>0</v>
      </c>
      <c r="AB141">
        <v>1</v>
      </c>
      <c r="AE141">
        <f>IF('Flat Rate Costs'!I141="Annual", 1, 2)</f>
        <v>2</v>
      </c>
      <c r="AF141" s="45">
        <f>'Flat Rate Costs'!K141</f>
        <v>0</v>
      </c>
      <c r="AG141">
        <f>'Flat Rate Costs'!S141</f>
        <v>0</v>
      </c>
      <c r="AI141" s="14" t="str">
        <f>'Filing Information'!$R$2</f>
        <v>_0</v>
      </c>
      <c r="AJ141" t="e">
        <f>VLOOKUP('Flat Rate Costs'!C141,'Filing Information'!$B$149:$C$158, 2, 0)</f>
        <v>#N/A</v>
      </c>
      <c r="AK141">
        <v>2</v>
      </c>
      <c r="AL141" s="5">
        <f>'Flat Rate Costs'!G141</f>
        <v>0</v>
      </c>
      <c r="AM141" s="5">
        <f>'Flat Rate Costs'!H141</f>
        <v>0</v>
      </c>
      <c r="AN141">
        <v>1</v>
      </c>
      <c r="AQ141">
        <f>IF('Flat Rate Costs'!I141="Annual", 1, 2)</f>
        <v>2</v>
      </c>
      <c r="AR141" s="45">
        <f>'Flat Rate Costs'!L141</f>
        <v>0</v>
      </c>
      <c r="AS141">
        <f>'Flat Rate Costs'!T141</f>
        <v>0</v>
      </c>
      <c r="AU141" s="14" t="str">
        <f>'Filing Information'!$R$2</f>
        <v>_0</v>
      </c>
      <c r="AV141" t="e">
        <f>VLOOKUP('Flat Rate Costs'!C141,'Filing Information'!$B$149:$C$158, 2, 0)</f>
        <v>#N/A</v>
      </c>
      <c r="AW141">
        <v>3</v>
      </c>
      <c r="AX141" s="5">
        <f>'Flat Rate Costs'!G141</f>
        <v>0</v>
      </c>
      <c r="AY141" s="5">
        <f>'Flat Rate Costs'!H141</f>
        <v>0</v>
      </c>
      <c r="AZ141">
        <v>1</v>
      </c>
      <c r="BC141">
        <f>IF('Flat Rate Costs'!I141="Annual", 1, 2)</f>
        <v>2</v>
      </c>
      <c r="BD141" s="45">
        <f>'Flat Rate Costs'!M141</f>
        <v>0</v>
      </c>
      <c r="BE141">
        <f>'Flat Rate Costs'!U141</f>
        <v>0</v>
      </c>
    </row>
    <row r="142" spans="3:57" x14ac:dyDescent="0.25">
      <c r="C142" s="36"/>
      <c r="D142" s="37"/>
      <c r="E142" s="37"/>
      <c r="F142" s="37"/>
      <c r="G142" s="38"/>
      <c r="H142" s="38"/>
      <c r="I142" s="37"/>
      <c r="J142" s="39"/>
      <c r="K142" s="40"/>
      <c r="L142" s="40"/>
      <c r="M142" s="40"/>
      <c r="P142" s="7">
        <f t="shared" si="12"/>
        <v>1</v>
      </c>
      <c r="Q142" s="6">
        <f t="shared" si="13"/>
        <v>0</v>
      </c>
      <c r="R142" s="6">
        <f t="shared" si="14"/>
        <v>0</v>
      </c>
      <c r="S142" s="6">
        <f t="shared" si="15"/>
        <v>0</v>
      </c>
      <c r="T142" s="6">
        <f t="shared" si="16"/>
        <v>0</v>
      </c>
      <c r="U142" s="6">
        <f t="shared" si="17"/>
        <v>0</v>
      </c>
      <c r="W142" s="14" t="str">
        <f>'Filing Information'!$R$2</f>
        <v>_0</v>
      </c>
      <c r="X142" t="e">
        <f>VLOOKUP('Flat Rate Costs'!C142,'Filing Information'!$B$149:$C$158, 2, 0)</f>
        <v>#N/A</v>
      </c>
      <c r="Y142">
        <v>1</v>
      </c>
      <c r="Z142" s="5">
        <f>'Flat Rate Costs'!G142</f>
        <v>0</v>
      </c>
      <c r="AA142" s="5">
        <f>'Flat Rate Costs'!H142</f>
        <v>0</v>
      </c>
      <c r="AB142">
        <v>1</v>
      </c>
      <c r="AE142">
        <f>IF('Flat Rate Costs'!I142="Annual", 1, 2)</f>
        <v>2</v>
      </c>
      <c r="AF142" s="45">
        <f>'Flat Rate Costs'!K142</f>
        <v>0</v>
      </c>
      <c r="AG142">
        <f>'Flat Rate Costs'!S142</f>
        <v>0</v>
      </c>
      <c r="AI142" s="14" t="str">
        <f>'Filing Information'!$R$2</f>
        <v>_0</v>
      </c>
      <c r="AJ142" t="e">
        <f>VLOOKUP('Flat Rate Costs'!C142,'Filing Information'!$B$149:$C$158, 2, 0)</f>
        <v>#N/A</v>
      </c>
      <c r="AK142">
        <v>2</v>
      </c>
      <c r="AL142" s="5">
        <f>'Flat Rate Costs'!G142</f>
        <v>0</v>
      </c>
      <c r="AM142" s="5">
        <f>'Flat Rate Costs'!H142</f>
        <v>0</v>
      </c>
      <c r="AN142">
        <v>1</v>
      </c>
      <c r="AQ142">
        <f>IF('Flat Rate Costs'!I142="Annual", 1, 2)</f>
        <v>2</v>
      </c>
      <c r="AR142" s="45">
        <f>'Flat Rate Costs'!L142</f>
        <v>0</v>
      </c>
      <c r="AS142">
        <f>'Flat Rate Costs'!T142</f>
        <v>0</v>
      </c>
      <c r="AU142" s="14" t="str">
        <f>'Filing Information'!$R$2</f>
        <v>_0</v>
      </c>
      <c r="AV142" t="e">
        <f>VLOOKUP('Flat Rate Costs'!C142,'Filing Information'!$B$149:$C$158, 2, 0)</f>
        <v>#N/A</v>
      </c>
      <c r="AW142">
        <v>3</v>
      </c>
      <c r="AX142" s="5">
        <f>'Flat Rate Costs'!G142</f>
        <v>0</v>
      </c>
      <c r="AY142" s="5">
        <f>'Flat Rate Costs'!H142</f>
        <v>0</v>
      </c>
      <c r="AZ142">
        <v>1</v>
      </c>
      <c r="BC142">
        <f>IF('Flat Rate Costs'!I142="Annual", 1, 2)</f>
        <v>2</v>
      </c>
      <c r="BD142" s="45">
        <f>'Flat Rate Costs'!M142</f>
        <v>0</v>
      </c>
      <c r="BE142">
        <f>'Flat Rate Costs'!U142</f>
        <v>0</v>
      </c>
    </row>
    <row r="143" spans="3:57" x14ac:dyDescent="0.25">
      <c r="C143" s="36"/>
      <c r="D143" s="37"/>
      <c r="E143" s="37"/>
      <c r="F143" s="37"/>
      <c r="G143" s="38"/>
      <c r="H143" s="38"/>
      <c r="I143" s="37"/>
      <c r="J143" s="39"/>
      <c r="K143" s="40"/>
      <c r="L143" s="40"/>
      <c r="M143" s="40"/>
      <c r="P143" s="7">
        <f t="shared" si="12"/>
        <v>1</v>
      </c>
      <c r="Q143" s="6">
        <f t="shared" si="13"/>
        <v>0</v>
      </c>
      <c r="R143" s="6">
        <f t="shared" si="14"/>
        <v>0</v>
      </c>
      <c r="S143" s="6">
        <f t="shared" si="15"/>
        <v>0</v>
      </c>
      <c r="T143" s="6">
        <f t="shared" si="16"/>
        <v>0</v>
      </c>
      <c r="U143" s="6">
        <f t="shared" si="17"/>
        <v>0</v>
      </c>
      <c r="W143" s="14" t="str">
        <f>'Filing Information'!$R$2</f>
        <v>_0</v>
      </c>
      <c r="X143" t="e">
        <f>VLOOKUP('Flat Rate Costs'!C143,'Filing Information'!$B$149:$C$158, 2, 0)</f>
        <v>#N/A</v>
      </c>
      <c r="Y143">
        <v>1</v>
      </c>
      <c r="Z143" s="5">
        <f>'Flat Rate Costs'!G143</f>
        <v>0</v>
      </c>
      <c r="AA143" s="5">
        <f>'Flat Rate Costs'!H143</f>
        <v>0</v>
      </c>
      <c r="AB143">
        <v>1</v>
      </c>
      <c r="AE143">
        <f>IF('Flat Rate Costs'!I143="Annual", 1, 2)</f>
        <v>2</v>
      </c>
      <c r="AF143" s="45">
        <f>'Flat Rate Costs'!K143</f>
        <v>0</v>
      </c>
      <c r="AG143">
        <f>'Flat Rate Costs'!S143</f>
        <v>0</v>
      </c>
      <c r="AI143" s="14" t="str">
        <f>'Filing Information'!$R$2</f>
        <v>_0</v>
      </c>
      <c r="AJ143" t="e">
        <f>VLOOKUP('Flat Rate Costs'!C143,'Filing Information'!$B$149:$C$158, 2, 0)</f>
        <v>#N/A</v>
      </c>
      <c r="AK143">
        <v>2</v>
      </c>
      <c r="AL143" s="5">
        <f>'Flat Rate Costs'!G143</f>
        <v>0</v>
      </c>
      <c r="AM143" s="5">
        <f>'Flat Rate Costs'!H143</f>
        <v>0</v>
      </c>
      <c r="AN143">
        <v>1</v>
      </c>
      <c r="AQ143">
        <f>IF('Flat Rate Costs'!I143="Annual", 1, 2)</f>
        <v>2</v>
      </c>
      <c r="AR143" s="45">
        <f>'Flat Rate Costs'!L143</f>
        <v>0</v>
      </c>
      <c r="AS143">
        <f>'Flat Rate Costs'!T143</f>
        <v>0</v>
      </c>
      <c r="AU143" s="14" t="str">
        <f>'Filing Information'!$R$2</f>
        <v>_0</v>
      </c>
      <c r="AV143" t="e">
        <f>VLOOKUP('Flat Rate Costs'!C143,'Filing Information'!$B$149:$C$158, 2, 0)</f>
        <v>#N/A</v>
      </c>
      <c r="AW143">
        <v>3</v>
      </c>
      <c r="AX143" s="5">
        <f>'Flat Rate Costs'!G143</f>
        <v>0</v>
      </c>
      <c r="AY143" s="5">
        <f>'Flat Rate Costs'!H143</f>
        <v>0</v>
      </c>
      <c r="AZ143">
        <v>1</v>
      </c>
      <c r="BC143">
        <f>IF('Flat Rate Costs'!I143="Annual", 1, 2)</f>
        <v>2</v>
      </c>
      <c r="BD143" s="45">
        <f>'Flat Rate Costs'!M143</f>
        <v>0</v>
      </c>
      <c r="BE143">
        <f>'Flat Rate Costs'!U143</f>
        <v>0</v>
      </c>
    </row>
    <row r="144" spans="3:57" x14ac:dyDescent="0.25">
      <c r="C144" s="36"/>
      <c r="D144" s="37"/>
      <c r="E144" s="37"/>
      <c r="F144" s="37"/>
      <c r="G144" s="38"/>
      <c r="H144" s="38"/>
      <c r="I144" s="37"/>
      <c r="J144" s="39"/>
      <c r="K144" s="40"/>
      <c r="L144" s="40"/>
      <c r="M144" s="40"/>
      <c r="P144" s="7">
        <f t="shared" si="12"/>
        <v>1</v>
      </c>
      <c r="Q144" s="6">
        <f t="shared" si="13"/>
        <v>0</v>
      </c>
      <c r="R144" s="6">
        <f t="shared" si="14"/>
        <v>0</v>
      </c>
      <c r="S144" s="6">
        <f t="shared" si="15"/>
        <v>0</v>
      </c>
      <c r="T144" s="6">
        <f t="shared" si="16"/>
        <v>0</v>
      </c>
      <c r="U144" s="6">
        <f t="shared" si="17"/>
        <v>0</v>
      </c>
      <c r="W144" s="14" t="str">
        <f>'Filing Information'!$R$2</f>
        <v>_0</v>
      </c>
      <c r="X144" t="e">
        <f>VLOOKUP('Flat Rate Costs'!C144,'Filing Information'!$B$149:$C$158, 2, 0)</f>
        <v>#N/A</v>
      </c>
      <c r="Y144">
        <v>1</v>
      </c>
      <c r="Z144" s="5">
        <f>'Flat Rate Costs'!G144</f>
        <v>0</v>
      </c>
      <c r="AA144" s="5">
        <f>'Flat Rate Costs'!H144</f>
        <v>0</v>
      </c>
      <c r="AB144">
        <v>1</v>
      </c>
      <c r="AE144">
        <f>IF('Flat Rate Costs'!I144="Annual", 1, 2)</f>
        <v>2</v>
      </c>
      <c r="AF144" s="45">
        <f>'Flat Rate Costs'!K144</f>
        <v>0</v>
      </c>
      <c r="AG144">
        <f>'Flat Rate Costs'!S144</f>
        <v>0</v>
      </c>
      <c r="AI144" s="14" t="str">
        <f>'Filing Information'!$R$2</f>
        <v>_0</v>
      </c>
      <c r="AJ144" t="e">
        <f>VLOOKUP('Flat Rate Costs'!C144,'Filing Information'!$B$149:$C$158, 2, 0)</f>
        <v>#N/A</v>
      </c>
      <c r="AK144">
        <v>2</v>
      </c>
      <c r="AL144" s="5">
        <f>'Flat Rate Costs'!G144</f>
        <v>0</v>
      </c>
      <c r="AM144" s="5">
        <f>'Flat Rate Costs'!H144</f>
        <v>0</v>
      </c>
      <c r="AN144">
        <v>1</v>
      </c>
      <c r="AQ144">
        <f>IF('Flat Rate Costs'!I144="Annual", 1, 2)</f>
        <v>2</v>
      </c>
      <c r="AR144" s="45">
        <f>'Flat Rate Costs'!L144</f>
        <v>0</v>
      </c>
      <c r="AS144">
        <f>'Flat Rate Costs'!T144</f>
        <v>0</v>
      </c>
      <c r="AU144" s="14" t="str">
        <f>'Filing Information'!$R$2</f>
        <v>_0</v>
      </c>
      <c r="AV144" t="e">
        <f>VLOOKUP('Flat Rate Costs'!C144,'Filing Information'!$B$149:$C$158, 2, 0)</f>
        <v>#N/A</v>
      </c>
      <c r="AW144">
        <v>3</v>
      </c>
      <c r="AX144" s="5">
        <f>'Flat Rate Costs'!G144</f>
        <v>0</v>
      </c>
      <c r="AY144" s="5">
        <f>'Flat Rate Costs'!H144</f>
        <v>0</v>
      </c>
      <c r="AZ144">
        <v>1</v>
      </c>
      <c r="BC144">
        <f>IF('Flat Rate Costs'!I144="Annual", 1, 2)</f>
        <v>2</v>
      </c>
      <c r="BD144" s="45">
        <f>'Flat Rate Costs'!M144</f>
        <v>0</v>
      </c>
      <c r="BE144">
        <f>'Flat Rate Costs'!U144</f>
        <v>0</v>
      </c>
    </row>
    <row r="145" spans="3:57" x14ac:dyDescent="0.25">
      <c r="C145" s="36"/>
      <c r="D145" s="37"/>
      <c r="E145" s="37"/>
      <c r="F145" s="37"/>
      <c r="G145" s="38"/>
      <c r="H145" s="38"/>
      <c r="I145" s="37"/>
      <c r="J145" s="39"/>
      <c r="K145" s="40"/>
      <c r="L145" s="40"/>
      <c r="M145" s="40"/>
      <c r="P145" s="7">
        <f t="shared" si="12"/>
        <v>1</v>
      </c>
      <c r="Q145" s="6">
        <f t="shared" si="13"/>
        <v>0</v>
      </c>
      <c r="R145" s="6">
        <f t="shared" si="14"/>
        <v>0</v>
      </c>
      <c r="S145" s="6">
        <f t="shared" si="15"/>
        <v>0</v>
      </c>
      <c r="T145" s="6">
        <f t="shared" si="16"/>
        <v>0</v>
      </c>
      <c r="U145" s="6">
        <f t="shared" si="17"/>
        <v>0</v>
      </c>
      <c r="W145" s="14" t="str">
        <f>'Filing Information'!$R$2</f>
        <v>_0</v>
      </c>
      <c r="X145" t="e">
        <f>VLOOKUP('Flat Rate Costs'!C145,'Filing Information'!$B$149:$C$158, 2, 0)</f>
        <v>#N/A</v>
      </c>
      <c r="Y145">
        <v>1</v>
      </c>
      <c r="Z145" s="5">
        <f>'Flat Rate Costs'!G145</f>
        <v>0</v>
      </c>
      <c r="AA145" s="5">
        <f>'Flat Rate Costs'!H145</f>
        <v>0</v>
      </c>
      <c r="AB145">
        <v>1</v>
      </c>
      <c r="AE145">
        <f>IF('Flat Rate Costs'!I145="Annual", 1, 2)</f>
        <v>2</v>
      </c>
      <c r="AF145" s="45">
        <f>'Flat Rate Costs'!K145</f>
        <v>0</v>
      </c>
      <c r="AG145">
        <f>'Flat Rate Costs'!S145</f>
        <v>0</v>
      </c>
      <c r="AI145" s="14" t="str">
        <f>'Filing Information'!$R$2</f>
        <v>_0</v>
      </c>
      <c r="AJ145" t="e">
        <f>VLOOKUP('Flat Rate Costs'!C145,'Filing Information'!$B$149:$C$158, 2, 0)</f>
        <v>#N/A</v>
      </c>
      <c r="AK145">
        <v>2</v>
      </c>
      <c r="AL145" s="5">
        <f>'Flat Rate Costs'!G145</f>
        <v>0</v>
      </c>
      <c r="AM145" s="5">
        <f>'Flat Rate Costs'!H145</f>
        <v>0</v>
      </c>
      <c r="AN145">
        <v>1</v>
      </c>
      <c r="AQ145">
        <f>IF('Flat Rate Costs'!I145="Annual", 1, 2)</f>
        <v>2</v>
      </c>
      <c r="AR145" s="45">
        <f>'Flat Rate Costs'!L145</f>
        <v>0</v>
      </c>
      <c r="AS145">
        <f>'Flat Rate Costs'!T145</f>
        <v>0</v>
      </c>
      <c r="AU145" s="14" t="str">
        <f>'Filing Information'!$R$2</f>
        <v>_0</v>
      </c>
      <c r="AV145" t="e">
        <f>VLOOKUP('Flat Rate Costs'!C145,'Filing Information'!$B$149:$C$158, 2, 0)</f>
        <v>#N/A</v>
      </c>
      <c r="AW145">
        <v>3</v>
      </c>
      <c r="AX145" s="5">
        <f>'Flat Rate Costs'!G145</f>
        <v>0</v>
      </c>
      <c r="AY145" s="5">
        <f>'Flat Rate Costs'!H145</f>
        <v>0</v>
      </c>
      <c r="AZ145">
        <v>1</v>
      </c>
      <c r="BC145">
        <f>IF('Flat Rate Costs'!I145="Annual", 1, 2)</f>
        <v>2</v>
      </c>
      <c r="BD145" s="45">
        <f>'Flat Rate Costs'!M145</f>
        <v>0</v>
      </c>
      <c r="BE145">
        <f>'Flat Rate Costs'!U145</f>
        <v>0</v>
      </c>
    </row>
    <row r="146" spans="3:57" x14ac:dyDescent="0.25">
      <c r="C146" s="36"/>
      <c r="D146" s="37"/>
      <c r="E146" s="37"/>
      <c r="F146" s="37"/>
      <c r="G146" s="38"/>
      <c r="H146" s="38"/>
      <c r="I146" s="37"/>
      <c r="J146" s="39"/>
      <c r="K146" s="40"/>
      <c r="L146" s="40"/>
      <c r="M146" s="40"/>
      <c r="P146" s="7">
        <f t="shared" si="12"/>
        <v>1</v>
      </c>
      <c r="Q146" s="6">
        <f t="shared" si="13"/>
        <v>0</v>
      </c>
      <c r="R146" s="6">
        <f t="shared" si="14"/>
        <v>0</v>
      </c>
      <c r="S146" s="6">
        <f t="shared" si="15"/>
        <v>0</v>
      </c>
      <c r="T146" s="6">
        <f t="shared" si="16"/>
        <v>0</v>
      </c>
      <c r="U146" s="6">
        <f t="shared" si="17"/>
        <v>0</v>
      </c>
      <c r="W146" s="14" t="str">
        <f>'Filing Information'!$R$2</f>
        <v>_0</v>
      </c>
      <c r="X146" t="e">
        <f>VLOOKUP('Flat Rate Costs'!C146,'Filing Information'!$B$149:$C$158, 2, 0)</f>
        <v>#N/A</v>
      </c>
      <c r="Y146">
        <v>1</v>
      </c>
      <c r="Z146" s="5">
        <f>'Flat Rate Costs'!G146</f>
        <v>0</v>
      </c>
      <c r="AA146" s="5">
        <f>'Flat Rate Costs'!H146</f>
        <v>0</v>
      </c>
      <c r="AB146">
        <v>1</v>
      </c>
      <c r="AE146">
        <f>IF('Flat Rate Costs'!I146="Annual", 1, 2)</f>
        <v>2</v>
      </c>
      <c r="AF146" s="45">
        <f>'Flat Rate Costs'!K146</f>
        <v>0</v>
      </c>
      <c r="AG146">
        <f>'Flat Rate Costs'!S146</f>
        <v>0</v>
      </c>
      <c r="AI146" s="14" t="str">
        <f>'Filing Information'!$R$2</f>
        <v>_0</v>
      </c>
      <c r="AJ146" t="e">
        <f>VLOOKUP('Flat Rate Costs'!C146,'Filing Information'!$B$149:$C$158, 2, 0)</f>
        <v>#N/A</v>
      </c>
      <c r="AK146">
        <v>2</v>
      </c>
      <c r="AL146" s="5">
        <f>'Flat Rate Costs'!G146</f>
        <v>0</v>
      </c>
      <c r="AM146" s="5">
        <f>'Flat Rate Costs'!H146</f>
        <v>0</v>
      </c>
      <c r="AN146">
        <v>1</v>
      </c>
      <c r="AQ146">
        <f>IF('Flat Rate Costs'!I146="Annual", 1, 2)</f>
        <v>2</v>
      </c>
      <c r="AR146" s="45">
        <f>'Flat Rate Costs'!L146</f>
        <v>0</v>
      </c>
      <c r="AS146">
        <f>'Flat Rate Costs'!T146</f>
        <v>0</v>
      </c>
      <c r="AU146" s="14" t="str">
        <f>'Filing Information'!$R$2</f>
        <v>_0</v>
      </c>
      <c r="AV146" t="e">
        <f>VLOOKUP('Flat Rate Costs'!C146,'Filing Information'!$B$149:$C$158, 2, 0)</f>
        <v>#N/A</v>
      </c>
      <c r="AW146">
        <v>3</v>
      </c>
      <c r="AX146" s="5">
        <f>'Flat Rate Costs'!G146</f>
        <v>0</v>
      </c>
      <c r="AY146" s="5">
        <f>'Flat Rate Costs'!H146</f>
        <v>0</v>
      </c>
      <c r="AZ146">
        <v>1</v>
      </c>
      <c r="BC146">
        <f>IF('Flat Rate Costs'!I146="Annual", 1, 2)</f>
        <v>2</v>
      </c>
      <c r="BD146" s="45">
        <f>'Flat Rate Costs'!M146</f>
        <v>0</v>
      </c>
      <c r="BE146">
        <f>'Flat Rate Costs'!U146</f>
        <v>0</v>
      </c>
    </row>
    <row r="147" spans="3:57" x14ac:dyDescent="0.25">
      <c r="C147" s="36"/>
      <c r="D147" s="37"/>
      <c r="E147" s="37"/>
      <c r="F147" s="37"/>
      <c r="G147" s="38"/>
      <c r="H147" s="38"/>
      <c r="I147" s="37"/>
      <c r="J147" s="39"/>
      <c r="K147" s="40"/>
      <c r="L147" s="40"/>
      <c r="M147" s="40"/>
      <c r="P147" s="7">
        <f t="shared" si="12"/>
        <v>1</v>
      </c>
      <c r="Q147" s="6">
        <f t="shared" si="13"/>
        <v>0</v>
      </c>
      <c r="R147" s="6">
        <f t="shared" si="14"/>
        <v>0</v>
      </c>
      <c r="S147" s="6">
        <f t="shared" si="15"/>
        <v>0</v>
      </c>
      <c r="T147" s="6">
        <f t="shared" si="16"/>
        <v>0</v>
      </c>
      <c r="U147" s="6">
        <f t="shared" si="17"/>
        <v>0</v>
      </c>
      <c r="W147" s="14" t="str">
        <f>'Filing Information'!$R$2</f>
        <v>_0</v>
      </c>
      <c r="X147" t="e">
        <f>VLOOKUP('Flat Rate Costs'!C147,'Filing Information'!$B$149:$C$158, 2, 0)</f>
        <v>#N/A</v>
      </c>
      <c r="Y147">
        <v>1</v>
      </c>
      <c r="Z147" s="5">
        <f>'Flat Rate Costs'!G147</f>
        <v>0</v>
      </c>
      <c r="AA147" s="5">
        <f>'Flat Rate Costs'!H147</f>
        <v>0</v>
      </c>
      <c r="AB147">
        <v>1</v>
      </c>
      <c r="AE147">
        <f>IF('Flat Rate Costs'!I147="Annual", 1, 2)</f>
        <v>2</v>
      </c>
      <c r="AF147" s="45">
        <f>'Flat Rate Costs'!K147</f>
        <v>0</v>
      </c>
      <c r="AG147">
        <f>'Flat Rate Costs'!S147</f>
        <v>0</v>
      </c>
      <c r="AI147" s="14" t="str">
        <f>'Filing Information'!$R$2</f>
        <v>_0</v>
      </c>
      <c r="AJ147" t="e">
        <f>VLOOKUP('Flat Rate Costs'!C147,'Filing Information'!$B$149:$C$158, 2, 0)</f>
        <v>#N/A</v>
      </c>
      <c r="AK147">
        <v>2</v>
      </c>
      <c r="AL147" s="5">
        <f>'Flat Rate Costs'!G147</f>
        <v>0</v>
      </c>
      <c r="AM147" s="5">
        <f>'Flat Rate Costs'!H147</f>
        <v>0</v>
      </c>
      <c r="AN147">
        <v>1</v>
      </c>
      <c r="AQ147">
        <f>IF('Flat Rate Costs'!I147="Annual", 1, 2)</f>
        <v>2</v>
      </c>
      <c r="AR147" s="45">
        <f>'Flat Rate Costs'!L147</f>
        <v>0</v>
      </c>
      <c r="AS147">
        <f>'Flat Rate Costs'!T147</f>
        <v>0</v>
      </c>
      <c r="AU147" s="14" t="str">
        <f>'Filing Information'!$R$2</f>
        <v>_0</v>
      </c>
      <c r="AV147" t="e">
        <f>VLOOKUP('Flat Rate Costs'!C147,'Filing Information'!$B$149:$C$158, 2, 0)</f>
        <v>#N/A</v>
      </c>
      <c r="AW147">
        <v>3</v>
      </c>
      <c r="AX147" s="5">
        <f>'Flat Rate Costs'!G147</f>
        <v>0</v>
      </c>
      <c r="AY147" s="5">
        <f>'Flat Rate Costs'!H147</f>
        <v>0</v>
      </c>
      <c r="AZ147">
        <v>1</v>
      </c>
      <c r="BC147">
        <f>IF('Flat Rate Costs'!I147="Annual", 1, 2)</f>
        <v>2</v>
      </c>
      <c r="BD147" s="45">
        <f>'Flat Rate Costs'!M147</f>
        <v>0</v>
      </c>
      <c r="BE147">
        <f>'Flat Rate Costs'!U147</f>
        <v>0</v>
      </c>
    </row>
    <row r="148" spans="3:57" x14ac:dyDescent="0.25">
      <c r="C148" s="36"/>
      <c r="D148" s="37"/>
      <c r="E148" s="37"/>
      <c r="F148" s="37"/>
      <c r="G148" s="38"/>
      <c r="H148" s="38"/>
      <c r="I148" s="37"/>
      <c r="J148" s="39"/>
      <c r="K148" s="40"/>
      <c r="L148" s="40"/>
      <c r="M148" s="40"/>
      <c r="P148" s="7">
        <f t="shared" si="12"/>
        <v>1</v>
      </c>
      <c r="Q148" s="6">
        <f t="shared" si="13"/>
        <v>0</v>
      </c>
      <c r="R148" s="6">
        <f t="shared" si="14"/>
        <v>0</v>
      </c>
      <c r="S148" s="6">
        <f t="shared" si="15"/>
        <v>0</v>
      </c>
      <c r="T148" s="6">
        <f t="shared" si="16"/>
        <v>0</v>
      </c>
      <c r="U148" s="6">
        <f t="shared" si="17"/>
        <v>0</v>
      </c>
      <c r="W148" s="14" t="str">
        <f>'Filing Information'!$R$2</f>
        <v>_0</v>
      </c>
      <c r="X148" t="e">
        <f>VLOOKUP('Flat Rate Costs'!C148,'Filing Information'!$B$149:$C$158, 2, 0)</f>
        <v>#N/A</v>
      </c>
      <c r="Y148">
        <v>1</v>
      </c>
      <c r="Z148" s="5">
        <f>'Flat Rate Costs'!G148</f>
        <v>0</v>
      </c>
      <c r="AA148" s="5">
        <f>'Flat Rate Costs'!H148</f>
        <v>0</v>
      </c>
      <c r="AB148">
        <v>1</v>
      </c>
      <c r="AE148">
        <f>IF('Flat Rate Costs'!I148="Annual", 1, 2)</f>
        <v>2</v>
      </c>
      <c r="AF148" s="45">
        <f>'Flat Rate Costs'!K148</f>
        <v>0</v>
      </c>
      <c r="AG148">
        <f>'Flat Rate Costs'!S148</f>
        <v>0</v>
      </c>
      <c r="AI148" s="14" t="str">
        <f>'Filing Information'!$R$2</f>
        <v>_0</v>
      </c>
      <c r="AJ148" t="e">
        <f>VLOOKUP('Flat Rate Costs'!C148,'Filing Information'!$B$149:$C$158, 2, 0)</f>
        <v>#N/A</v>
      </c>
      <c r="AK148">
        <v>2</v>
      </c>
      <c r="AL148" s="5">
        <f>'Flat Rate Costs'!G148</f>
        <v>0</v>
      </c>
      <c r="AM148" s="5">
        <f>'Flat Rate Costs'!H148</f>
        <v>0</v>
      </c>
      <c r="AN148">
        <v>1</v>
      </c>
      <c r="AQ148">
        <f>IF('Flat Rate Costs'!I148="Annual", 1, 2)</f>
        <v>2</v>
      </c>
      <c r="AR148" s="45">
        <f>'Flat Rate Costs'!L148</f>
        <v>0</v>
      </c>
      <c r="AS148">
        <f>'Flat Rate Costs'!T148</f>
        <v>0</v>
      </c>
      <c r="AU148" s="14" t="str">
        <f>'Filing Information'!$R$2</f>
        <v>_0</v>
      </c>
      <c r="AV148" t="e">
        <f>VLOOKUP('Flat Rate Costs'!C148,'Filing Information'!$B$149:$C$158, 2, 0)</f>
        <v>#N/A</v>
      </c>
      <c r="AW148">
        <v>3</v>
      </c>
      <c r="AX148" s="5">
        <f>'Flat Rate Costs'!G148</f>
        <v>0</v>
      </c>
      <c r="AY148" s="5">
        <f>'Flat Rate Costs'!H148</f>
        <v>0</v>
      </c>
      <c r="AZ148">
        <v>1</v>
      </c>
      <c r="BC148">
        <f>IF('Flat Rate Costs'!I148="Annual", 1, 2)</f>
        <v>2</v>
      </c>
      <c r="BD148" s="45">
        <f>'Flat Rate Costs'!M148</f>
        <v>0</v>
      </c>
      <c r="BE148">
        <f>'Flat Rate Costs'!U148</f>
        <v>0</v>
      </c>
    </row>
    <row r="149" spans="3:57" x14ac:dyDescent="0.25">
      <c r="C149" s="36"/>
      <c r="D149" s="37"/>
      <c r="E149" s="37"/>
      <c r="F149" s="37"/>
      <c r="G149" s="38"/>
      <c r="H149" s="38"/>
      <c r="I149" s="37"/>
      <c r="J149" s="39"/>
      <c r="K149" s="40"/>
      <c r="L149" s="40"/>
      <c r="M149" s="40"/>
      <c r="P149" s="7">
        <f t="shared" si="12"/>
        <v>1</v>
      </c>
      <c r="Q149" s="6">
        <f t="shared" si="13"/>
        <v>0</v>
      </c>
      <c r="R149" s="6">
        <f t="shared" si="14"/>
        <v>0</v>
      </c>
      <c r="S149" s="6">
        <f t="shared" si="15"/>
        <v>0</v>
      </c>
      <c r="T149" s="6">
        <f t="shared" si="16"/>
        <v>0</v>
      </c>
      <c r="U149" s="6">
        <f t="shared" si="17"/>
        <v>0</v>
      </c>
      <c r="W149" s="14" t="str">
        <f>'Filing Information'!$R$2</f>
        <v>_0</v>
      </c>
      <c r="X149" t="e">
        <f>VLOOKUP('Flat Rate Costs'!C149,'Filing Information'!$B$149:$C$158, 2, 0)</f>
        <v>#N/A</v>
      </c>
      <c r="Y149">
        <v>1</v>
      </c>
      <c r="Z149" s="5">
        <f>'Flat Rate Costs'!G149</f>
        <v>0</v>
      </c>
      <c r="AA149" s="5">
        <f>'Flat Rate Costs'!H149</f>
        <v>0</v>
      </c>
      <c r="AB149">
        <v>1</v>
      </c>
      <c r="AE149">
        <f>IF('Flat Rate Costs'!I149="Annual", 1, 2)</f>
        <v>2</v>
      </c>
      <c r="AF149" s="45">
        <f>'Flat Rate Costs'!K149</f>
        <v>0</v>
      </c>
      <c r="AG149">
        <f>'Flat Rate Costs'!S149</f>
        <v>0</v>
      </c>
      <c r="AI149" s="14" t="str">
        <f>'Filing Information'!$R$2</f>
        <v>_0</v>
      </c>
      <c r="AJ149" t="e">
        <f>VLOOKUP('Flat Rate Costs'!C149,'Filing Information'!$B$149:$C$158, 2, 0)</f>
        <v>#N/A</v>
      </c>
      <c r="AK149">
        <v>2</v>
      </c>
      <c r="AL149" s="5">
        <f>'Flat Rate Costs'!G149</f>
        <v>0</v>
      </c>
      <c r="AM149" s="5">
        <f>'Flat Rate Costs'!H149</f>
        <v>0</v>
      </c>
      <c r="AN149">
        <v>1</v>
      </c>
      <c r="AQ149">
        <f>IF('Flat Rate Costs'!I149="Annual", 1, 2)</f>
        <v>2</v>
      </c>
      <c r="AR149" s="45">
        <f>'Flat Rate Costs'!L149</f>
        <v>0</v>
      </c>
      <c r="AS149">
        <f>'Flat Rate Costs'!T149</f>
        <v>0</v>
      </c>
      <c r="AU149" s="14" t="str">
        <f>'Filing Information'!$R$2</f>
        <v>_0</v>
      </c>
      <c r="AV149" t="e">
        <f>VLOOKUP('Flat Rate Costs'!C149,'Filing Information'!$B$149:$C$158, 2, 0)</f>
        <v>#N/A</v>
      </c>
      <c r="AW149">
        <v>3</v>
      </c>
      <c r="AX149" s="5">
        <f>'Flat Rate Costs'!G149</f>
        <v>0</v>
      </c>
      <c r="AY149" s="5">
        <f>'Flat Rate Costs'!H149</f>
        <v>0</v>
      </c>
      <c r="AZ149">
        <v>1</v>
      </c>
      <c r="BC149">
        <f>IF('Flat Rate Costs'!I149="Annual", 1, 2)</f>
        <v>2</v>
      </c>
      <c r="BD149" s="45">
        <f>'Flat Rate Costs'!M149</f>
        <v>0</v>
      </c>
      <c r="BE149">
        <f>'Flat Rate Costs'!U149</f>
        <v>0</v>
      </c>
    </row>
    <row r="150" spans="3:57" x14ac:dyDescent="0.25">
      <c r="C150" s="36"/>
      <c r="D150" s="37"/>
      <c r="E150" s="37"/>
      <c r="F150" s="37"/>
      <c r="G150" s="38"/>
      <c r="H150" s="38"/>
      <c r="I150" s="37"/>
      <c r="J150" s="39"/>
      <c r="K150" s="40"/>
      <c r="L150" s="40"/>
      <c r="M150" s="40"/>
      <c r="P150" s="7">
        <f t="shared" si="12"/>
        <v>1</v>
      </c>
      <c r="Q150" s="6">
        <f t="shared" si="13"/>
        <v>0</v>
      </c>
      <c r="R150" s="6">
        <f t="shared" si="14"/>
        <v>0</v>
      </c>
      <c r="S150" s="6">
        <f t="shared" si="15"/>
        <v>0</v>
      </c>
      <c r="T150" s="6">
        <f t="shared" si="16"/>
        <v>0</v>
      </c>
      <c r="U150" s="6">
        <f t="shared" si="17"/>
        <v>0</v>
      </c>
      <c r="W150" s="14" t="str">
        <f>'Filing Information'!$R$2</f>
        <v>_0</v>
      </c>
      <c r="X150" t="e">
        <f>VLOOKUP('Flat Rate Costs'!C150,'Filing Information'!$B$149:$C$158, 2, 0)</f>
        <v>#N/A</v>
      </c>
      <c r="Y150">
        <v>1</v>
      </c>
      <c r="Z150" s="5">
        <f>'Flat Rate Costs'!G150</f>
        <v>0</v>
      </c>
      <c r="AA150" s="5">
        <f>'Flat Rate Costs'!H150</f>
        <v>0</v>
      </c>
      <c r="AB150">
        <v>1</v>
      </c>
      <c r="AE150">
        <f>IF('Flat Rate Costs'!I150="Annual", 1, 2)</f>
        <v>2</v>
      </c>
      <c r="AF150" s="45">
        <f>'Flat Rate Costs'!K150</f>
        <v>0</v>
      </c>
      <c r="AG150">
        <f>'Flat Rate Costs'!S150</f>
        <v>0</v>
      </c>
      <c r="AI150" s="14" t="str">
        <f>'Filing Information'!$R$2</f>
        <v>_0</v>
      </c>
      <c r="AJ150" t="e">
        <f>VLOOKUP('Flat Rate Costs'!C150,'Filing Information'!$B$149:$C$158, 2, 0)</f>
        <v>#N/A</v>
      </c>
      <c r="AK150">
        <v>2</v>
      </c>
      <c r="AL150" s="5">
        <f>'Flat Rate Costs'!G150</f>
        <v>0</v>
      </c>
      <c r="AM150" s="5">
        <f>'Flat Rate Costs'!H150</f>
        <v>0</v>
      </c>
      <c r="AN150">
        <v>1</v>
      </c>
      <c r="AQ150">
        <f>IF('Flat Rate Costs'!I150="Annual", 1, 2)</f>
        <v>2</v>
      </c>
      <c r="AR150" s="45">
        <f>'Flat Rate Costs'!L150</f>
        <v>0</v>
      </c>
      <c r="AS150">
        <f>'Flat Rate Costs'!T150</f>
        <v>0</v>
      </c>
      <c r="AU150" s="14" t="str">
        <f>'Filing Information'!$R$2</f>
        <v>_0</v>
      </c>
      <c r="AV150" t="e">
        <f>VLOOKUP('Flat Rate Costs'!C150,'Filing Information'!$B$149:$C$158, 2, 0)</f>
        <v>#N/A</v>
      </c>
      <c r="AW150">
        <v>3</v>
      </c>
      <c r="AX150" s="5">
        <f>'Flat Rate Costs'!G150</f>
        <v>0</v>
      </c>
      <c r="AY150" s="5">
        <f>'Flat Rate Costs'!H150</f>
        <v>0</v>
      </c>
      <c r="AZ150">
        <v>1</v>
      </c>
      <c r="BC150">
        <f>IF('Flat Rate Costs'!I150="Annual", 1, 2)</f>
        <v>2</v>
      </c>
      <c r="BD150" s="45">
        <f>'Flat Rate Costs'!M150</f>
        <v>0</v>
      </c>
      <c r="BE150">
        <f>'Flat Rate Costs'!U150</f>
        <v>0</v>
      </c>
    </row>
    <row r="151" spans="3:57" x14ac:dyDescent="0.25">
      <c r="C151" s="36"/>
      <c r="D151" s="37"/>
      <c r="E151" s="37"/>
      <c r="F151" s="37"/>
      <c r="G151" s="38"/>
      <c r="H151" s="38"/>
      <c r="I151" s="37"/>
      <c r="J151" s="39"/>
      <c r="K151" s="40"/>
      <c r="L151" s="40"/>
      <c r="M151" s="40"/>
      <c r="P151" s="7">
        <f t="shared" si="12"/>
        <v>1</v>
      </c>
      <c r="Q151" s="6">
        <f t="shared" si="13"/>
        <v>0</v>
      </c>
      <c r="R151" s="6">
        <f t="shared" si="14"/>
        <v>0</v>
      </c>
      <c r="S151" s="6">
        <f t="shared" si="15"/>
        <v>0</v>
      </c>
      <c r="T151" s="6">
        <f t="shared" si="16"/>
        <v>0</v>
      </c>
      <c r="U151" s="6">
        <f t="shared" si="17"/>
        <v>0</v>
      </c>
      <c r="W151" s="14" t="str">
        <f>'Filing Information'!$R$2</f>
        <v>_0</v>
      </c>
      <c r="X151" t="e">
        <f>VLOOKUP('Flat Rate Costs'!C151,'Filing Information'!$B$149:$C$158, 2, 0)</f>
        <v>#N/A</v>
      </c>
      <c r="Y151">
        <v>1</v>
      </c>
      <c r="Z151" s="5">
        <f>'Flat Rate Costs'!G151</f>
        <v>0</v>
      </c>
      <c r="AA151" s="5">
        <f>'Flat Rate Costs'!H151</f>
        <v>0</v>
      </c>
      <c r="AB151">
        <v>1</v>
      </c>
      <c r="AE151">
        <f>IF('Flat Rate Costs'!I151="Annual", 1, 2)</f>
        <v>2</v>
      </c>
      <c r="AF151" s="45">
        <f>'Flat Rate Costs'!K151</f>
        <v>0</v>
      </c>
      <c r="AG151">
        <f>'Flat Rate Costs'!S151</f>
        <v>0</v>
      </c>
      <c r="AI151" s="14" t="str">
        <f>'Filing Information'!$R$2</f>
        <v>_0</v>
      </c>
      <c r="AJ151" t="e">
        <f>VLOOKUP('Flat Rate Costs'!C151,'Filing Information'!$B$149:$C$158, 2, 0)</f>
        <v>#N/A</v>
      </c>
      <c r="AK151">
        <v>2</v>
      </c>
      <c r="AL151" s="5">
        <f>'Flat Rate Costs'!G151</f>
        <v>0</v>
      </c>
      <c r="AM151" s="5">
        <f>'Flat Rate Costs'!H151</f>
        <v>0</v>
      </c>
      <c r="AN151">
        <v>1</v>
      </c>
      <c r="AQ151">
        <f>IF('Flat Rate Costs'!I151="Annual", 1, 2)</f>
        <v>2</v>
      </c>
      <c r="AR151" s="45">
        <f>'Flat Rate Costs'!L151</f>
        <v>0</v>
      </c>
      <c r="AS151">
        <f>'Flat Rate Costs'!T151</f>
        <v>0</v>
      </c>
      <c r="AU151" s="14" t="str">
        <f>'Filing Information'!$R$2</f>
        <v>_0</v>
      </c>
      <c r="AV151" t="e">
        <f>VLOOKUP('Flat Rate Costs'!C151,'Filing Information'!$B$149:$C$158, 2, 0)</f>
        <v>#N/A</v>
      </c>
      <c r="AW151">
        <v>3</v>
      </c>
      <c r="AX151" s="5">
        <f>'Flat Rate Costs'!G151</f>
        <v>0</v>
      </c>
      <c r="AY151" s="5">
        <f>'Flat Rate Costs'!H151</f>
        <v>0</v>
      </c>
      <c r="AZ151">
        <v>1</v>
      </c>
      <c r="BC151">
        <f>IF('Flat Rate Costs'!I151="Annual", 1, 2)</f>
        <v>2</v>
      </c>
      <c r="BD151" s="45">
        <f>'Flat Rate Costs'!M151</f>
        <v>0</v>
      </c>
      <c r="BE151">
        <f>'Flat Rate Costs'!U151</f>
        <v>0</v>
      </c>
    </row>
    <row r="152" spans="3:57" x14ac:dyDescent="0.25">
      <c r="C152" s="36"/>
      <c r="D152" s="37"/>
      <c r="E152" s="37"/>
      <c r="F152" s="37"/>
      <c r="G152" s="38"/>
      <c r="H152" s="38"/>
      <c r="I152" s="37"/>
      <c r="J152" s="39"/>
      <c r="K152" s="40"/>
      <c r="L152" s="40"/>
      <c r="M152" s="40"/>
      <c r="P152" s="7">
        <f t="shared" si="12"/>
        <v>1</v>
      </c>
      <c r="Q152" s="6">
        <f t="shared" si="13"/>
        <v>0</v>
      </c>
      <c r="R152" s="6">
        <f t="shared" si="14"/>
        <v>0</v>
      </c>
      <c r="S152" s="6">
        <f t="shared" si="15"/>
        <v>0</v>
      </c>
      <c r="T152" s="6">
        <f t="shared" si="16"/>
        <v>0</v>
      </c>
      <c r="U152" s="6">
        <f t="shared" si="17"/>
        <v>0</v>
      </c>
      <c r="W152" s="14" t="str">
        <f>'Filing Information'!$R$2</f>
        <v>_0</v>
      </c>
      <c r="X152" t="e">
        <f>VLOOKUP('Flat Rate Costs'!C152,'Filing Information'!$B$149:$C$158, 2, 0)</f>
        <v>#N/A</v>
      </c>
      <c r="Y152">
        <v>1</v>
      </c>
      <c r="Z152" s="5">
        <f>'Flat Rate Costs'!G152</f>
        <v>0</v>
      </c>
      <c r="AA152" s="5">
        <f>'Flat Rate Costs'!H152</f>
        <v>0</v>
      </c>
      <c r="AB152">
        <v>1</v>
      </c>
      <c r="AE152">
        <f>IF('Flat Rate Costs'!I152="Annual", 1, 2)</f>
        <v>2</v>
      </c>
      <c r="AF152" s="45">
        <f>'Flat Rate Costs'!K152</f>
        <v>0</v>
      </c>
      <c r="AG152">
        <f>'Flat Rate Costs'!S152</f>
        <v>0</v>
      </c>
      <c r="AI152" s="14" t="str">
        <f>'Filing Information'!$R$2</f>
        <v>_0</v>
      </c>
      <c r="AJ152" t="e">
        <f>VLOOKUP('Flat Rate Costs'!C152,'Filing Information'!$B$149:$C$158, 2, 0)</f>
        <v>#N/A</v>
      </c>
      <c r="AK152">
        <v>2</v>
      </c>
      <c r="AL152" s="5">
        <f>'Flat Rate Costs'!G152</f>
        <v>0</v>
      </c>
      <c r="AM152" s="5">
        <f>'Flat Rate Costs'!H152</f>
        <v>0</v>
      </c>
      <c r="AN152">
        <v>1</v>
      </c>
      <c r="AQ152">
        <f>IF('Flat Rate Costs'!I152="Annual", 1, 2)</f>
        <v>2</v>
      </c>
      <c r="AR152" s="45">
        <f>'Flat Rate Costs'!L152</f>
        <v>0</v>
      </c>
      <c r="AS152">
        <f>'Flat Rate Costs'!T152</f>
        <v>0</v>
      </c>
      <c r="AU152" s="14" t="str">
        <f>'Filing Information'!$R$2</f>
        <v>_0</v>
      </c>
      <c r="AV152" t="e">
        <f>VLOOKUP('Flat Rate Costs'!C152,'Filing Information'!$B$149:$C$158, 2, 0)</f>
        <v>#N/A</v>
      </c>
      <c r="AW152">
        <v>3</v>
      </c>
      <c r="AX152" s="5">
        <f>'Flat Rate Costs'!G152</f>
        <v>0</v>
      </c>
      <c r="AY152" s="5">
        <f>'Flat Rate Costs'!H152</f>
        <v>0</v>
      </c>
      <c r="AZ152">
        <v>1</v>
      </c>
      <c r="BC152">
        <f>IF('Flat Rate Costs'!I152="Annual", 1, 2)</f>
        <v>2</v>
      </c>
      <c r="BD152" s="45">
        <f>'Flat Rate Costs'!M152</f>
        <v>0</v>
      </c>
      <c r="BE152">
        <f>'Flat Rate Costs'!U152</f>
        <v>0</v>
      </c>
    </row>
    <row r="153" spans="3:57" x14ac:dyDescent="0.25">
      <c r="C153" s="36"/>
      <c r="D153" s="37"/>
      <c r="E153" s="37"/>
      <c r="F153" s="37"/>
      <c r="G153" s="38"/>
      <c r="H153" s="38"/>
      <c r="I153" s="37"/>
      <c r="J153" s="39"/>
      <c r="K153" s="40"/>
      <c r="L153" s="40"/>
      <c r="M153" s="40"/>
      <c r="P153" s="7">
        <f t="shared" si="12"/>
        <v>1</v>
      </c>
      <c r="Q153" s="6">
        <f t="shared" si="13"/>
        <v>0</v>
      </c>
      <c r="R153" s="6">
        <f t="shared" si="14"/>
        <v>0</v>
      </c>
      <c r="S153" s="6">
        <f t="shared" si="15"/>
        <v>0</v>
      </c>
      <c r="T153" s="6">
        <f t="shared" si="16"/>
        <v>0</v>
      </c>
      <c r="U153" s="6">
        <f t="shared" si="17"/>
        <v>0</v>
      </c>
      <c r="W153" s="14" t="str">
        <f>'Filing Information'!$R$2</f>
        <v>_0</v>
      </c>
      <c r="X153" t="e">
        <f>VLOOKUP('Flat Rate Costs'!C153,'Filing Information'!$B$149:$C$158, 2, 0)</f>
        <v>#N/A</v>
      </c>
      <c r="Y153">
        <v>1</v>
      </c>
      <c r="Z153" s="5">
        <f>'Flat Rate Costs'!G153</f>
        <v>0</v>
      </c>
      <c r="AA153" s="5">
        <f>'Flat Rate Costs'!H153</f>
        <v>0</v>
      </c>
      <c r="AB153">
        <v>1</v>
      </c>
      <c r="AE153">
        <f>IF('Flat Rate Costs'!I153="Annual", 1, 2)</f>
        <v>2</v>
      </c>
      <c r="AF153" s="45">
        <f>'Flat Rate Costs'!K153</f>
        <v>0</v>
      </c>
      <c r="AG153">
        <f>'Flat Rate Costs'!S153</f>
        <v>0</v>
      </c>
      <c r="AI153" s="14" t="str">
        <f>'Filing Information'!$R$2</f>
        <v>_0</v>
      </c>
      <c r="AJ153" t="e">
        <f>VLOOKUP('Flat Rate Costs'!C153,'Filing Information'!$B$149:$C$158, 2, 0)</f>
        <v>#N/A</v>
      </c>
      <c r="AK153">
        <v>2</v>
      </c>
      <c r="AL153" s="5">
        <f>'Flat Rate Costs'!G153</f>
        <v>0</v>
      </c>
      <c r="AM153" s="5">
        <f>'Flat Rate Costs'!H153</f>
        <v>0</v>
      </c>
      <c r="AN153">
        <v>1</v>
      </c>
      <c r="AQ153">
        <f>IF('Flat Rate Costs'!I153="Annual", 1, 2)</f>
        <v>2</v>
      </c>
      <c r="AR153" s="45">
        <f>'Flat Rate Costs'!L153</f>
        <v>0</v>
      </c>
      <c r="AS153">
        <f>'Flat Rate Costs'!T153</f>
        <v>0</v>
      </c>
      <c r="AU153" s="14" t="str">
        <f>'Filing Information'!$R$2</f>
        <v>_0</v>
      </c>
      <c r="AV153" t="e">
        <f>VLOOKUP('Flat Rate Costs'!C153,'Filing Information'!$B$149:$C$158, 2, 0)</f>
        <v>#N/A</v>
      </c>
      <c r="AW153">
        <v>3</v>
      </c>
      <c r="AX153" s="5">
        <f>'Flat Rate Costs'!G153</f>
        <v>0</v>
      </c>
      <c r="AY153" s="5">
        <f>'Flat Rate Costs'!H153</f>
        <v>0</v>
      </c>
      <c r="AZ153">
        <v>1</v>
      </c>
      <c r="BC153">
        <f>IF('Flat Rate Costs'!I153="Annual", 1, 2)</f>
        <v>2</v>
      </c>
      <c r="BD153" s="45">
        <f>'Flat Rate Costs'!M153</f>
        <v>0</v>
      </c>
      <c r="BE153">
        <f>'Flat Rate Costs'!U153</f>
        <v>0</v>
      </c>
    </row>
    <row r="154" spans="3:57" x14ac:dyDescent="0.25">
      <c r="C154" s="36"/>
      <c r="D154" s="37"/>
      <c r="E154" s="37"/>
      <c r="F154" s="37"/>
      <c r="G154" s="38"/>
      <c r="H154" s="38"/>
      <c r="I154" s="37"/>
      <c r="J154" s="39"/>
      <c r="K154" s="40"/>
      <c r="L154" s="40"/>
      <c r="M154" s="40"/>
      <c r="P154" s="7">
        <f t="shared" si="12"/>
        <v>1</v>
      </c>
      <c r="Q154" s="6">
        <f t="shared" si="13"/>
        <v>0</v>
      </c>
      <c r="R154" s="6">
        <f t="shared" si="14"/>
        <v>0</v>
      </c>
      <c r="S154" s="6">
        <f t="shared" si="15"/>
        <v>0</v>
      </c>
      <c r="T154" s="6">
        <f t="shared" si="16"/>
        <v>0</v>
      </c>
      <c r="U154" s="6">
        <f t="shared" si="17"/>
        <v>0</v>
      </c>
      <c r="W154" s="14" t="str">
        <f>'Filing Information'!$R$2</f>
        <v>_0</v>
      </c>
      <c r="X154" t="e">
        <f>VLOOKUP('Flat Rate Costs'!C154,'Filing Information'!$B$149:$C$158, 2, 0)</f>
        <v>#N/A</v>
      </c>
      <c r="Y154">
        <v>1</v>
      </c>
      <c r="Z154" s="5">
        <f>'Flat Rate Costs'!G154</f>
        <v>0</v>
      </c>
      <c r="AA154" s="5">
        <f>'Flat Rate Costs'!H154</f>
        <v>0</v>
      </c>
      <c r="AB154">
        <v>1</v>
      </c>
      <c r="AE154">
        <f>IF('Flat Rate Costs'!I154="Annual", 1, 2)</f>
        <v>2</v>
      </c>
      <c r="AF154" s="45">
        <f>'Flat Rate Costs'!K154</f>
        <v>0</v>
      </c>
      <c r="AG154">
        <f>'Flat Rate Costs'!S154</f>
        <v>0</v>
      </c>
      <c r="AI154" s="14" t="str">
        <f>'Filing Information'!$R$2</f>
        <v>_0</v>
      </c>
      <c r="AJ154" t="e">
        <f>VLOOKUP('Flat Rate Costs'!C154,'Filing Information'!$B$149:$C$158, 2, 0)</f>
        <v>#N/A</v>
      </c>
      <c r="AK154">
        <v>2</v>
      </c>
      <c r="AL154" s="5">
        <f>'Flat Rate Costs'!G154</f>
        <v>0</v>
      </c>
      <c r="AM154" s="5">
        <f>'Flat Rate Costs'!H154</f>
        <v>0</v>
      </c>
      <c r="AN154">
        <v>1</v>
      </c>
      <c r="AQ154">
        <f>IF('Flat Rate Costs'!I154="Annual", 1, 2)</f>
        <v>2</v>
      </c>
      <c r="AR154" s="45">
        <f>'Flat Rate Costs'!L154</f>
        <v>0</v>
      </c>
      <c r="AS154">
        <f>'Flat Rate Costs'!T154</f>
        <v>0</v>
      </c>
      <c r="AU154" s="14" t="str">
        <f>'Filing Information'!$R$2</f>
        <v>_0</v>
      </c>
      <c r="AV154" t="e">
        <f>VLOOKUP('Flat Rate Costs'!C154,'Filing Information'!$B$149:$C$158, 2, 0)</f>
        <v>#N/A</v>
      </c>
      <c r="AW154">
        <v>3</v>
      </c>
      <c r="AX154" s="5">
        <f>'Flat Rate Costs'!G154</f>
        <v>0</v>
      </c>
      <c r="AY154" s="5">
        <f>'Flat Rate Costs'!H154</f>
        <v>0</v>
      </c>
      <c r="AZ154">
        <v>1</v>
      </c>
      <c r="BC154">
        <f>IF('Flat Rate Costs'!I154="Annual", 1, 2)</f>
        <v>2</v>
      </c>
      <c r="BD154" s="45">
        <f>'Flat Rate Costs'!M154</f>
        <v>0</v>
      </c>
      <c r="BE154">
        <f>'Flat Rate Costs'!U154</f>
        <v>0</v>
      </c>
    </row>
    <row r="155" spans="3:57" x14ac:dyDescent="0.25">
      <c r="C155" s="36"/>
      <c r="D155" s="37"/>
      <c r="E155" s="37"/>
      <c r="F155" s="37"/>
      <c r="G155" s="38"/>
      <c r="H155" s="38"/>
      <c r="I155" s="37"/>
      <c r="J155" s="39"/>
      <c r="K155" s="40"/>
      <c r="L155" s="40"/>
      <c r="M155" s="40"/>
      <c r="P155" s="7">
        <f t="shared" si="12"/>
        <v>1</v>
      </c>
      <c r="Q155" s="6">
        <f t="shared" si="13"/>
        <v>0</v>
      </c>
      <c r="R155" s="6">
        <f t="shared" si="14"/>
        <v>0</v>
      </c>
      <c r="S155" s="6">
        <f t="shared" si="15"/>
        <v>0</v>
      </c>
      <c r="T155" s="6">
        <f t="shared" si="16"/>
        <v>0</v>
      </c>
      <c r="U155" s="6">
        <f t="shared" si="17"/>
        <v>0</v>
      </c>
      <c r="W155" s="14" t="str">
        <f>'Filing Information'!$R$2</f>
        <v>_0</v>
      </c>
      <c r="X155" t="e">
        <f>VLOOKUP('Flat Rate Costs'!C155,'Filing Information'!$B$149:$C$158, 2, 0)</f>
        <v>#N/A</v>
      </c>
      <c r="Y155">
        <v>1</v>
      </c>
      <c r="Z155" s="5">
        <f>'Flat Rate Costs'!G155</f>
        <v>0</v>
      </c>
      <c r="AA155" s="5">
        <f>'Flat Rate Costs'!H155</f>
        <v>0</v>
      </c>
      <c r="AB155">
        <v>1</v>
      </c>
      <c r="AE155">
        <f>IF('Flat Rate Costs'!I155="Annual", 1, 2)</f>
        <v>2</v>
      </c>
      <c r="AF155" s="45">
        <f>'Flat Rate Costs'!K155</f>
        <v>0</v>
      </c>
      <c r="AG155">
        <f>'Flat Rate Costs'!S155</f>
        <v>0</v>
      </c>
      <c r="AI155" s="14" t="str">
        <f>'Filing Information'!$R$2</f>
        <v>_0</v>
      </c>
      <c r="AJ155" t="e">
        <f>VLOOKUP('Flat Rate Costs'!C155,'Filing Information'!$B$149:$C$158, 2, 0)</f>
        <v>#N/A</v>
      </c>
      <c r="AK155">
        <v>2</v>
      </c>
      <c r="AL155" s="5">
        <f>'Flat Rate Costs'!G155</f>
        <v>0</v>
      </c>
      <c r="AM155" s="5">
        <f>'Flat Rate Costs'!H155</f>
        <v>0</v>
      </c>
      <c r="AN155">
        <v>1</v>
      </c>
      <c r="AQ155">
        <f>IF('Flat Rate Costs'!I155="Annual", 1, 2)</f>
        <v>2</v>
      </c>
      <c r="AR155" s="45">
        <f>'Flat Rate Costs'!L155</f>
        <v>0</v>
      </c>
      <c r="AS155">
        <f>'Flat Rate Costs'!T155</f>
        <v>0</v>
      </c>
      <c r="AU155" s="14" t="str">
        <f>'Filing Information'!$R$2</f>
        <v>_0</v>
      </c>
      <c r="AV155" t="e">
        <f>VLOOKUP('Flat Rate Costs'!C155,'Filing Information'!$B$149:$C$158, 2, 0)</f>
        <v>#N/A</v>
      </c>
      <c r="AW155">
        <v>3</v>
      </c>
      <c r="AX155" s="5">
        <f>'Flat Rate Costs'!G155</f>
        <v>0</v>
      </c>
      <c r="AY155" s="5">
        <f>'Flat Rate Costs'!H155</f>
        <v>0</v>
      </c>
      <c r="AZ155">
        <v>1</v>
      </c>
      <c r="BC155">
        <f>IF('Flat Rate Costs'!I155="Annual", 1, 2)</f>
        <v>2</v>
      </c>
      <c r="BD155" s="45">
        <f>'Flat Rate Costs'!M155</f>
        <v>0</v>
      </c>
      <c r="BE155">
        <f>'Flat Rate Costs'!U155</f>
        <v>0</v>
      </c>
    </row>
    <row r="156" spans="3:57" x14ac:dyDescent="0.25">
      <c r="C156" s="36"/>
      <c r="D156" s="37"/>
      <c r="E156" s="37"/>
      <c r="F156" s="37"/>
      <c r="G156" s="38"/>
      <c r="H156" s="38"/>
      <c r="I156" s="37"/>
      <c r="J156" s="39"/>
      <c r="K156" s="40"/>
      <c r="L156" s="40"/>
      <c r="M156" s="40"/>
      <c r="P156" s="7">
        <f t="shared" si="12"/>
        <v>1</v>
      </c>
      <c r="Q156" s="6">
        <f t="shared" si="13"/>
        <v>0</v>
      </c>
      <c r="R156" s="6">
        <f t="shared" si="14"/>
        <v>0</v>
      </c>
      <c r="S156" s="6">
        <f t="shared" si="15"/>
        <v>0</v>
      </c>
      <c r="T156" s="6">
        <f t="shared" si="16"/>
        <v>0</v>
      </c>
      <c r="U156" s="6">
        <f t="shared" si="17"/>
        <v>0</v>
      </c>
      <c r="W156" s="14" t="str">
        <f>'Filing Information'!$R$2</f>
        <v>_0</v>
      </c>
      <c r="X156" t="e">
        <f>VLOOKUP('Flat Rate Costs'!C156,'Filing Information'!$B$149:$C$158, 2, 0)</f>
        <v>#N/A</v>
      </c>
      <c r="Y156">
        <v>1</v>
      </c>
      <c r="Z156" s="5">
        <f>'Flat Rate Costs'!G156</f>
        <v>0</v>
      </c>
      <c r="AA156" s="5">
        <f>'Flat Rate Costs'!H156</f>
        <v>0</v>
      </c>
      <c r="AB156">
        <v>1</v>
      </c>
      <c r="AE156">
        <f>IF('Flat Rate Costs'!I156="Annual", 1, 2)</f>
        <v>2</v>
      </c>
      <c r="AF156" s="45">
        <f>'Flat Rate Costs'!K156</f>
        <v>0</v>
      </c>
      <c r="AG156">
        <f>'Flat Rate Costs'!S156</f>
        <v>0</v>
      </c>
      <c r="AI156" s="14" t="str">
        <f>'Filing Information'!$R$2</f>
        <v>_0</v>
      </c>
      <c r="AJ156" t="e">
        <f>VLOOKUP('Flat Rate Costs'!C156,'Filing Information'!$B$149:$C$158, 2, 0)</f>
        <v>#N/A</v>
      </c>
      <c r="AK156">
        <v>2</v>
      </c>
      <c r="AL156" s="5">
        <f>'Flat Rate Costs'!G156</f>
        <v>0</v>
      </c>
      <c r="AM156" s="5">
        <f>'Flat Rate Costs'!H156</f>
        <v>0</v>
      </c>
      <c r="AN156">
        <v>1</v>
      </c>
      <c r="AQ156">
        <f>IF('Flat Rate Costs'!I156="Annual", 1, 2)</f>
        <v>2</v>
      </c>
      <c r="AR156" s="45">
        <f>'Flat Rate Costs'!L156</f>
        <v>0</v>
      </c>
      <c r="AS156">
        <f>'Flat Rate Costs'!T156</f>
        <v>0</v>
      </c>
      <c r="AU156" s="14" t="str">
        <f>'Filing Information'!$R$2</f>
        <v>_0</v>
      </c>
      <c r="AV156" t="e">
        <f>VLOOKUP('Flat Rate Costs'!C156,'Filing Information'!$B$149:$C$158, 2, 0)</f>
        <v>#N/A</v>
      </c>
      <c r="AW156">
        <v>3</v>
      </c>
      <c r="AX156" s="5">
        <f>'Flat Rate Costs'!G156</f>
        <v>0</v>
      </c>
      <c r="AY156" s="5">
        <f>'Flat Rate Costs'!H156</f>
        <v>0</v>
      </c>
      <c r="AZ156">
        <v>1</v>
      </c>
      <c r="BC156">
        <f>IF('Flat Rate Costs'!I156="Annual", 1, 2)</f>
        <v>2</v>
      </c>
      <c r="BD156" s="45">
        <f>'Flat Rate Costs'!M156</f>
        <v>0</v>
      </c>
      <c r="BE156">
        <f>'Flat Rate Costs'!U156</f>
        <v>0</v>
      </c>
    </row>
    <row r="157" spans="3:57" x14ac:dyDescent="0.25">
      <c r="C157" s="36"/>
      <c r="D157" s="37"/>
      <c r="E157" s="37"/>
      <c r="F157" s="37"/>
      <c r="G157" s="38"/>
      <c r="H157" s="38"/>
      <c r="I157" s="37"/>
      <c r="J157" s="39"/>
      <c r="K157" s="40"/>
      <c r="L157" s="40"/>
      <c r="M157" s="40"/>
      <c r="P157" s="7">
        <f t="shared" si="12"/>
        <v>1</v>
      </c>
      <c r="Q157" s="6">
        <f t="shared" si="13"/>
        <v>0</v>
      </c>
      <c r="R157" s="6">
        <f t="shared" si="14"/>
        <v>0</v>
      </c>
      <c r="S157" s="6">
        <f t="shared" si="15"/>
        <v>0</v>
      </c>
      <c r="T157" s="6">
        <f t="shared" si="16"/>
        <v>0</v>
      </c>
      <c r="U157" s="6">
        <f t="shared" si="17"/>
        <v>0</v>
      </c>
      <c r="W157" s="14" t="str">
        <f>'Filing Information'!$R$2</f>
        <v>_0</v>
      </c>
      <c r="X157" t="e">
        <f>VLOOKUP('Flat Rate Costs'!C157,'Filing Information'!$B$149:$C$158, 2, 0)</f>
        <v>#N/A</v>
      </c>
      <c r="Y157">
        <v>1</v>
      </c>
      <c r="Z157" s="5">
        <f>'Flat Rate Costs'!G157</f>
        <v>0</v>
      </c>
      <c r="AA157" s="5">
        <f>'Flat Rate Costs'!H157</f>
        <v>0</v>
      </c>
      <c r="AB157">
        <v>1</v>
      </c>
      <c r="AE157">
        <f>IF('Flat Rate Costs'!I157="Annual", 1, 2)</f>
        <v>2</v>
      </c>
      <c r="AF157" s="45">
        <f>'Flat Rate Costs'!K157</f>
        <v>0</v>
      </c>
      <c r="AG157">
        <f>'Flat Rate Costs'!S157</f>
        <v>0</v>
      </c>
      <c r="AI157" s="14" t="str">
        <f>'Filing Information'!$R$2</f>
        <v>_0</v>
      </c>
      <c r="AJ157" t="e">
        <f>VLOOKUP('Flat Rate Costs'!C157,'Filing Information'!$B$149:$C$158, 2, 0)</f>
        <v>#N/A</v>
      </c>
      <c r="AK157">
        <v>2</v>
      </c>
      <c r="AL157" s="5">
        <f>'Flat Rate Costs'!G157</f>
        <v>0</v>
      </c>
      <c r="AM157" s="5">
        <f>'Flat Rate Costs'!H157</f>
        <v>0</v>
      </c>
      <c r="AN157">
        <v>1</v>
      </c>
      <c r="AQ157">
        <f>IF('Flat Rate Costs'!I157="Annual", 1, 2)</f>
        <v>2</v>
      </c>
      <c r="AR157" s="45">
        <f>'Flat Rate Costs'!L157</f>
        <v>0</v>
      </c>
      <c r="AS157">
        <f>'Flat Rate Costs'!T157</f>
        <v>0</v>
      </c>
      <c r="AU157" s="14" t="str">
        <f>'Filing Information'!$R$2</f>
        <v>_0</v>
      </c>
      <c r="AV157" t="e">
        <f>VLOOKUP('Flat Rate Costs'!C157,'Filing Information'!$B$149:$C$158, 2, 0)</f>
        <v>#N/A</v>
      </c>
      <c r="AW157">
        <v>3</v>
      </c>
      <c r="AX157" s="5">
        <f>'Flat Rate Costs'!G157</f>
        <v>0</v>
      </c>
      <c r="AY157" s="5">
        <f>'Flat Rate Costs'!H157</f>
        <v>0</v>
      </c>
      <c r="AZ157">
        <v>1</v>
      </c>
      <c r="BC157">
        <f>IF('Flat Rate Costs'!I157="Annual", 1, 2)</f>
        <v>2</v>
      </c>
      <c r="BD157" s="45">
        <f>'Flat Rate Costs'!M157</f>
        <v>0</v>
      </c>
      <c r="BE157">
        <f>'Flat Rate Costs'!U157</f>
        <v>0</v>
      </c>
    </row>
    <row r="158" spans="3:57" x14ac:dyDescent="0.25">
      <c r="C158" s="36"/>
      <c r="D158" s="37"/>
      <c r="E158" s="37"/>
      <c r="F158" s="37"/>
      <c r="G158" s="38"/>
      <c r="H158" s="38"/>
      <c r="I158" s="37"/>
      <c r="J158" s="39"/>
      <c r="K158" s="40"/>
      <c r="L158" s="40"/>
      <c r="M158" s="40"/>
      <c r="P158" s="7">
        <f t="shared" si="12"/>
        <v>1</v>
      </c>
      <c r="Q158" s="6">
        <f t="shared" si="13"/>
        <v>0</v>
      </c>
      <c r="R158" s="6">
        <f t="shared" si="14"/>
        <v>0</v>
      </c>
      <c r="S158" s="6">
        <f t="shared" si="15"/>
        <v>0</v>
      </c>
      <c r="T158" s="6">
        <f t="shared" si="16"/>
        <v>0</v>
      </c>
      <c r="U158" s="6">
        <f t="shared" si="17"/>
        <v>0</v>
      </c>
      <c r="W158" s="14" t="str">
        <f>'Filing Information'!$R$2</f>
        <v>_0</v>
      </c>
      <c r="X158" t="e">
        <f>VLOOKUP('Flat Rate Costs'!C158,'Filing Information'!$B$149:$C$158, 2, 0)</f>
        <v>#N/A</v>
      </c>
      <c r="Y158">
        <v>1</v>
      </c>
      <c r="Z158" s="5">
        <f>'Flat Rate Costs'!G158</f>
        <v>0</v>
      </c>
      <c r="AA158" s="5">
        <f>'Flat Rate Costs'!H158</f>
        <v>0</v>
      </c>
      <c r="AB158">
        <v>1</v>
      </c>
      <c r="AE158">
        <f>IF('Flat Rate Costs'!I158="Annual", 1, 2)</f>
        <v>2</v>
      </c>
      <c r="AF158" s="45">
        <f>'Flat Rate Costs'!K158</f>
        <v>0</v>
      </c>
      <c r="AG158">
        <f>'Flat Rate Costs'!S158</f>
        <v>0</v>
      </c>
      <c r="AI158" s="14" t="str">
        <f>'Filing Information'!$R$2</f>
        <v>_0</v>
      </c>
      <c r="AJ158" t="e">
        <f>VLOOKUP('Flat Rate Costs'!C158,'Filing Information'!$B$149:$C$158, 2, 0)</f>
        <v>#N/A</v>
      </c>
      <c r="AK158">
        <v>2</v>
      </c>
      <c r="AL158" s="5">
        <f>'Flat Rate Costs'!G158</f>
        <v>0</v>
      </c>
      <c r="AM158" s="5">
        <f>'Flat Rate Costs'!H158</f>
        <v>0</v>
      </c>
      <c r="AN158">
        <v>1</v>
      </c>
      <c r="AQ158">
        <f>IF('Flat Rate Costs'!I158="Annual", 1, 2)</f>
        <v>2</v>
      </c>
      <c r="AR158" s="45">
        <f>'Flat Rate Costs'!L158</f>
        <v>0</v>
      </c>
      <c r="AS158">
        <f>'Flat Rate Costs'!T158</f>
        <v>0</v>
      </c>
      <c r="AU158" s="14" t="str">
        <f>'Filing Information'!$R$2</f>
        <v>_0</v>
      </c>
      <c r="AV158" t="e">
        <f>VLOOKUP('Flat Rate Costs'!C158,'Filing Information'!$B$149:$C$158, 2, 0)</f>
        <v>#N/A</v>
      </c>
      <c r="AW158">
        <v>3</v>
      </c>
      <c r="AX158" s="5">
        <f>'Flat Rate Costs'!G158</f>
        <v>0</v>
      </c>
      <c r="AY158" s="5">
        <f>'Flat Rate Costs'!H158</f>
        <v>0</v>
      </c>
      <c r="AZ158">
        <v>1</v>
      </c>
      <c r="BC158">
        <f>IF('Flat Rate Costs'!I158="Annual", 1, 2)</f>
        <v>2</v>
      </c>
      <c r="BD158" s="45">
        <f>'Flat Rate Costs'!M158</f>
        <v>0</v>
      </c>
      <c r="BE158">
        <f>'Flat Rate Costs'!U158</f>
        <v>0</v>
      </c>
    </row>
    <row r="159" spans="3:57" x14ac:dyDescent="0.25">
      <c r="C159" s="36"/>
      <c r="D159" s="37"/>
      <c r="E159" s="37"/>
      <c r="F159" s="37"/>
      <c r="G159" s="38"/>
      <c r="H159" s="38"/>
      <c r="I159" s="37"/>
      <c r="J159" s="39"/>
      <c r="K159" s="40"/>
      <c r="L159" s="40"/>
      <c r="M159" s="40"/>
      <c r="W159" s="14" t="str">
        <f>'Filing Information'!$R$2</f>
        <v>_0</v>
      </c>
      <c r="X159" t="e">
        <f>VLOOKUP('Flat Rate Costs'!C159,'Filing Information'!$B$149:$C$158, 2, 0)</f>
        <v>#N/A</v>
      </c>
      <c r="Y159">
        <v>1</v>
      </c>
      <c r="Z159" s="5">
        <f>'Flat Rate Costs'!G159</f>
        <v>0</v>
      </c>
      <c r="AA159" s="5">
        <f>'Flat Rate Costs'!H159</f>
        <v>0</v>
      </c>
      <c r="AB159">
        <v>1</v>
      </c>
      <c r="AE159">
        <f>IF('Flat Rate Costs'!I159="Annual", 1, 2)</f>
        <v>2</v>
      </c>
      <c r="AF159" s="45">
        <f>'Flat Rate Costs'!K159</f>
        <v>0</v>
      </c>
      <c r="AG159">
        <f>'Flat Rate Costs'!S159</f>
        <v>0</v>
      </c>
      <c r="AI159" s="14" t="str">
        <f>'Filing Information'!$R$2</f>
        <v>_0</v>
      </c>
      <c r="AJ159" t="e">
        <f>VLOOKUP('Flat Rate Costs'!C159,'Filing Information'!$B$149:$C$158, 2, 0)</f>
        <v>#N/A</v>
      </c>
      <c r="AK159">
        <v>2</v>
      </c>
      <c r="AL159" s="5">
        <f>'Flat Rate Costs'!G159</f>
        <v>0</v>
      </c>
      <c r="AM159" s="5">
        <f>'Flat Rate Costs'!H159</f>
        <v>0</v>
      </c>
      <c r="AN159">
        <v>1</v>
      </c>
      <c r="AQ159">
        <f>IF('Flat Rate Costs'!I159="Annual", 1, 2)</f>
        <v>2</v>
      </c>
      <c r="AR159" s="45">
        <f>'Flat Rate Costs'!L159</f>
        <v>0</v>
      </c>
      <c r="AS159">
        <f>'Flat Rate Costs'!T159</f>
        <v>0</v>
      </c>
      <c r="AU159" s="14" t="str">
        <f>'Filing Information'!$R$2</f>
        <v>_0</v>
      </c>
      <c r="AV159" t="e">
        <f>VLOOKUP('Flat Rate Costs'!C159,'Filing Information'!$B$149:$C$158, 2, 0)</f>
        <v>#N/A</v>
      </c>
      <c r="AW159">
        <v>3</v>
      </c>
      <c r="AX159" s="5">
        <f>'Flat Rate Costs'!G159</f>
        <v>0</v>
      </c>
      <c r="AY159" s="5">
        <f>'Flat Rate Costs'!H159</f>
        <v>0</v>
      </c>
      <c r="AZ159">
        <v>1</v>
      </c>
      <c r="BC159">
        <f>IF('Flat Rate Costs'!I159="Annual", 1, 2)</f>
        <v>2</v>
      </c>
      <c r="BD159" s="45">
        <f>'Flat Rate Costs'!M159</f>
        <v>0</v>
      </c>
      <c r="BE159">
        <f>'Flat Rate Costs'!U159</f>
        <v>0</v>
      </c>
    </row>
    <row r="160" spans="3:57" s="11" customFormat="1" x14ac:dyDescent="0.25">
      <c r="D160" s="15"/>
      <c r="E160" s="15"/>
      <c r="F160" s="15"/>
      <c r="J160" s="12"/>
      <c r="S160" s="15"/>
      <c r="T160" s="15"/>
      <c r="V160"/>
      <c r="W160" s="14" t="str">
        <f>'Filing Information'!$R$2</f>
        <v>_0</v>
      </c>
      <c r="X160" t="e">
        <f>VLOOKUP('Flat Rate Costs'!C160,'Filing Information'!$B$149:$C$158, 2, 0)</f>
        <v>#N/A</v>
      </c>
      <c r="Y160">
        <v>1</v>
      </c>
      <c r="Z160" s="5">
        <f>'Flat Rate Costs'!G160</f>
        <v>0</v>
      </c>
      <c r="AA160" s="5">
        <f>'Flat Rate Costs'!H160</f>
        <v>0</v>
      </c>
      <c r="AB160">
        <v>1</v>
      </c>
      <c r="AC160"/>
      <c r="AD160"/>
      <c r="AE160">
        <f>IF('Flat Rate Costs'!I160="Annual", 1, 2)</f>
        <v>2</v>
      </c>
      <c r="AF160">
        <f>'Flat Rate Costs'!K160</f>
        <v>0</v>
      </c>
      <c r="AG160">
        <f>'Flat Rate Costs'!S160</f>
        <v>0</v>
      </c>
      <c r="AH160"/>
      <c r="AI160" s="14" t="str">
        <f>'Filing Information'!$R$2</f>
        <v>_0</v>
      </c>
      <c r="AJ160" t="e">
        <f>VLOOKUP('Flat Rate Costs'!C160,'Filing Information'!$B$149:$C$158, 2, 0)</f>
        <v>#N/A</v>
      </c>
      <c r="AK160">
        <v>2</v>
      </c>
      <c r="AL160" s="5">
        <f>'Flat Rate Costs'!G160</f>
        <v>0</v>
      </c>
      <c r="AM160" s="5">
        <f>'Flat Rate Costs'!H160</f>
        <v>0</v>
      </c>
      <c r="AN160">
        <v>1</v>
      </c>
      <c r="AO160"/>
      <c r="AP160"/>
      <c r="AQ160">
        <f>IF('Flat Rate Costs'!I160="Annual", 1, 2)</f>
        <v>2</v>
      </c>
      <c r="AR160">
        <f>'Flat Rate Costs'!L160</f>
        <v>0</v>
      </c>
      <c r="AS160">
        <f>'Flat Rate Costs'!T160</f>
        <v>0</v>
      </c>
      <c r="AT160"/>
      <c r="AU160" s="14" t="str">
        <f>'Filing Information'!$R$2</f>
        <v>_0</v>
      </c>
      <c r="AV160" t="e">
        <f>VLOOKUP('Flat Rate Costs'!C160,'Filing Information'!$B$149:$C$158, 2, 0)</f>
        <v>#N/A</v>
      </c>
      <c r="AW160">
        <v>3</v>
      </c>
      <c r="AX160" s="5">
        <f>'Flat Rate Costs'!G160</f>
        <v>0</v>
      </c>
      <c r="AY160" s="5">
        <f>'Flat Rate Costs'!H160</f>
        <v>0</v>
      </c>
      <c r="AZ160">
        <v>1</v>
      </c>
      <c r="BA160"/>
      <c r="BB160"/>
      <c r="BC160">
        <f>IF('Flat Rate Costs'!I160="Annual", 1, 2)</f>
        <v>2</v>
      </c>
      <c r="BD160">
        <f>'Flat Rate Costs'!M160</f>
        <v>0</v>
      </c>
      <c r="BE160">
        <f>'Flat Rate Costs'!U160</f>
        <v>0</v>
      </c>
    </row>
    <row r="161" spans="4:57" s="11" customFormat="1" x14ac:dyDescent="0.25">
      <c r="D161" s="15"/>
      <c r="E161" s="15"/>
      <c r="F161" s="15"/>
      <c r="J161" s="12"/>
      <c r="S161" s="15"/>
      <c r="T161" s="15"/>
      <c r="V161"/>
      <c r="W161" s="14" t="str">
        <f>'Filing Information'!$R$2</f>
        <v>_0</v>
      </c>
      <c r="X161" t="e">
        <f>VLOOKUP('Flat Rate Costs'!C161,'Filing Information'!$B$149:$C$158, 2, 0)</f>
        <v>#N/A</v>
      </c>
      <c r="Y161">
        <v>1</v>
      </c>
      <c r="Z161" s="5">
        <f>'Flat Rate Costs'!G161</f>
        <v>0</v>
      </c>
      <c r="AA161" s="5">
        <f>'Flat Rate Costs'!H161</f>
        <v>0</v>
      </c>
      <c r="AB161">
        <v>1</v>
      </c>
      <c r="AC161"/>
      <c r="AD161"/>
      <c r="AE161">
        <f>IF('Flat Rate Costs'!I161="Annual", 1, 2)</f>
        <v>2</v>
      </c>
      <c r="AF161">
        <f>'Flat Rate Costs'!K161</f>
        <v>0</v>
      </c>
      <c r="AG161">
        <f>'Flat Rate Costs'!S161</f>
        <v>0</v>
      </c>
      <c r="AH161"/>
      <c r="AI161" s="14" t="str">
        <f>'Filing Information'!$R$2</f>
        <v>_0</v>
      </c>
      <c r="AJ161" t="e">
        <f>VLOOKUP('Flat Rate Costs'!C161,'Filing Information'!$B$149:$C$158, 2, 0)</f>
        <v>#N/A</v>
      </c>
      <c r="AK161">
        <v>2</v>
      </c>
      <c r="AL161" s="5">
        <f>'Flat Rate Costs'!G161</f>
        <v>0</v>
      </c>
      <c r="AM161" s="5">
        <f>'Flat Rate Costs'!H161</f>
        <v>0</v>
      </c>
      <c r="AN161">
        <v>1</v>
      </c>
      <c r="AO161"/>
      <c r="AP161"/>
      <c r="AQ161">
        <f>IF('Flat Rate Costs'!I161="Annual", 1, 2)</f>
        <v>2</v>
      </c>
      <c r="AR161">
        <f>'Flat Rate Costs'!L161</f>
        <v>0</v>
      </c>
      <c r="AS161">
        <f>'Flat Rate Costs'!T161</f>
        <v>0</v>
      </c>
      <c r="AT161"/>
      <c r="AU161" s="14" t="str">
        <f>'Filing Information'!$R$2</f>
        <v>_0</v>
      </c>
      <c r="AV161" t="e">
        <f>VLOOKUP('Flat Rate Costs'!C161,'Filing Information'!$B$149:$C$158, 2, 0)</f>
        <v>#N/A</v>
      </c>
      <c r="AW161">
        <v>3</v>
      </c>
      <c r="AX161" s="5">
        <f>'Flat Rate Costs'!G161</f>
        <v>0</v>
      </c>
      <c r="AY161" s="5">
        <f>'Flat Rate Costs'!H161</f>
        <v>0</v>
      </c>
      <c r="AZ161">
        <v>1</v>
      </c>
      <c r="BA161"/>
      <c r="BB161"/>
      <c r="BC161">
        <f>IF('Flat Rate Costs'!I161="Annual", 1, 2)</f>
        <v>2</v>
      </c>
      <c r="BD161">
        <f>'Flat Rate Costs'!M161</f>
        <v>0</v>
      </c>
      <c r="BE161">
        <f>'Flat Rate Costs'!U161</f>
        <v>0</v>
      </c>
    </row>
    <row r="165" spans="4:57" hidden="1" x14ac:dyDescent="0.25">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4:57" hidden="1" x14ac:dyDescent="0.25">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sheetData>
  <sheetProtection algorithmName="SHA-512" hashValue="YfF87wE1PGaaD4hdCG8G0HO3B/R8cPHFDaFYbyPsScnZ5XuwVxPvmmLx+h7nMSssAvvotJLoGCBM3km8NHVWdg==" saltValue="5lWx508eoz29+f59MAPDgQ==" spinCount="100000" sheet="1" scenarios="1" selectLockedCells="1"/>
  <mergeCells count="12">
    <mergeCell ref="R16:R17"/>
    <mergeCell ref="S16:U16"/>
    <mergeCell ref="I16:I17"/>
    <mergeCell ref="J16:J17"/>
    <mergeCell ref="H16:H17"/>
    <mergeCell ref="C1:J1"/>
    <mergeCell ref="K1:M1"/>
    <mergeCell ref="C16:C17"/>
    <mergeCell ref="C2:M4"/>
    <mergeCell ref="D16:F16"/>
    <mergeCell ref="K16:M16"/>
    <mergeCell ref="G16:G17"/>
  </mergeCells>
  <dataValidations count="4">
    <dataValidation type="list" allowBlank="1" showInputMessage="1" showErrorMessage="1" sqref="I18:I159" xr:uid="{1D3C2318-52EE-45B3-980E-FFD9C5E9C2A1}">
      <formula1>$Q$2:$Q$3</formula1>
    </dataValidation>
    <dataValidation type="list" allowBlank="1" showInputMessage="1" showErrorMessage="1" sqref="D18:F159" xr:uid="{0F3AA61F-3473-48FF-9220-04E0AD9BA47F}">
      <formula1>$R$2:$R$3</formula1>
    </dataValidation>
    <dataValidation type="date" allowBlank="1" showInputMessage="1" showErrorMessage="1" sqref="G18:H159" xr:uid="{3BEB3B2E-BDE4-4118-BEBF-0D9F2DE50505}">
      <formula1>36526</formula1>
      <formula2>73415</formula2>
    </dataValidation>
    <dataValidation type="decimal" operator="greaterThanOrEqual" allowBlank="1" showInputMessage="1" showErrorMessage="1" sqref="J18:M159" xr:uid="{5FFE13E8-DB21-44FD-9590-C325D8F4213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Information'!$B$149:$B$158</xm:f>
          </x14:formula1>
          <xm:sqref>C18:C159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161"/>
  <sheetViews>
    <sheetView zoomScaleNormal="100" workbookViewId="0">
      <selection activeCell="C18" sqref="C18"/>
    </sheetView>
  </sheetViews>
  <sheetFormatPr defaultColWidth="0" defaultRowHeight="15" zeroHeight="1" x14ac:dyDescent="0.25"/>
  <cols>
    <col min="1" max="2" width="5.28515625" style="11" customWidth="1"/>
    <col min="3" max="3" width="18.85546875" bestFit="1" customWidth="1"/>
    <col min="4" max="4" width="8" style="4" customWidth="1"/>
    <col min="5" max="5" width="13.5703125" customWidth="1"/>
    <col min="6" max="6" width="11.7109375" customWidth="1"/>
    <col min="7" max="7" width="22.42578125" customWidth="1"/>
    <col min="8" max="8" width="14.5703125" style="8" customWidth="1"/>
    <col min="9" max="9" width="18.28515625" customWidth="1"/>
    <col min="10" max="10" width="17" customWidth="1"/>
    <col min="11" max="11" width="5.140625" style="11" customWidth="1"/>
    <col min="12" max="12" width="4.5703125" style="11" customWidth="1"/>
    <col min="13" max="16" width="8.85546875" hidden="1" customWidth="1"/>
    <col min="17" max="17" width="23.5703125" hidden="1" customWidth="1"/>
    <col min="18" max="18" width="65.140625" hidden="1" customWidth="1"/>
    <col min="19" max="19" width="64.85546875" hidden="1" customWidth="1"/>
    <col min="20" max="20" width="22.28515625" hidden="1" customWidth="1"/>
    <col min="21" max="21" width="20.42578125" hidden="1" customWidth="1"/>
    <col min="22" max="22" width="9" hidden="1" customWidth="1"/>
    <col min="23" max="23" width="39.140625" hidden="1" customWidth="1"/>
    <col min="24" max="24" width="22.7109375" hidden="1" customWidth="1"/>
    <col min="25" max="25" width="21.85546875" hidden="1" customWidth="1"/>
    <col min="26" max="26" width="22.140625" hidden="1" customWidth="1"/>
    <col min="27" max="27" width="12.140625" hidden="1" customWidth="1"/>
    <col min="28" max="28" width="24.85546875" hidden="1" customWidth="1"/>
    <col min="29" max="16384" width="8.85546875" hidden="1"/>
  </cols>
  <sheetData>
    <row r="1" spans="1:15" ht="72.599999999999994" customHeight="1" x14ac:dyDescent="0.25">
      <c r="A1" s="16"/>
      <c r="B1" s="16"/>
      <c r="C1" s="85" t="s">
        <v>154</v>
      </c>
      <c r="D1" s="85"/>
      <c r="E1" s="85"/>
      <c r="F1" s="85"/>
      <c r="G1" s="85"/>
      <c r="H1" s="86" t="s">
        <v>170</v>
      </c>
      <c r="I1" s="86"/>
      <c r="J1" s="86"/>
      <c r="K1" s="53"/>
      <c r="L1" s="53"/>
    </row>
    <row r="2" spans="1:15" x14ac:dyDescent="0.25">
      <c r="C2" s="98" t="s">
        <v>157</v>
      </c>
      <c r="D2" s="98"/>
      <c r="E2" s="98"/>
      <c r="F2" s="98"/>
      <c r="G2" s="98"/>
      <c r="H2" s="98"/>
      <c r="I2" s="98"/>
      <c r="J2" s="98"/>
      <c r="N2" t="s">
        <v>10</v>
      </c>
      <c r="O2">
        <v>1</v>
      </c>
    </row>
    <row r="3" spans="1:15" x14ac:dyDescent="0.25">
      <c r="C3" s="98"/>
      <c r="D3" s="98"/>
      <c r="E3" s="98"/>
      <c r="F3" s="98"/>
      <c r="G3" s="98"/>
      <c r="H3" s="98"/>
      <c r="I3" s="98"/>
      <c r="J3" s="98"/>
      <c r="N3" t="s">
        <v>11</v>
      </c>
      <c r="O3">
        <v>2</v>
      </c>
    </row>
    <row r="4" spans="1:15" x14ac:dyDescent="0.25">
      <c r="C4" s="98"/>
      <c r="D4" s="98"/>
      <c r="E4" s="98"/>
      <c r="F4" s="98"/>
      <c r="G4" s="98"/>
      <c r="H4" s="98"/>
      <c r="I4" s="98"/>
      <c r="J4" s="98"/>
      <c r="N4" t="s">
        <v>12</v>
      </c>
      <c r="O4">
        <v>3</v>
      </c>
    </row>
    <row r="5" spans="1:15" hidden="1" x14ac:dyDescent="0.25">
      <c r="C5" s="2" t="s">
        <v>90</v>
      </c>
      <c r="D5" s="44"/>
      <c r="E5" s="44"/>
      <c r="F5" s="44"/>
      <c r="G5" s="44"/>
      <c r="H5" s="44"/>
      <c r="I5" s="44"/>
      <c r="J5" s="44"/>
    </row>
    <row r="6" spans="1:15" hidden="1" x14ac:dyDescent="0.25">
      <c r="C6" s="2" t="s">
        <v>91</v>
      </c>
      <c r="D6" s="44"/>
      <c r="E6" s="44"/>
      <c r="F6" s="44"/>
      <c r="G6" s="44"/>
      <c r="H6" s="44"/>
      <c r="I6" s="44"/>
      <c r="J6" s="44"/>
    </row>
    <row r="7" spans="1:15" hidden="1" x14ac:dyDescent="0.25">
      <c r="C7" s="2" t="s">
        <v>92</v>
      </c>
      <c r="D7" s="44"/>
      <c r="E7" s="44"/>
      <c r="F7" s="44"/>
      <c r="G7" s="44"/>
      <c r="H7" s="44"/>
      <c r="I7" s="44"/>
      <c r="J7" s="44"/>
    </row>
    <row r="8" spans="1:15" hidden="1" x14ac:dyDescent="0.25">
      <c r="C8" s="2" t="s">
        <v>93</v>
      </c>
      <c r="D8" s="44"/>
      <c r="E8" s="44"/>
      <c r="F8" s="44"/>
      <c r="G8" s="44"/>
      <c r="H8" s="44"/>
      <c r="I8" s="44"/>
      <c r="J8" s="44"/>
    </row>
    <row r="9" spans="1:15" hidden="1" x14ac:dyDescent="0.25">
      <c r="C9" s="2" t="s">
        <v>94</v>
      </c>
      <c r="D9" s="44"/>
      <c r="E9" s="44"/>
      <c r="F9" s="44"/>
      <c r="G9" s="44"/>
      <c r="H9" s="44"/>
      <c r="I9" s="44"/>
      <c r="J9" s="44"/>
    </row>
    <row r="10" spans="1:15" hidden="1" x14ac:dyDescent="0.25">
      <c r="C10" s="2" t="s">
        <v>95</v>
      </c>
      <c r="D10" s="44"/>
      <c r="E10" s="44"/>
      <c r="F10" s="44"/>
      <c r="G10" s="44"/>
      <c r="H10" s="44"/>
      <c r="I10" s="44"/>
      <c r="J10" s="44"/>
    </row>
    <row r="11" spans="1:15" hidden="1" x14ac:dyDescent="0.25">
      <c r="C11" s="2" t="s">
        <v>96</v>
      </c>
      <c r="D11" s="44"/>
      <c r="E11" s="44"/>
      <c r="F11" s="44"/>
      <c r="G11" s="44"/>
      <c r="H11" s="44"/>
      <c r="I11" s="44"/>
      <c r="J11" s="44"/>
    </row>
    <row r="12" spans="1:15" hidden="1" x14ac:dyDescent="0.25">
      <c r="C12" s="2" t="s">
        <v>97</v>
      </c>
      <c r="D12" s="44"/>
      <c r="E12" s="44"/>
      <c r="F12" s="44"/>
      <c r="G12" s="44"/>
      <c r="H12" s="44"/>
      <c r="I12" s="44"/>
      <c r="J12" s="44"/>
    </row>
    <row r="13" spans="1:15" hidden="1" x14ac:dyDescent="0.25">
      <c r="C13" s="2" t="s">
        <v>98</v>
      </c>
      <c r="D13" s="44" t="s">
        <v>10</v>
      </c>
      <c r="E13" s="44"/>
      <c r="F13" s="44"/>
      <c r="G13" s="44"/>
      <c r="H13" s="44"/>
      <c r="I13" s="44"/>
      <c r="J13" s="44"/>
    </row>
    <row r="14" spans="1:15" hidden="1" x14ac:dyDescent="0.25">
      <c r="C14" s="2" t="s">
        <v>99</v>
      </c>
      <c r="D14" s="44" t="s">
        <v>11</v>
      </c>
      <c r="E14" s="44"/>
      <c r="F14" s="44"/>
      <c r="G14" s="44" t="s">
        <v>19</v>
      </c>
      <c r="H14" s="44"/>
      <c r="I14" s="44"/>
      <c r="J14" s="44"/>
    </row>
    <row r="15" spans="1:15" hidden="1" x14ac:dyDescent="0.25">
      <c r="C15" s="2" t="s">
        <v>100</v>
      </c>
      <c r="D15" s="44" t="s">
        <v>12</v>
      </c>
      <c r="E15" s="44"/>
      <c r="F15" s="44"/>
      <c r="G15" s="44" t="s">
        <v>18</v>
      </c>
      <c r="H15" s="44"/>
      <c r="I15" s="44"/>
      <c r="J15" s="44"/>
    </row>
    <row r="16" spans="1:15" x14ac:dyDescent="0.25">
      <c r="C16" s="93" t="s">
        <v>149</v>
      </c>
      <c r="D16" s="87" t="s">
        <v>14</v>
      </c>
      <c r="E16" s="93" t="s">
        <v>3</v>
      </c>
      <c r="F16" s="93" t="s">
        <v>4</v>
      </c>
      <c r="G16" s="95" t="s">
        <v>15</v>
      </c>
      <c r="H16" s="99" t="s">
        <v>16</v>
      </c>
      <c r="I16" s="62" t="s">
        <v>17</v>
      </c>
      <c r="J16" s="64"/>
      <c r="K16" s="15"/>
    </row>
    <row r="17" spans="3:28" x14ac:dyDescent="0.25">
      <c r="C17" s="93"/>
      <c r="D17" s="88"/>
      <c r="E17" s="93"/>
      <c r="F17" s="93"/>
      <c r="G17" s="95"/>
      <c r="H17" s="99"/>
      <c r="I17" s="21" t="s">
        <v>18</v>
      </c>
      <c r="J17" s="21" t="s">
        <v>19</v>
      </c>
      <c r="K17" s="15"/>
      <c r="N17" t="s">
        <v>19</v>
      </c>
      <c r="O17">
        <v>1</v>
      </c>
      <c r="Q17" t="s">
        <v>101</v>
      </c>
      <c r="R17" t="s">
        <v>102</v>
      </c>
      <c r="S17" t="s">
        <v>25</v>
      </c>
      <c r="T17" t="s">
        <v>103</v>
      </c>
      <c r="U17" t="s">
        <v>104</v>
      </c>
      <c r="V17" t="s">
        <v>26</v>
      </c>
      <c r="W17" t="s">
        <v>27</v>
      </c>
      <c r="X17" s="10" t="s">
        <v>105</v>
      </c>
      <c r="Y17" s="9" t="s">
        <v>107</v>
      </c>
      <c r="Z17" s="9" t="s">
        <v>108</v>
      </c>
      <c r="AA17" t="s">
        <v>28</v>
      </c>
      <c r="AB17" s="9" t="s">
        <v>6</v>
      </c>
    </row>
    <row r="18" spans="3:28" x14ac:dyDescent="0.25">
      <c r="C18" s="36"/>
      <c r="D18" s="37"/>
      <c r="E18" s="38"/>
      <c r="F18" s="38"/>
      <c r="G18" s="37"/>
      <c r="H18" s="41"/>
      <c r="I18" s="40"/>
      <c r="J18" s="40"/>
      <c r="K18" s="13"/>
      <c r="N18" t="s">
        <v>18</v>
      </c>
      <c r="O18">
        <v>2</v>
      </c>
      <c r="Q18" s="14" t="str">
        <f>'Filing Information'!$R$2</f>
        <v>_0</v>
      </c>
      <c r="R18" t="e">
        <f>VLOOKUP('Per Minute Costs'!C18,'Filing Information'!$B$149:$B$158, 2, 0)</f>
        <v>#N/A</v>
      </c>
      <c r="S18" t="e">
        <f>VLOOKUP('Per Minute Costs'!D18, $N$2:$O$16, 2, 0)</f>
        <v>#N/A</v>
      </c>
      <c r="T18" s="5">
        <f>'Per Minute Costs'!E18</f>
        <v>0</v>
      </c>
      <c r="U18" s="5">
        <f>'Flat Rate Costs'!H18</f>
        <v>0</v>
      </c>
      <c r="V18">
        <v>2</v>
      </c>
      <c r="W18">
        <f>IF('Per Minute Costs'!G18="Session", 1, 2)</f>
        <v>2</v>
      </c>
      <c r="X18" s="10">
        <f>'Per Minute Costs'!H18</f>
        <v>0</v>
      </c>
      <c r="Y18" s="9">
        <f>'Per Minute Costs'!I18</f>
        <v>0</v>
      </c>
      <c r="Z18" s="9">
        <f>'Per Minute Costs'!J18</f>
        <v>0</v>
      </c>
      <c r="AA18">
        <v>1</v>
      </c>
      <c r="AB18" s="9">
        <f>IF(W18=1,Z18,Y18)*X18</f>
        <v>0</v>
      </c>
    </row>
    <row r="19" spans="3:28" x14ac:dyDescent="0.25">
      <c r="C19" s="36"/>
      <c r="D19" s="37"/>
      <c r="E19" s="38"/>
      <c r="F19" s="38"/>
      <c r="G19" s="37"/>
      <c r="H19" s="41"/>
      <c r="I19" s="40"/>
      <c r="J19" s="40"/>
      <c r="K19" s="13"/>
      <c r="Q19" s="14" t="str">
        <f>'Filing Information'!$R$2</f>
        <v>_0</v>
      </c>
      <c r="R19" t="e">
        <f>VLOOKUP('Per Minute Costs'!C19,'Filing Information'!$B$149:$B$158, 2, 0)</f>
        <v>#N/A</v>
      </c>
      <c r="S19" t="e">
        <f>VLOOKUP('Per Minute Costs'!D19, $N$2:$O$16, 2, 0)</f>
        <v>#N/A</v>
      </c>
      <c r="T19" s="5">
        <f>'Per Minute Costs'!E19</f>
        <v>0</v>
      </c>
      <c r="U19" s="5">
        <f>'Flat Rate Costs'!H19</f>
        <v>0</v>
      </c>
      <c r="V19">
        <v>2</v>
      </c>
      <c r="W19">
        <f>IF('Per Minute Costs'!G19="Session", 1, 2)</f>
        <v>2</v>
      </c>
      <c r="X19" s="10">
        <f>'Per Minute Costs'!H19</f>
        <v>0</v>
      </c>
      <c r="Y19" s="9">
        <f>'Per Minute Costs'!I19</f>
        <v>0</v>
      </c>
      <c r="Z19" s="9">
        <f>'Per Minute Costs'!J19</f>
        <v>0</v>
      </c>
      <c r="AA19">
        <v>1</v>
      </c>
      <c r="AB19" s="9">
        <f t="shared" ref="AB19:AB82" si="0">IF(W19=1,Z19,Y19)*X19</f>
        <v>0</v>
      </c>
    </row>
    <row r="20" spans="3:28" x14ac:dyDescent="0.25">
      <c r="C20" s="36"/>
      <c r="D20" s="37"/>
      <c r="E20" s="38"/>
      <c r="F20" s="38"/>
      <c r="G20" s="37"/>
      <c r="H20" s="41"/>
      <c r="I20" s="40"/>
      <c r="J20" s="40"/>
      <c r="K20" s="13"/>
      <c r="Q20" s="14" t="str">
        <f>'Filing Information'!$R$2</f>
        <v>_0</v>
      </c>
      <c r="R20" t="e">
        <f>VLOOKUP('Per Minute Costs'!C20,'Filing Information'!$B$149:$B$158, 2, 0)</f>
        <v>#N/A</v>
      </c>
      <c r="S20" t="e">
        <f>VLOOKUP('Per Minute Costs'!D20, $N$2:$O$16, 2, 0)</f>
        <v>#N/A</v>
      </c>
      <c r="T20" s="5">
        <f>'Per Minute Costs'!E20</f>
        <v>0</v>
      </c>
      <c r="U20" s="5">
        <f>'Flat Rate Costs'!H20</f>
        <v>0</v>
      </c>
      <c r="V20">
        <v>2</v>
      </c>
      <c r="W20">
        <f>IF('Per Minute Costs'!G20="Session", 1, 2)</f>
        <v>2</v>
      </c>
      <c r="X20" s="10">
        <f>'Per Minute Costs'!H20</f>
        <v>0</v>
      </c>
      <c r="Y20" s="9">
        <f>'Per Minute Costs'!I20</f>
        <v>0</v>
      </c>
      <c r="Z20" s="9">
        <f>'Per Minute Costs'!J20</f>
        <v>0</v>
      </c>
      <c r="AA20">
        <v>1</v>
      </c>
      <c r="AB20" s="9">
        <f t="shared" si="0"/>
        <v>0</v>
      </c>
    </row>
    <row r="21" spans="3:28" x14ac:dyDescent="0.25">
      <c r="C21" s="36"/>
      <c r="D21" s="37"/>
      <c r="E21" s="38"/>
      <c r="F21" s="38"/>
      <c r="G21" s="37"/>
      <c r="H21" s="41"/>
      <c r="I21" s="40"/>
      <c r="J21" s="40"/>
      <c r="K21" s="13"/>
      <c r="Q21" s="14" t="str">
        <f>'Filing Information'!$R$2</f>
        <v>_0</v>
      </c>
      <c r="R21" t="e">
        <f>VLOOKUP('Per Minute Costs'!C21,'Filing Information'!$B$149:$B$158, 2, 0)</f>
        <v>#N/A</v>
      </c>
      <c r="S21" t="e">
        <f>VLOOKUP('Per Minute Costs'!D21, $N$2:$O$16, 2, 0)</f>
        <v>#N/A</v>
      </c>
      <c r="T21" s="5">
        <f>'Per Minute Costs'!E21</f>
        <v>0</v>
      </c>
      <c r="U21" s="5">
        <f>'Flat Rate Costs'!H21</f>
        <v>0</v>
      </c>
      <c r="V21">
        <v>2</v>
      </c>
      <c r="W21">
        <f>IF('Per Minute Costs'!G21="Session", 1, 2)</f>
        <v>2</v>
      </c>
      <c r="X21" s="10">
        <f>'Per Minute Costs'!H21</f>
        <v>0</v>
      </c>
      <c r="Y21" s="9">
        <f>'Per Minute Costs'!I21</f>
        <v>0</v>
      </c>
      <c r="Z21" s="9">
        <f>'Per Minute Costs'!J21</f>
        <v>0</v>
      </c>
      <c r="AA21">
        <v>1</v>
      </c>
      <c r="AB21" s="9">
        <f t="shared" si="0"/>
        <v>0</v>
      </c>
    </row>
    <row r="22" spans="3:28" x14ac:dyDescent="0.25">
      <c r="C22" s="36"/>
      <c r="D22" s="37"/>
      <c r="E22" s="38"/>
      <c r="F22" s="38"/>
      <c r="G22" s="37"/>
      <c r="H22" s="41"/>
      <c r="I22" s="40"/>
      <c r="J22" s="40"/>
      <c r="K22" s="13"/>
      <c r="Q22" s="14" t="str">
        <f>'Filing Information'!$R$2</f>
        <v>_0</v>
      </c>
      <c r="R22" t="e">
        <f>VLOOKUP('Per Minute Costs'!C22,'Filing Information'!$B$149:$B$158, 2, 0)</f>
        <v>#N/A</v>
      </c>
      <c r="S22" t="e">
        <f>VLOOKUP('Per Minute Costs'!D22, $N$2:$O$16, 2, 0)</f>
        <v>#N/A</v>
      </c>
      <c r="T22" s="5">
        <f>'Per Minute Costs'!E22</f>
        <v>0</v>
      </c>
      <c r="U22" s="5">
        <f>'Flat Rate Costs'!H22</f>
        <v>0</v>
      </c>
      <c r="V22">
        <v>2</v>
      </c>
      <c r="W22">
        <f>IF('Per Minute Costs'!G22="Session", 1, 2)</f>
        <v>2</v>
      </c>
      <c r="X22" s="10">
        <f>'Per Minute Costs'!H22</f>
        <v>0</v>
      </c>
      <c r="Y22" s="9">
        <f>'Per Minute Costs'!I22</f>
        <v>0</v>
      </c>
      <c r="Z22" s="9">
        <f>'Per Minute Costs'!J22</f>
        <v>0</v>
      </c>
      <c r="AA22">
        <v>1</v>
      </c>
      <c r="AB22" s="9">
        <f t="shared" si="0"/>
        <v>0</v>
      </c>
    </row>
    <row r="23" spans="3:28" x14ac:dyDescent="0.25">
      <c r="C23" s="36"/>
      <c r="D23" s="37"/>
      <c r="E23" s="38"/>
      <c r="F23" s="38"/>
      <c r="G23" s="37"/>
      <c r="H23" s="41"/>
      <c r="I23" s="40"/>
      <c r="J23" s="40"/>
      <c r="K23" s="13"/>
      <c r="Q23" s="14" t="str">
        <f>'Filing Information'!$R$2</f>
        <v>_0</v>
      </c>
      <c r="R23" t="e">
        <f>VLOOKUP('Per Minute Costs'!C23,'Filing Information'!$B$149:$B$158, 2, 0)</f>
        <v>#N/A</v>
      </c>
      <c r="S23" t="e">
        <f>VLOOKUP('Per Minute Costs'!D23, $N$2:$O$16, 2, 0)</f>
        <v>#N/A</v>
      </c>
      <c r="T23" s="5">
        <f>'Per Minute Costs'!E23</f>
        <v>0</v>
      </c>
      <c r="U23" s="5">
        <f>'Flat Rate Costs'!H23</f>
        <v>0</v>
      </c>
      <c r="V23">
        <v>2</v>
      </c>
      <c r="W23">
        <f>IF('Per Minute Costs'!G23="Session", 1, 2)</f>
        <v>2</v>
      </c>
      <c r="X23" s="10">
        <f>'Per Minute Costs'!H23</f>
        <v>0</v>
      </c>
      <c r="Y23" s="9">
        <f>'Per Minute Costs'!I23</f>
        <v>0</v>
      </c>
      <c r="Z23" s="9">
        <f>'Per Minute Costs'!J23</f>
        <v>0</v>
      </c>
      <c r="AA23">
        <v>1</v>
      </c>
      <c r="AB23" s="9">
        <f t="shared" si="0"/>
        <v>0</v>
      </c>
    </row>
    <row r="24" spans="3:28" x14ac:dyDescent="0.25">
      <c r="C24" s="36"/>
      <c r="D24" s="37"/>
      <c r="E24" s="38"/>
      <c r="F24" s="38"/>
      <c r="G24" s="37"/>
      <c r="H24" s="41"/>
      <c r="I24" s="40"/>
      <c r="J24" s="40"/>
      <c r="K24" s="13"/>
      <c r="Q24" s="14" t="str">
        <f>'Filing Information'!$R$2</f>
        <v>_0</v>
      </c>
      <c r="R24" t="e">
        <f>VLOOKUP('Per Minute Costs'!C24,'Filing Information'!$B$149:$B$158, 2, 0)</f>
        <v>#N/A</v>
      </c>
      <c r="S24" t="e">
        <f>VLOOKUP('Per Minute Costs'!D24, $N$2:$O$16, 2, 0)</f>
        <v>#N/A</v>
      </c>
      <c r="T24" s="5">
        <f>'Per Minute Costs'!E24</f>
        <v>0</v>
      </c>
      <c r="U24" s="5">
        <f>'Flat Rate Costs'!H24</f>
        <v>0</v>
      </c>
      <c r="V24">
        <v>2</v>
      </c>
      <c r="W24">
        <f>IF('Per Minute Costs'!G24="Session", 1, 2)</f>
        <v>2</v>
      </c>
      <c r="X24" s="10">
        <f>'Per Minute Costs'!H24</f>
        <v>0</v>
      </c>
      <c r="Y24" s="9">
        <f>'Per Minute Costs'!I24</f>
        <v>0</v>
      </c>
      <c r="Z24" s="9">
        <f>'Per Minute Costs'!J24</f>
        <v>0</v>
      </c>
      <c r="AA24">
        <v>1</v>
      </c>
      <c r="AB24" s="9">
        <f t="shared" si="0"/>
        <v>0</v>
      </c>
    </row>
    <row r="25" spans="3:28" x14ac:dyDescent="0.25">
      <c r="C25" s="36"/>
      <c r="D25" s="37"/>
      <c r="E25" s="38"/>
      <c r="F25" s="38"/>
      <c r="G25" s="37"/>
      <c r="H25" s="41"/>
      <c r="I25" s="40"/>
      <c r="J25" s="40"/>
      <c r="K25" s="13"/>
      <c r="Q25" s="14" t="str">
        <f>'Filing Information'!$R$2</f>
        <v>_0</v>
      </c>
      <c r="R25" t="e">
        <f>VLOOKUP('Per Minute Costs'!C25,'Filing Information'!$B$149:$B$158, 2, 0)</f>
        <v>#N/A</v>
      </c>
      <c r="S25" t="e">
        <f>VLOOKUP('Per Minute Costs'!D25, $N$2:$O$16, 2, 0)</f>
        <v>#N/A</v>
      </c>
      <c r="T25" s="5">
        <f>'Per Minute Costs'!E25</f>
        <v>0</v>
      </c>
      <c r="U25" s="5">
        <f>'Flat Rate Costs'!H25</f>
        <v>0</v>
      </c>
      <c r="V25">
        <v>2</v>
      </c>
      <c r="W25">
        <f>IF('Per Minute Costs'!G25="Session", 1, 2)</f>
        <v>2</v>
      </c>
      <c r="X25" s="10">
        <f>'Per Minute Costs'!H25</f>
        <v>0</v>
      </c>
      <c r="Y25" s="9">
        <f>'Per Minute Costs'!I25</f>
        <v>0</v>
      </c>
      <c r="Z25" s="9">
        <f>'Per Minute Costs'!J25</f>
        <v>0</v>
      </c>
      <c r="AA25">
        <v>1</v>
      </c>
      <c r="AB25" s="9">
        <f t="shared" si="0"/>
        <v>0</v>
      </c>
    </row>
    <row r="26" spans="3:28" x14ac:dyDescent="0.25">
      <c r="C26" s="36"/>
      <c r="D26" s="37"/>
      <c r="E26" s="38"/>
      <c r="F26" s="38"/>
      <c r="G26" s="37"/>
      <c r="H26" s="41"/>
      <c r="I26" s="40"/>
      <c r="J26" s="40"/>
      <c r="K26" s="13"/>
      <c r="Q26" s="14" t="str">
        <f>'Filing Information'!$R$2</f>
        <v>_0</v>
      </c>
      <c r="R26" t="e">
        <f>VLOOKUP('Per Minute Costs'!C26,'Filing Information'!$B$149:$B$158, 2, 0)</f>
        <v>#N/A</v>
      </c>
      <c r="S26" t="e">
        <f>VLOOKUP('Per Minute Costs'!D26, $N$2:$O$16, 2, 0)</f>
        <v>#N/A</v>
      </c>
      <c r="T26" s="5">
        <f>'Per Minute Costs'!E26</f>
        <v>0</v>
      </c>
      <c r="U26" s="5">
        <f>'Flat Rate Costs'!H26</f>
        <v>0</v>
      </c>
      <c r="V26">
        <v>2</v>
      </c>
      <c r="W26">
        <f>IF('Per Minute Costs'!G26="Session", 1, 2)</f>
        <v>2</v>
      </c>
      <c r="X26" s="10">
        <f>'Per Minute Costs'!H26</f>
        <v>0</v>
      </c>
      <c r="Y26" s="9">
        <f>'Per Minute Costs'!I26</f>
        <v>0</v>
      </c>
      <c r="Z26" s="9">
        <f>'Per Minute Costs'!J26</f>
        <v>0</v>
      </c>
      <c r="AA26">
        <v>1</v>
      </c>
      <c r="AB26" s="9">
        <f t="shared" si="0"/>
        <v>0</v>
      </c>
    </row>
    <row r="27" spans="3:28" x14ac:dyDescent="0.25">
      <c r="C27" s="36"/>
      <c r="D27" s="37"/>
      <c r="E27" s="38"/>
      <c r="F27" s="38"/>
      <c r="G27" s="37"/>
      <c r="H27" s="41"/>
      <c r="I27" s="40"/>
      <c r="J27" s="40"/>
      <c r="K27" s="13"/>
      <c r="Q27" s="14" t="str">
        <f>'Filing Information'!$R$2</f>
        <v>_0</v>
      </c>
      <c r="R27" t="e">
        <f>VLOOKUP('Per Minute Costs'!C27,'Filing Information'!$B$149:$B$158, 2, 0)</f>
        <v>#N/A</v>
      </c>
      <c r="S27" t="e">
        <f>VLOOKUP('Per Minute Costs'!D27, $N$2:$O$16, 2, 0)</f>
        <v>#N/A</v>
      </c>
      <c r="T27" s="5">
        <f>'Per Minute Costs'!E27</f>
        <v>0</v>
      </c>
      <c r="U27" s="5">
        <f>'Flat Rate Costs'!H27</f>
        <v>0</v>
      </c>
      <c r="V27">
        <v>2</v>
      </c>
      <c r="W27">
        <f>IF('Per Minute Costs'!G27="Session", 1, 2)</f>
        <v>2</v>
      </c>
      <c r="X27" s="10">
        <f>'Per Minute Costs'!H27</f>
        <v>0</v>
      </c>
      <c r="Y27" s="9">
        <f>'Per Minute Costs'!I27</f>
        <v>0</v>
      </c>
      <c r="Z27" s="9">
        <f>'Per Minute Costs'!J27</f>
        <v>0</v>
      </c>
      <c r="AA27">
        <v>1</v>
      </c>
      <c r="AB27" s="9">
        <f t="shared" si="0"/>
        <v>0</v>
      </c>
    </row>
    <row r="28" spans="3:28" x14ac:dyDescent="0.25">
      <c r="C28" s="36"/>
      <c r="D28" s="37"/>
      <c r="E28" s="38"/>
      <c r="F28" s="38"/>
      <c r="G28" s="37"/>
      <c r="H28" s="41"/>
      <c r="I28" s="40"/>
      <c r="J28" s="40"/>
      <c r="K28" s="13"/>
      <c r="Q28" s="14" t="str">
        <f>'Filing Information'!$R$2</f>
        <v>_0</v>
      </c>
      <c r="R28" t="e">
        <f>VLOOKUP('Per Minute Costs'!C28,'Filing Information'!$B$149:$B$158, 2, 0)</f>
        <v>#N/A</v>
      </c>
      <c r="S28" t="e">
        <f>VLOOKUP('Per Minute Costs'!D28, $N$2:$O$16, 2, 0)</f>
        <v>#N/A</v>
      </c>
      <c r="T28" s="5">
        <f>'Per Minute Costs'!E28</f>
        <v>0</v>
      </c>
      <c r="U28" s="5">
        <f>'Flat Rate Costs'!H28</f>
        <v>0</v>
      </c>
      <c r="V28">
        <v>2</v>
      </c>
      <c r="W28">
        <f>IF('Per Minute Costs'!G28="Session", 1, 2)</f>
        <v>2</v>
      </c>
      <c r="X28" s="10">
        <f>'Per Minute Costs'!H28</f>
        <v>0</v>
      </c>
      <c r="Y28" s="9">
        <f>'Per Minute Costs'!I28</f>
        <v>0</v>
      </c>
      <c r="Z28" s="9">
        <f>'Per Minute Costs'!J28</f>
        <v>0</v>
      </c>
      <c r="AA28">
        <v>1</v>
      </c>
      <c r="AB28" s="9">
        <f t="shared" si="0"/>
        <v>0</v>
      </c>
    </row>
    <row r="29" spans="3:28" x14ac:dyDescent="0.25">
      <c r="C29" s="36"/>
      <c r="D29" s="37"/>
      <c r="E29" s="38"/>
      <c r="F29" s="38"/>
      <c r="G29" s="37"/>
      <c r="H29" s="41"/>
      <c r="I29" s="40"/>
      <c r="J29" s="40"/>
      <c r="K29" s="13"/>
      <c r="Q29" s="14" t="str">
        <f>'Filing Information'!$R$2</f>
        <v>_0</v>
      </c>
      <c r="R29" t="e">
        <f>VLOOKUP('Per Minute Costs'!C29,'Filing Information'!$B$149:$B$158, 2, 0)</f>
        <v>#N/A</v>
      </c>
      <c r="S29" t="e">
        <f>VLOOKUP('Per Minute Costs'!D29, $N$2:$O$16, 2, 0)</f>
        <v>#N/A</v>
      </c>
      <c r="T29" s="5">
        <f>'Per Minute Costs'!E29</f>
        <v>0</v>
      </c>
      <c r="U29" s="5">
        <f>'Flat Rate Costs'!H29</f>
        <v>0</v>
      </c>
      <c r="V29">
        <v>2</v>
      </c>
      <c r="W29">
        <f>IF('Per Minute Costs'!G29="Session", 1, 2)</f>
        <v>2</v>
      </c>
      <c r="X29" s="10">
        <f>'Per Minute Costs'!H29</f>
        <v>0</v>
      </c>
      <c r="Y29" s="9">
        <f>'Per Minute Costs'!I29</f>
        <v>0</v>
      </c>
      <c r="Z29" s="9">
        <f>'Per Minute Costs'!J29</f>
        <v>0</v>
      </c>
      <c r="AA29">
        <v>1</v>
      </c>
      <c r="AB29" s="9">
        <f t="shared" si="0"/>
        <v>0</v>
      </c>
    </row>
    <row r="30" spans="3:28" x14ac:dyDescent="0.25">
      <c r="C30" s="36"/>
      <c r="D30" s="37"/>
      <c r="E30" s="38"/>
      <c r="F30" s="38"/>
      <c r="G30" s="37"/>
      <c r="H30" s="41"/>
      <c r="I30" s="40"/>
      <c r="J30" s="40"/>
      <c r="K30" s="13"/>
      <c r="Q30" s="14" t="str">
        <f>'Filing Information'!$R$2</f>
        <v>_0</v>
      </c>
      <c r="R30" t="e">
        <f>VLOOKUP('Per Minute Costs'!C30,'Filing Information'!$B$149:$B$158, 2, 0)</f>
        <v>#N/A</v>
      </c>
      <c r="S30" t="e">
        <f>VLOOKUP('Per Minute Costs'!D30, $N$2:$O$16, 2, 0)</f>
        <v>#N/A</v>
      </c>
      <c r="T30" s="5">
        <f>'Per Minute Costs'!E30</f>
        <v>0</v>
      </c>
      <c r="U30" s="5">
        <f>'Flat Rate Costs'!H30</f>
        <v>0</v>
      </c>
      <c r="V30">
        <v>2</v>
      </c>
      <c r="W30">
        <f>IF('Per Minute Costs'!G30="Session", 1, 2)</f>
        <v>2</v>
      </c>
      <c r="X30" s="10">
        <f>'Per Minute Costs'!H30</f>
        <v>0</v>
      </c>
      <c r="Y30" s="9">
        <f>'Per Minute Costs'!I30</f>
        <v>0</v>
      </c>
      <c r="Z30" s="9">
        <f>'Per Minute Costs'!J30</f>
        <v>0</v>
      </c>
      <c r="AA30">
        <v>1</v>
      </c>
      <c r="AB30" s="9">
        <f t="shared" si="0"/>
        <v>0</v>
      </c>
    </row>
    <row r="31" spans="3:28" x14ac:dyDescent="0.25">
      <c r="C31" s="36"/>
      <c r="D31" s="37"/>
      <c r="E31" s="38"/>
      <c r="F31" s="38"/>
      <c r="G31" s="37"/>
      <c r="H31" s="41"/>
      <c r="I31" s="40"/>
      <c r="J31" s="40"/>
      <c r="K31" s="13"/>
      <c r="Q31" s="14" t="str">
        <f>'Filing Information'!$R$2</f>
        <v>_0</v>
      </c>
      <c r="R31" t="e">
        <f>VLOOKUP('Per Minute Costs'!C31,'Filing Information'!$B$149:$B$158, 2, 0)</f>
        <v>#N/A</v>
      </c>
      <c r="S31" t="e">
        <f>VLOOKUP('Per Minute Costs'!D31, $N$2:$O$16, 2, 0)</f>
        <v>#N/A</v>
      </c>
      <c r="T31" s="5">
        <f>'Per Minute Costs'!E31</f>
        <v>0</v>
      </c>
      <c r="U31" s="5">
        <f>'Flat Rate Costs'!H31</f>
        <v>0</v>
      </c>
      <c r="V31">
        <v>2</v>
      </c>
      <c r="W31">
        <f>IF('Per Minute Costs'!G31="Session", 1, 2)</f>
        <v>2</v>
      </c>
      <c r="X31" s="10">
        <f>'Per Minute Costs'!H31</f>
        <v>0</v>
      </c>
      <c r="Y31" s="9">
        <f>'Per Minute Costs'!I31</f>
        <v>0</v>
      </c>
      <c r="Z31" s="9">
        <f>'Per Minute Costs'!J31</f>
        <v>0</v>
      </c>
      <c r="AA31">
        <v>1</v>
      </c>
      <c r="AB31" s="9">
        <f t="shared" si="0"/>
        <v>0</v>
      </c>
    </row>
    <row r="32" spans="3:28" x14ac:dyDescent="0.25">
      <c r="C32" s="36"/>
      <c r="D32" s="37"/>
      <c r="E32" s="38"/>
      <c r="F32" s="38"/>
      <c r="G32" s="37"/>
      <c r="H32" s="41"/>
      <c r="I32" s="40"/>
      <c r="J32" s="40"/>
      <c r="K32" s="13"/>
      <c r="Q32" s="14" t="str">
        <f>'Filing Information'!$R$2</f>
        <v>_0</v>
      </c>
      <c r="R32" t="e">
        <f>VLOOKUP('Per Minute Costs'!C32,'Filing Information'!$B$149:$B$158, 2, 0)</f>
        <v>#N/A</v>
      </c>
      <c r="S32" t="e">
        <f>VLOOKUP('Per Minute Costs'!D32, $N$2:$O$16, 2, 0)</f>
        <v>#N/A</v>
      </c>
      <c r="T32" s="5">
        <f>'Per Minute Costs'!E32</f>
        <v>0</v>
      </c>
      <c r="U32" s="5">
        <f>'Flat Rate Costs'!H32</f>
        <v>0</v>
      </c>
      <c r="V32">
        <v>2</v>
      </c>
      <c r="W32">
        <f>IF('Per Minute Costs'!G32="Session", 1, 2)</f>
        <v>2</v>
      </c>
      <c r="X32" s="10">
        <f>'Per Minute Costs'!H32</f>
        <v>0</v>
      </c>
      <c r="Y32" s="9">
        <f>'Per Minute Costs'!I32</f>
        <v>0</v>
      </c>
      <c r="Z32" s="9">
        <f>'Per Minute Costs'!J32</f>
        <v>0</v>
      </c>
      <c r="AA32">
        <v>1</v>
      </c>
      <c r="AB32" s="9">
        <f t="shared" si="0"/>
        <v>0</v>
      </c>
    </row>
    <row r="33" spans="3:28" x14ac:dyDescent="0.25">
      <c r="C33" s="36"/>
      <c r="D33" s="37"/>
      <c r="E33" s="38"/>
      <c r="F33" s="38"/>
      <c r="G33" s="37"/>
      <c r="H33" s="41"/>
      <c r="I33" s="40"/>
      <c r="J33" s="40"/>
      <c r="K33" s="13"/>
      <c r="Q33" s="14" t="str">
        <f>'Filing Information'!$R$2</f>
        <v>_0</v>
      </c>
      <c r="R33" t="e">
        <f>VLOOKUP('Per Minute Costs'!C33,'Filing Information'!$B$149:$B$158, 2, 0)</f>
        <v>#N/A</v>
      </c>
      <c r="S33" t="e">
        <f>VLOOKUP('Per Minute Costs'!D33, $N$2:$O$16, 2, 0)</f>
        <v>#N/A</v>
      </c>
      <c r="T33" s="5">
        <f>'Per Minute Costs'!E33</f>
        <v>0</v>
      </c>
      <c r="U33" s="5">
        <f>'Flat Rate Costs'!H33</f>
        <v>0</v>
      </c>
      <c r="V33">
        <v>2</v>
      </c>
      <c r="W33">
        <f>IF('Per Minute Costs'!G33="Session", 1, 2)</f>
        <v>2</v>
      </c>
      <c r="X33" s="10">
        <f>'Per Minute Costs'!H33</f>
        <v>0</v>
      </c>
      <c r="Y33" s="9">
        <f>'Per Minute Costs'!I33</f>
        <v>0</v>
      </c>
      <c r="Z33" s="9">
        <f>'Per Minute Costs'!J33</f>
        <v>0</v>
      </c>
      <c r="AA33">
        <v>1</v>
      </c>
      <c r="AB33" s="9">
        <f t="shared" si="0"/>
        <v>0</v>
      </c>
    </row>
    <row r="34" spans="3:28" x14ac:dyDescent="0.25">
      <c r="C34" s="36"/>
      <c r="D34" s="37"/>
      <c r="E34" s="38"/>
      <c r="F34" s="38"/>
      <c r="G34" s="37"/>
      <c r="H34" s="41"/>
      <c r="I34" s="40"/>
      <c r="J34" s="40"/>
      <c r="K34" s="13"/>
      <c r="Q34" s="14" t="str">
        <f>'Filing Information'!$R$2</f>
        <v>_0</v>
      </c>
      <c r="R34" t="e">
        <f>VLOOKUP('Per Minute Costs'!C34,'Filing Information'!$B$149:$B$158, 2, 0)</f>
        <v>#N/A</v>
      </c>
      <c r="S34" t="e">
        <f>VLOOKUP('Per Minute Costs'!D34, $N$2:$O$16, 2, 0)</f>
        <v>#N/A</v>
      </c>
      <c r="T34" s="5">
        <f>'Per Minute Costs'!E34</f>
        <v>0</v>
      </c>
      <c r="U34" s="5">
        <f>'Flat Rate Costs'!H34</f>
        <v>0</v>
      </c>
      <c r="V34">
        <v>2</v>
      </c>
      <c r="W34">
        <f>IF('Per Minute Costs'!G34="Session", 1, 2)</f>
        <v>2</v>
      </c>
      <c r="X34" s="10">
        <f>'Per Minute Costs'!H34</f>
        <v>0</v>
      </c>
      <c r="Y34" s="9">
        <f>'Per Minute Costs'!I34</f>
        <v>0</v>
      </c>
      <c r="Z34" s="9">
        <f>'Per Minute Costs'!J34</f>
        <v>0</v>
      </c>
      <c r="AA34">
        <v>1</v>
      </c>
      <c r="AB34" s="9">
        <f t="shared" si="0"/>
        <v>0</v>
      </c>
    </row>
    <row r="35" spans="3:28" x14ac:dyDescent="0.25">
      <c r="C35" s="36"/>
      <c r="D35" s="37"/>
      <c r="E35" s="38"/>
      <c r="F35" s="38"/>
      <c r="G35" s="37"/>
      <c r="H35" s="41"/>
      <c r="I35" s="40"/>
      <c r="J35" s="40"/>
      <c r="K35" s="13"/>
      <c r="Q35" s="14" t="str">
        <f>'Filing Information'!$R$2</f>
        <v>_0</v>
      </c>
      <c r="R35" t="e">
        <f>VLOOKUP('Per Minute Costs'!C35,'Filing Information'!$B$149:$B$158, 2, 0)</f>
        <v>#N/A</v>
      </c>
      <c r="S35" t="e">
        <f>VLOOKUP('Per Minute Costs'!D35, $N$2:$O$16, 2, 0)</f>
        <v>#N/A</v>
      </c>
      <c r="T35" s="5">
        <f>'Per Minute Costs'!E35</f>
        <v>0</v>
      </c>
      <c r="U35" s="5">
        <f>'Flat Rate Costs'!H35</f>
        <v>0</v>
      </c>
      <c r="V35">
        <v>2</v>
      </c>
      <c r="W35">
        <f>IF('Per Minute Costs'!G35="Session", 1, 2)</f>
        <v>2</v>
      </c>
      <c r="X35" s="10">
        <f>'Per Minute Costs'!H35</f>
        <v>0</v>
      </c>
      <c r="Y35" s="9">
        <f>'Per Minute Costs'!I35</f>
        <v>0</v>
      </c>
      <c r="Z35" s="9">
        <f>'Per Minute Costs'!J35</f>
        <v>0</v>
      </c>
      <c r="AA35">
        <v>1</v>
      </c>
      <c r="AB35" s="9">
        <f t="shared" si="0"/>
        <v>0</v>
      </c>
    </row>
    <row r="36" spans="3:28" x14ac:dyDescent="0.25">
      <c r="C36" s="36"/>
      <c r="D36" s="37"/>
      <c r="E36" s="38"/>
      <c r="F36" s="38"/>
      <c r="G36" s="37"/>
      <c r="H36" s="41"/>
      <c r="I36" s="40"/>
      <c r="J36" s="40"/>
      <c r="K36" s="13"/>
      <c r="Q36" s="14" t="str">
        <f>'Filing Information'!$R$2</f>
        <v>_0</v>
      </c>
      <c r="R36" t="e">
        <f>VLOOKUP('Per Minute Costs'!C36,'Filing Information'!$B$149:$B$158, 2, 0)</f>
        <v>#N/A</v>
      </c>
      <c r="S36" t="e">
        <f>VLOOKUP('Per Minute Costs'!D36, $N$2:$O$16, 2, 0)</f>
        <v>#N/A</v>
      </c>
      <c r="T36" s="5">
        <f>'Per Minute Costs'!E36</f>
        <v>0</v>
      </c>
      <c r="U36" s="5">
        <f>'Flat Rate Costs'!H36</f>
        <v>0</v>
      </c>
      <c r="V36">
        <v>2</v>
      </c>
      <c r="W36">
        <f>IF('Per Minute Costs'!G36="Session", 1, 2)</f>
        <v>2</v>
      </c>
      <c r="X36" s="10">
        <f>'Per Minute Costs'!H36</f>
        <v>0</v>
      </c>
      <c r="Y36" s="9">
        <f>'Per Minute Costs'!I36</f>
        <v>0</v>
      </c>
      <c r="Z36" s="9">
        <f>'Per Minute Costs'!J36</f>
        <v>0</v>
      </c>
      <c r="AA36">
        <v>1</v>
      </c>
      <c r="AB36" s="9">
        <f t="shared" si="0"/>
        <v>0</v>
      </c>
    </row>
    <row r="37" spans="3:28" x14ac:dyDescent="0.25">
      <c r="C37" s="36"/>
      <c r="D37" s="37"/>
      <c r="E37" s="38"/>
      <c r="F37" s="38"/>
      <c r="G37" s="37"/>
      <c r="H37" s="41"/>
      <c r="I37" s="40"/>
      <c r="J37" s="40"/>
      <c r="K37" s="13"/>
      <c r="Q37" s="14" t="str">
        <f>'Filing Information'!$R$2</f>
        <v>_0</v>
      </c>
      <c r="R37" t="e">
        <f>VLOOKUP('Per Minute Costs'!C37,'Filing Information'!$B$149:$B$158, 2, 0)</f>
        <v>#N/A</v>
      </c>
      <c r="S37" t="e">
        <f>VLOOKUP('Per Minute Costs'!D37, $N$2:$O$16, 2, 0)</f>
        <v>#N/A</v>
      </c>
      <c r="T37" s="5">
        <f>'Per Minute Costs'!E37</f>
        <v>0</v>
      </c>
      <c r="U37" s="5">
        <f>'Flat Rate Costs'!H37</f>
        <v>0</v>
      </c>
      <c r="V37">
        <v>2</v>
      </c>
      <c r="W37">
        <f>IF('Per Minute Costs'!G37="Session", 1, 2)</f>
        <v>2</v>
      </c>
      <c r="X37" s="10">
        <f>'Per Minute Costs'!H37</f>
        <v>0</v>
      </c>
      <c r="Y37" s="9">
        <f>'Per Minute Costs'!I37</f>
        <v>0</v>
      </c>
      <c r="Z37" s="9">
        <f>'Per Minute Costs'!J37</f>
        <v>0</v>
      </c>
      <c r="AA37">
        <v>1</v>
      </c>
      <c r="AB37" s="9">
        <f t="shared" si="0"/>
        <v>0</v>
      </c>
    </row>
    <row r="38" spans="3:28" x14ac:dyDescent="0.25">
      <c r="C38" s="36"/>
      <c r="D38" s="37"/>
      <c r="E38" s="38"/>
      <c r="F38" s="38"/>
      <c r="G38" s="37"/>
      <c r="H38" s="41"/>
      <c r="I38" s="40"/>
      <c r="J38" s="40"/>
      <c r="K38" s="13"/>
      <c r="Q38" s="14" t="str">
        <f>'Filing Information'!$R$2</f>
        <v>_0</v>
      </c>
      <c r="R38" t="e">
        <f>VLOOKUP('Per Minute Costs'!C38,'Filing Information'!$B$149:$B$158, 2, 0)</f>
        <v>#N/A</v>
      </c>
      <c r="S38" t="e">
        <f>VLOOKUP('Per Minute Costs'!D38, $N$2:$O$16, 2, 0)</f>
        <v>#N/A</v>
      </c>
      <c r="T38" s="5">
        <f>'Per Minute Costs'!E38</f>
        <v>0</v>
      </c>
      <c r="U38" s="5">
        <f>'Flat Rate Costs'!H38</f>
        <v>0</v>
      </c>
      <c r="V38">
        <v>2</v>
      </c>
      <c r="W38">
        <f>IF('Per Minute Costs'!G38="Session", 1, 2)</f>
        <v>2</v>
      </c>
      <c r="X38" s="10">
        <f>'Per Minute Costs'!H38</f>
        <v>0</v>
      </c>
      <c r="Y38" s="9">
        <f>'Per Minute Costs'!I38</f>
        <v>0</v>
      </c>
      <c r="Z38" s="9">
        <f>'Per Minute Costs'!J38</f>
        <v>0</v>
      </c>
      <c r="AA38">
        <v>1</v>
      </c>
      <c r="AB38" s="9">
        <f t="shared" si="0"/>
        <v>0</v>
      </c>
    </row>
    <row r="39" spans="3:28" x14ac:dyDescent="0.25">
      <c r="C39" s="36"/>
      <c r="D39" s="37"/>
      <c r="E39" s="38"/>
      <c r="F39" s="38"/>
      <c r="G39" s="37"/>
      <c r="H39" s="41"/>
      <c r="I39" s="40"/>
      <c r="J39" s="40"/>
      <c r="K39" s="13"/>
      <c r="Q39" s="14" t="str">
        <f>'Filing Information'!$R$2</f>
        <v>_0</v>
      </c>
      <c r="R39" t="e">
        <f>VLOOKUP('Per Minute Costs'!C39,'Filing Information'!$B$149:$B$158, 2, 0)</f>
        <v>#N/A</v>
      </c>
      <c r="S39" t="e">
        <f>VLOOKUP('Per Minute Costs'!D39, $N$2:$O$16, 2, 0)</f>
        <v>#N/A</v>
      </c>
      <c r="T39" s="5">
        <f>'Per Minute Costs'!E39</f>
        <v>0</v>
      </c>
      <c r="U39" s="5">
        <f>'Flat Rate Costs'!H39</f>
        <v>0</v>
      </c>
      <c r="V39">
        <v>2</v>
      </c>
      <c r="W39">
        <f>IF('Per Minute Costs'!G39="Session", 1, 2)</f>
        <v>2</v>
      </c>
      <c r="X39" s="10">
        <f>'Per Minute Costs'!H39</f>
        <v>0</v>
      </c>
      <c r="Y39" s="9">
        <f>'Per Minute Costs'!I39</f>
        <v>0</v>
      </c>
      <c r="Z39" s="9">
        <f>'Per Minute Costs'!J39</f>
        <v>0</v>
      </c>
      <c r="AA39">
        <v>1</v>
      </c>
      <c r="AB39" s="9">
        <f t="shared" si="0"/>
        <v>0</v>
      </c>
    </row>
    <row r="40" spans="3:28" x14ac:dyDescent="0.25">
      <c r="C40" s="36"/>
      <c r="D40" s="37"/>
      <c r="E40" s="38"/>
      <c r="F40" s="38"/>
      <c r="G40" s="37"/>
      <c r="H40" s="41"/>
      <c r="I40" s="40"/>
      <c r="J40" s="40"/>
      <c r="K40" s="13"/>
      <c r="Q40" s="14" t="str">
        <f>'Filing Information'!$R$2</f>
        <v>_0</v>
      </c>
      <c r="R40" t="e">
        <f>VLOOKUP('Per Minute Costs'!C40,'Filing Information'!$B$149:$B$158, 2, 0)</f>
        <v>#N/A</v>
      </c>
      <c r="S40" t="e">
        <f>VLOOKUP('Per Minute Costs'!D40, $N$2:$O$16, 2, 0)</f>
        <v>#N/A</v>
      </c>
      <c r="T40" s="5">
        <f>'Per Minute Costs'!E40</f>
        <v>0</v>
      </c>
      <c r="U40" s="5">
        <f>'Flat Rate Costs'!H40</f>
        <v>0</v>
      </c>
      <c r="V40">
        <v>2</v>
      </c>
      <c r="W40">
        <f>IF('Per Minute Costs'!G40="Session", 1, 2)</f>
        <v>2</v>
      </c>
      <c r="X40" s="10">
        <f>'Per Minute Costs'!H40</f>
        <v>0</v>
      </c>
      <c r="Y40" s="9">
        <f>'Per Minute Costs'!I40</f>
        <v>0</v>
      </c>
      <c r="Z40" s="9">
        <f>'Per Minute Costs'!J40</f>
        <v>0</v>
      </c>
      <c r="AA40">
        <v>1</v>
      </c>
      <c r="AB40" s="9">
        <f t="shared" si="0"/>
        <v>0</v>
      </c>
    </row>
    <row r="41" spans="3:28" x14ac:dyDescent="0.25">
      <c r="C41" s="36"/>
      <c r="D41" s="37"/>
      <c r="E41" s="38"/>
      <c r="F41" s="38"/>
      <c r="G41" s="37"/>
      <c r="H41" s="41"/>
      <c r="I41" s="40"/>
      <c r="J41" s="40"/>
      <c r="K41" s="13"/>
      <c r="Q41" s="14" t="str">
        <f>'Filing Information'!$R$2</f>
        <v>_0</v>
      </c>
      <c r="R41" t="e">
        <f>VLOOKUP('Per Minute Costs'!C41,'Filing Information'!$B$149:$B$158, 2, 0)</f>
        <v>#N/A</v>
      </c>
      <c r="S41" t="e">
        <f>VLOOKUP('Per Minute Costs'!D41, $N$2:$O$16, 2, 0)</f>
        <v>#N/A</v>
      </c>
      <c r="T41" s="5">
        <f>'Per Minute Costs'!E41</f>
        <v>0</v>
      </c>
      <c r="U41" s="5">
        <f>'Flat Rate Costs'!H41</f>
        <v>0</v>
      </c>
      <c r="V41">
        <v>2</v>
      </c>
      <c r="W41">
        <f>IF('Per Minute Costs'!G41="Session", 1, 2)</f>
        <v>2</v>
      </c>
      <c r="X41" s="10">
        <f>'Per Minute Costs'!H41</f>
        <v>0</v>
      </c>
      <c r="Y41" s="9">
        <f>'Per Minute Costs'!I41</f>
        <v>0</v>
      </c>
      <c r="Z41" s="9">
        <f>'Per Minute Costs'!J41</f>
        <v>0</v>
      </c>
      <c r="AA41">
        <v>1</v>
      </c>
      <c r="AB41" s="9">
        <f t="shared" si="0"/>
        <v>0</v>
      </c>
    </row>
    <row r="42" spans="3:28" x14ac:dyDescent="0.25">
      <c r="C42" s="36"/>
      <c r="D42" s="37"/>
      <c r="E42" s="38"/>
      <c r="F42" s="38"/>
      <c r="G42" s="37"/>
      <c r="H42" s="41"/>
      <c r="I42" s="40"/>
      <c r="J42" s="40"/>
      <c r="K42" s="13"/>
      <c r="Q42" s="14" t="str">
        <f>'Filing Information'!$R$2</f>
        <v>_0</v>
      </c>
      <c r="R42" t="e">
        <f>VLOOKUP('Per Minute Costs'!C42,'Filing Information'!$B$149:$B$158, 2, 0)</f>
        <v>#N/A</v>
      </c>
      <c r="S42" t="e">
        <f>VLOOKUP('Per Minute Costs'!D42, $N$2:$O$16, 2, 0)</f>
        <v>#N/A</v>
      </c>
      <c r="T42" s="5">
        <f>'Per Minute Costs'!E42</f>
        <v>0</v>
      </c>
      <c r="U42" s="5">
        <f>'Flat Rate Costs'!H42</f>
        <v>0</v>
      </c>
      <c r="V42">
        <v>2</v>
      </c>
      <c r="W42">
        <f>IF('Per Minute Costs'!G42="Session", 1, 2)</f>
        <v>2</v>
      </c>
      <c r="X42" s="10">
        <f>'Per Minute Costs'!H42</f>
        <v>0</v>
      </c>
      <c r="Y42" s="9">
        <f>'Per Minute Costs'!I42</f>
        <v>0</v>
      </c>
      <c r="Z42" s="9">
        <f>'Per Minute Costs'!J42</f>
        <v>0</v>
      </c>
      <c r="AA42">
        <v>1</v>
      </c>
      <c r="AB42" s="9">
        <f t="shared" si="0"/>
        <v>0</v>
      </c>
    </row>
    <row r="43" spans="3:28" x14ac:dyDescent="0.25">
      <c r="C43" s="36"/>
      <c r="D43" s="37"/>
      <c r="E43" s="38"/>
      <c r="F43" s="38"/>
      <c r="G43" s="37"/>
      <c r="H43" s="41"/>
      <c r="I43" s="40"/>
      <c r="J43" s="40"/>
      <c r="Q43" s="14" t="str">
        <f>'Filing Information'!$R$2</f>
        <v>_0</v>
      </c>
      <c r="R43" t="e">
        <f>VLOOKUP('Per Minute Costs'!C43,'Filing Information'!$B$149:$B$158, 2, 0)</f>
        <v>#N/A</v>
      </c>
      <c r="S43" t="e">
        <f>VLOOKUP('Per Minute Costs'!D43, $N$2:$O$16, 2, 0)</f>
        <v>#N/A</v>
      </c>
      <c r="T43" s="5">
        <f>'Per Minute Costs'!E43</f>
        <v>0</v>
      </c>
      <c r="U43" s="5">
        <f>'Flat Rate Costs'!H43</f>
        <v>0</v>
      </c>
      <c r="V43">
        <v>2</v>
      </c>
      <c r="W43">
        <f>IF('Per Minute Costs'!G43="Session", 1, 2)</f>
        <v>2</v>
      </c>
      <c r="X43" s="10">
        <f>'Per Minute Costs'!H43</f>
        <v>0</v>
      </c>
      <c r="Y43" s="9">
        <f>'Per Minute Costs'!I43</f>
        <v>0</v>
      </c>
      <c r="Z43" s="9">
        <f>'Per Minute Costs'!J43</f>
        <v>0</v>
      </c>
      <c r="AA43">
        <v>1</v>
      </c>
      <c r="AB43" s="9">
        <f t="shared" si="0"/>
        <v>0</v>
      </c>
    </row>
    <row r="44" spans="3:28" x14ac:dyDescent="0.25">
      <c r="C44" s="36"/>
      <c r="D44" s="37"/>
      <c r="E44" s="38"/>
      <c r="F44" s="38"/>
      <c r="G44" s="37"/>
      <c r="H44" s="41"/>
      <c r="I44" s="40"/>
      <c r="J44" s="40"/>
      <c r="Q44" s="14" t="str">
        <f>'Filing Information'!$R$2</f>
        <v>_0</v>
      </c>
      <c r="R44" t="e">
        <f>VLOOKUP('Per Minute Costs'!C44,'Filing Information'!$B$149:$B$158, 2, 0)</f>
        <v>#N/A</v>
      </c>
      <c r="S44" t="e">
        <f>VLOOKUP('Per Minute Costs'!D44, $N$2:$O$16, 2, 0)</f>
        <v>#N/A</v>
      </c>
      <c r="T44" s="5">
        <f>'Per Minute Costs'!E44</f>
        <v>0</v>
      </c>
      <c r="U44" s="5">
        <f>'Flat Rate Costs'!H44</f>
        <v>0</v>
      </c>
      <c r="V44">
        <v>2</v>
      </c>
      <c r="W44">
        <f>IF('Per Minute Costs'!G44="Session", 1, 2)</f>
        <v>2</v>
      </c>
      <c r="X44" s="10">
        <f>'Per Minute Costs'!H44</f>
        <v>0</v>
      </c>
      <c r="Y44" s="9">
        <f>'Per Minute Costs'!I44</f>
        <v>0</v>
      </c>
      <c r="Z44" s="9">
        <f>'Per Minute Costs'!J44</f>
        <v>0</v>
      </c>
      <c r="AA44">
        <v>1</v>
      </c>
      <c r="AB44" s="9">
        <f t="shared" si="0"/>
        <v>0</v>
      </c>
    </row>
    <row r="45" spans="3:28" x14ac:dyDescent="0.25">
      <c r="C45" s="36"/>
      <c r="D45" s="37"/>
      <c r="E45" s="38"/>
      <c r="F45" s="38"/>
      <c r="G45" s="37"/>
      <c r="H45" s="41"/>
      <c r="I45" s="40"/>
      <c r="J45" s="40"/>
      <c r="Q45" s="14" t="str">
        <f>'Filing Information'!$R$2</f>
        <v>_0</v>
      </c>
      <c r="R45" t="e">
        <f>VLOOKUP('Per Minute Costs'!C45,'Filing Information'!$B$149:$B$158, 2, 0)</f>
        <v>#N/A</v>
      </c>
      <c r="S45" t="e">
        <f>VLOOKUP('Per Minute Costs'!D45, $N$2:$O$16, 2, 0)</f>
        <v>#N/A</v>
      </c>
      <c r="T45" s="5">
        <f>'Per Minute Costs'!E45</f>
        <v>0</v>
      </c>
      <c r="U45" s="5">
        <f>'Flat Rate Costs'!H45</f>
        <v>0</v>
      </c>
      <c r="V45">
        <v>2</v>
      </c>
      <c r="W45">
        <f>IF('Per Minute Costs'!G45="Session", 1, 2)</f>
        <v>2</v>
      </c>
      <c r="X45" s="10">
        <f>'Per Minute Costs'!H45</f>
        <v>0</v>
      </c>
      <c r="Y45" s="9">
        <f>'Per Minute Costs'!I45</f>
        <v>0</v>
      </c>
      <c r="Z45" s="9">
        <f>'Per Minute Costs'!J45</f>
        <v>0</v>
      </c>
      <c r="AA45">
        <v>1</v>
      </c>
      <c r="AB45" s="9">
        <f t="shared" si="0"/>
        <v>0</v>
      </c>
    </row>
    <row r="46" spans="3:28" x14ac:dyDescent="0.25">
      <c r="C46" s="36"/>
      <c r="D46" s="37"/>
      <c r="E46" s="38"/>
      <c r="F46" s="38"/>
      <c r="G46" s="37"/>
      <c r="H46" s="41"/>
      <c r="I46" s="40"/>
      <c r="J46" s="40"/>
      <c r="Q46" s="14" t="str">
        <f>'Filing Information'!$R$2</f>
        <v>_0</v>
      </c>
      <c r="R46" t="e">
        <f>VLOOKUP('Per Minute Costs'!C46,'Filing Information'!$B$149:$B$158, 2, 0)</f>
        <v>#N/A</v>
      </c>
      <c r="S46" t="e">
        <f>VLOOKUP('Per Minute Costs'!D46, $N$2:$O$16, 2, 0)</f>
        <v>#N/A</v>
      </c>
      <c r="T46" s="5">
        <f>'Per Minute Costs'!E46</f>
        <v>0</v>
      </c>
      <c r="U46" s="5">
        <f>'Flat Rate Costs'!H46</f>
        <v>0</v>
      </c>
      <c r="V46">
        <v>2</v>
      </c>
      <c r="W46">
        <f>IF('Per Minute Costs'!G46="Session", 1, 2)</f>
        <v>2</v>
      </c>
      <c r="X46" s="10">
        <f>'Per Minute Costs'!H46</f>
        <v>0</v>
      </c>
      <c r="Y46" s="9">
        <f>'Per Minute Costs'!I46</f>
        <v>0</v>
      </c>
      <c r="Z46" s="9">
        <f>'Per Minute Costs'!J46</f>
        <v>0</v>
      </c>
      <c r="AA46">
        <v>1</v>
      </c>
      <c r="AB46" s="9">
        <f t="shared" si="0"/>
        <v>0</v>
      </c>
    </row>
    <row r="47" spans="3:28" x14ac:dyDescent="0.25">
      <c r="C47" s="36"/>
      <c r="D47" s="37"/>
      <c r="E47" s="38"/>
      <c r="F47" s="38"/>
      <c r="G47" s="37"/>
      <c r="H47" s="41"/>
      <c r="I47" s="40"/>
      <c r="J47" s="40"/>
      <c r="Q47" s="14" t="str">
        <f>'Filing Information'!$R$2</f>
        <v>_0</v>
      </c>
      <c r="R47" t="e">
        <f>VLOOKUP('Per Minute Costs'!C47,'Filing Information'!$B$149:$B$158, 2, 0)</f>
        <v>#N/A</v>
      </c>
      <c r="S47" t="e">
        <f>VLOOKUP('Per Minute Costs'!D47, $N$2:$O$16, 2, 0)</f>
        <v>#N/A</v>
      </c>
      <c r="T47" s="5">
        <f>'Per Minute Costs'!E47</f>
        <v>0</v>
      </c>
      <c r="U47" s="5">
        <f>'Flat Rate Costs'!H47</f>
        <v>0</v>
      </c>
      <c r="V47">
        <v>2</v>
      </c>
      <c r="W47">
        <f>IF('Per Minute Costs'!G47="Session", 1, 2)</f>
        <v>2</v>
      </c>
      <c r="X47" s="10">
        <f>'Per Minute Costs'!H47</f>
        <v>0</v>
      </c>
      <c r="Y47" s="9">
        <f>'Per Minute Costs'!I47</f>
        <v>0</v>
      </c>
      <c r="Z47" s="9">
        <f>'Per Minute Costs'!J47</f>
        <v>0</v>
      </c>
      <c r="AA47">
        <v>1</v>
      </c>
      <c r="AB47" s="9">
        <f t="shared" si="0"/>
        <v>0</v>
      </c>
    </row>
    <row r="48" spans="3:28" x14ac:dyDescent="0.25">
      <c r="C48" s="36"/>
      <c r="D48" s="37"/>
      <c r="E48" s="38"/>
      <c r="F48" s="38"/>
      <c r="G48" s="37"/>
      <c r="H48" s="41"/>
      <c r="I48" s="40"/>
      <c r="J48" s="40"/>
      <c r="Q48" s="14" t="str">
        <f>'Filing Information'!$R$2</f>
        <v>_0</v>
      </c>
      <c r="R48" t="e">
        <f>VLOOKUP('Per Minute Costs'!C48,'Filing Information'!$B$149:$B$158, 2, 0)</f>
        <v>#N/A</v>
      </c>
      <c r="S48" t="e">
        <f>VLOOKUP('Per Minute Costs'!D48, $N$2:$O$16, 2, 0)</f>
        <v>#N/A</v>
      </c>
      <c r="T48" s="5">
        <f>'Per Minute Costs'!E48</f>
        <v>0</v>
      </c>
      <c r="U48" s="5">
        <f>'Flat Rate Costs'!H48</f>
        <v>0</v>
      </c>
      <c r="V48">
        <v>2</v>
      </c>
      <c r="W48">
        <f>IF('Per Minute Costs'!G48="Session", 1, 2)</f>
        <v>2</v>
      </c>
      <c r="X48" s="10">
        <f>'Per Minute Costs'!H48</f>
        <v>0</v>
      </c>
      <c r="Y48" s="9">
        <f>'Per Minute Costs'!I48</f>
        <v>0</v>
      </c>
      <c r="Z48" s="9">
        <f>'Per Minute Costs'!J48</f>
        <v>0</v>
      </c>
      <c r="AA48">
        <v>1</v>
      </c>
      <c r="AB48" s="9">
        <f t="shared" si="0"/>
        <v>0</v>
      </c>
    </row>
    <row r="49" spans="3:28" x14ac:dyDescent="0.25">
      <c r="C49" s="36"/>
      <c r="D49" s="37"/>
      <c r="E49" s="38"/>
      <c r="F49" s="38"/>
      <c r="G49" s="37"/>
      <c r="H49" s="41"/>
      <c r="I49" s="40"/>
      <c r="J49" s="40"/>
      <c r="Q49" s="14" t="str">
        <f>'Filing Information'!$R$2</f>
        <v>_0</v>
      </c>
      <c r="R49" t="e">
        <f>VLOOKUP('Per Minute Costs'!C49,'Filing Information'!$B$149:$B$158, 2, 0)</f>
        <v>#N/A</v>
      </c>
      <c r="S49" t="e">
        <f>VLOOKUP('Per Minute Costs'!D49, $N$2:$O$16, 2, 0)</f>
        <v>#N/A</v>
      </c>
      <c r="T49" s="5">
        <f>'Per Minute Costs'!E49</f>
        <v>0</v>
      </c>
      <c r="U49" s="5">
        <f>'Flat Rate Costs'!H49</f>
        <v>0</v>
      </c>
      <c r="V49">
        <v>2</v>
      </c>
      <c r="W49">
        <f>IF('Per Minute Costs'!G49="Session", 1, 2)</f>
        <v>2</v>
      </c>
      <c r="X49" s="10">
        <f>'Per Minute Costs'!H49</f>
        <v>0</v>
      </c>
      <c r="Y49" s="9">
        <f>'Per Minute Costs'!I49</f>
        <v>0</v>
      </c>
      <c r="Z49" s="9">
        <f>'Per Minute Costs'!J49</f>
        <v>0</v>
      </c>
      <c r="AA49">
        <v>1</v>
      </c>
      <c r="AB49" s="9">
        <f t="shared" si="0"/>
        <v>0</v>
      </c>
    </row>
    <row r="50" spans="3:28" x14ac:dyDescent="0.25">
      <c r="C50" s="36"/>
      <c r="D50" s="37"/>
      <c r="E50" s="38"/>
      <c r="F50" s="38"/>
      <c r="G50" s="37"/>
      <c r="H50" s="41"/>
      <c r="I50" s="40"/>
      <c r="J50" s="40"/>
      <c r="Q50" s="14" t="str">
        <f>'Filing Information'!$R$2</f>
        <v>_0</v>
      </c>
      <c r="R50" t="e">
        <f>VLOOKUP('Per Minute Costs'!C50,'Filing Information'!$B$149:$B$158, 2, 0)</f>
        <v>#N/A</v>
      </c>
      <c r="S50" t="e">
        <f>VLOOKUP('Per Minute Costs'!D50, $N$2:$O$16, 2, 0)</f>
        <v>#N/A</v>
      </c>
      <c r="T50" s="5">
        <f>'Per Minute Costs'!E50</f>
        <v>0</v>
      </c>
      <c r="U50" s="5">
        <f>'Flat Rate Costs'!H50</f>
        <v>0</v>
      </c>
      <c r="V50">
        <v>2</v>
      </c>
      <c r="W50">
        <f>IF('Per Minute Costs'!G50="Session", 1, 2)</f>
        <v>2</v>
      </c>
      <c r="X50" s="10">
        <f>'Per Minute Costs'!H50</f>
        <v>0</v>
      </c>
      <c r="Y50" s="9">
        <f>'Per Minute Costs'!I50</f>
        <v>0</v>
      </c>
      <c r="Z50" s="9">
        <f>'Per Minute Costs'!J50</f>
        <v>0</v>
      </c>
      <c r="AA50">
        <v>1</v>
      </c>
      <c r="AB50" s="9">
        <f t="shared" si="0"/>
        <v>0</v>
      </c>
    </row>
    <row r="51" spans="3:28" x14ac:dyDescent="0.25">
      <c r="C51" s="36"/>
      <c r="D51" s="37"/>
      <c r="E51" s="38"/>
      <c r="F51" s="38"/>
      <c r="G51" s="37"/>
      <c r="H51" s="41"/>
      <c r="I51" s="40"/>
      <c r="J51" s="40"/>
      <c r="Q51" s="14" t="str">
        <f>'Filing Information'!$R$2</f>
        <v>_0</v>
      </c>
      <c r="R51" t="e">
        <f>VLOOKUP('Per Minute Costs'!C51,'Filing Information'!$B$149:$B$158, 2, 0)</f>
        <v>#N/A</v>
      </c>
      <c r="S51" t="e">
        <f>VLOOKUP('Per Minute Costs'!D51, $N$2:$O$16, 2, 0)</f>
        <v>#N/A</v>
      </c>
      <c r="T51" s="5">
        <f>'Per Minute Costs'!E51</f>
        <v>0</v>
      </c>
      <c r="U51" s="5">
        <f>'Flat Rate Costs'!H51</f>
        <v>0</v>
      </c>
      <c r="V51">
        <v>2</v>
      </c>
      <c r="W51">
        <f>IF('Per Minute Costs'!G51="Session", 1, 2)</f>
        <v>2</v>
      </c>
      <c r="X51" s="10">
        <f>'Per Minute Costs'!H51</f>
        <v>0</v>
      </c>
      <c r="Y51" s="9">
        <f>'Per Minute Costs'!I51</f>
        <v>0</v>
      </c>
      <c r="Z51" s="9">
        <f>'Per Minute Costs'!J51</f>
        <v>0</v>
      </c>
      <c r="AA51">
        <v>1</v>
      </c>
      <c r="AB51" s="9">
        <f t="shared" si="0"/>
        <v>0</v>
      </c>
    </row>
    <row r="52" spans="3:28" x14ac:dyDescent="0.25">
      <c r="C52" s="36"/>
      <c r="D52" s="37"/>
      <c r="E52" s="38"/>
      <c r="F52" s="38"/>
      <c r="G52" s="37"/>
      <c r="H52" s="41"/>
      <c r="I52" s="40"/>
      <c r="J52" s="40"/>
      <c r="Q52" s="14" t="str">
        <f>'Filing Information'!$R$2</f>
        <v>_0</v>
      </c>
      <c r="R52" t="e">
        <f>VLOOKUP('Per Minute Costs'!C52,'Filing Information'!$B$149:$B$158, 2, 0)</f>
        <v>#N/A</v>
      </c>
      <c r="S52" t="e">
        <f>VLOOKUP('Per Minute Costs'!D52, $N$2:$O$16, 2, 0)</f>
        <v>#N/A</v>
      </c>
      <c r="T52" s="5">
        <f>'Per Minute Costs'!E52</f>
        <v>0</v>
      </c>
      <c r="U52" s="5">
        <f>'Flat Rate Costs'!H52</f>
        <v>0</v>
      </c>
      <c r="V52">
        <v>2</v>
      </c>
      <c r="W52">
        <f>IF('Per Minute Costs'!G52="Session", 1, 2)</f>
        <v>2</v>
      </c>
      <c r="X52" s="10">
        <f>'Per Minute Costs'!H52</f>
        <v>0</v>
      </c>
      <c r="Y52" s="9">
        <f>'Per Minute Costs'!I52</f>
        <v>0</v>
      </c>
      <c r="Z52" s="9">
        <f>'Per Minute Costs'!J52</f>
        <v>0</v>
      </c>
      <c r="AA52">
        <v>1</v>
      </c>
      <c r="AB52" s="9">
        <f t="shared" si="0"/>
        <v>0</v>
      </c>
    </row>
    <row r="53" spans="3:28" x14ac:dyDescent="0.25">
      <c r="C53" s="36"/>
      <c r="D53" s="37"/>
      <c r="E53" s="38"/>
      <c r="F53" s="38"/>
      <c r="G53" s="37"/>
      <c r="H53" s="41"/>
      <c r="I53" s="40"/>
      <c r="J53" s="40"/>
      <c r="Q53" s="14" t="str">
        <f>'Filing Information'!$R$2</f>
        <v>_0</v>
      </c>
      <c r="R53" t="e">
        <f>VLOOKUP('Per Minute Costs'!C53,'Filing Information'!$B$149:$B$158, 2, 0)</f>
        <v>#N/A</v>
      </c>
      <c r="S53" t="e">
        <f>VLOOKUP('Per Minute Costs'!D53, $N$2:$O$16, 2, 0)</f>
        <v>#N/A</v>
      </c>
      <c r="T53" s="5">
        <f>'Per Minute Costs'!E53</f>
        <v>0</v>
      </c>
      <c r="U53" s="5">
        <f>'Flat Rate Costs'!H53</f>
        <v>0</v>
      </c>
      <c r="V53">
        <v>2</v>
      </c>
      <c r="W53">
        <f>IF('Per Minute Costs'!G53="Session", 1, 2)</f>
        <v>2</v>
      </c>
      <c r="X53" s="10">
        <f>'Per Minute Costs'!H53</f>
        <v>0</v>
      </c>
      <c r="Y53" s="9">
        <f>'Per Minute Costs'!I53</f>
        <v>0</v>
      </c>
      <c r="Z53" s="9">
        <f>'Per Minute Costs'!J53</f>
        <v>0</v>
      </c>
      <c r="AA53">
        <v>1</v>
      </c>
      <c r="AB53" s="9">
        <f t="shared" si="0"/>
        <v>0</v>
      </c>
    </row>
    <row r="54" spans="3:28" x14ac:dyDescent="0.25">
      <c r="C54" s="36"/>
      <c r="D54" s="37"/>
      <c r="E54" s="38"/>
      <c r="F54" s="38"/>
      <c r="G54" s="37"/>
      <c r="H54" s="41"/>
      <c r="I54" s="40"/>
      <c r="J54" s="40"/>
      <c r="Q54" s="14" t="str">
        <f>'Filing Information'!$R$2</f>
        <v>_0</v>
      </c>
      <c r="R54" t="e">
        <f>VLOOKUP('Per Minute Costs'!C54,'Filing Information'!$B$149:$B$158, 2, 0)</f>
        <v>#N/A</v>
      </c>
      <c r="S54" t="e">
        <f>VLOOKUP('Per Minute Costs'!D54, $N$2:$O$16, 2, 0)</f>
        <v>#N/A</v>
      </c>
      <c r="T54" s="5">
        <f>'Per Minute Costs'!E54</f>
        <v>0</v>
      </c>
      <c r="U54" s="5">
        <f>'Flat Rate Costs'!H54</f>
        <v>0</v>
      </c>
      <c r="V54">
        <v>2</v>
      </c>
      <c r="W54">
        <f>IF('Per Minute Costs'!G54="Session", 1, 2)</f>
        <v>2</v>
      </c>
      <c r="X54" s="10">
        <f>'Per Minute Costs'!H54</f>
        <v>0</v>
      </c>
      <c r="Y54" s="9">
        <f>'Per Minute Costs'!I54</f>
        <v>0</v>
      </c>
      <c r="Z54" s="9">
        <f>'Per Minute Costs'!J54</f>
        <v>0</v>
      </c>
      <c r="AA54">
        <v>1</v>
      </c>
      <c r="AB54" s="9">
        <f t="shared" si="0"/>
        <v>0</v>
      </c>
    </row>
    <row r="55" spans="3:28" x14ac:dyDescent="0.25">
      <c r="C55" s="36"/>
      <c r="D55" s="37"/>
      <c r="E55" s="38"/>
      <c r="F55" s="38"/>
      <c r="G55" s="37"/>
      <c r="H55" s="41"/>
      <c r="I55" s="40"/>
      <c r="J55" s="40"/>
      <c r="Q55" s="14" t="str">
        <f>'Filing Information'!$R$2</f>
        <v>_0</v>
      </c>
      <c r="R55" t="e">
        <f>VLOOKUP('Per Minute Costs'!C55,'Filing Information'!$B$149:$B$158, 2, 0)</f>
        <v>#N/A</v>
      </c>
      <c r="S55" t="e">
        <f>VLOOKUP('Per Minute Costs'!D55, $N$2:$O$16, 2, 0)</f>
        <v>#N/A</v>
      </c>
      <c r="T55" s="5">
        <f>'Per Minute Costs'!E55</f>
        <v>0</v>
      </c>
      <c r="U55" s="5">
        <f>'Flat Rate Costs'!H55</f>
        <v>0</v>
      </c>
      <c r="V55">
        <v>2</v>
      </c>
      <c r="W55">
        <f>IF('Per Minute Costs'!G55="Session", 1, 2)</f>
        <v>2</v>
      </c>
      <c r="X55" s="10">
        <f>'Per Minute Costs'!H55</f>
        <v>0</v>
      </c>
      <c r="Y55" s="9">
        <f>'Per Minute Costs'!I55</f>
        <v>0</v>
      </c>
      <c r="Z55" s="9">
        <f>'Per Minute Costs'!J55</f>
        <v>0</v>
      </c>
      <c r="AA55">
        <v>1</v>
      </c>
      <c r="AB55" s="9">
        <f t="shared" si="0"/>
        <v>0</v>
      </c>
    </row>
    <row r="56" spans="3:28" x14ac:dyDescent="0.25">
      <c r="C56" s="36"/>
      <c r="D56" s="37"/>
      <c r="E56" s="38"/>
      <c r="F56" s="38"/>
      <c r="G56" s="37"/>
      <c r="H56" s="41"/>
      <c r="I56" s="40"/>
      <c r="J56" s="40"/>
      <c r="Q56" s="14" t="str">
        <f>'Filing Information'!$R$2</f>
        <v>_0</v>
      </c>
      <c r="R56" t="e">
        <f>VLOOKUP('Per Minute Costs'!C56,'Filing Information'!$B$149:$B$158, 2, 0)</f>
        <v>#N/A</v>
      </c>
      <c r="S56" t="e">
        <f>VLOOKUP('Per Minute Costs'!D56, $N$2:$O$16, 2, 0)</f>
        <v>#N/A</v>
      </c>
      <c r="T56" s="5">
        <f>'Per Minute Costs'!E56</f>
        <v>0</v>
      </c>
      <c r="U56" s="5">
        <f>'Flat Rate Costs'!H56</f>
        <v>0</v>
      </c>
      <c r="V56">
        <v>2</v>
      </c>
      <c r="W56">
        <f>IF('Per Minute Costs'!G56="Session", 1, 2)</f>
        <v>2</v>
      </c>
      <c r="X56" s="10">
        <f>'Per Minute Costs'!H56</f>
        <v>0</v>
      </c>
      <c r="Y56" s="9">
        <f>'Per Minute Costs'!I56</f>
        <v>0</v>
      </c>
      <c r="Z56" s="9">
        <f>'Per Minute Costs'!J56</f>
        <v>0</v>
      </c>
      <c r="AA56">
        <v>1</v>
      </c>
      <c r="AB56" s="9">
        <f t="shared" si="0"/>
        <v>0</v>
      </c>
    </row>
    <row r="57" spans="3:28" x14ac:dyDescent="0.25">
      <c r="C57" s="36"/>
      <c r="D57" s="37"/>
      <c r="E57" s="38"/>
      <c r="F57" s="38"/>
      <c r="G57" s="37"/>
      <c r="H57" s="41"/>
      <c r="I57" s="40"/>
      <c r="J57" s="40"/>
      <c r="Q57" s="14" t="str">
        <f>'Filing Information'!$R$2</f>
        <v>_0</v>
      </c>
      <c r="R57" t="e">
        <f>VLOOKUP('Per Minute Costs'!C57,'Filing Information'!$B$149:$B$158, 2, 0)</f>
        <v>#N/A</v>
      </c>
      <c r="S57" t="e">
        <f>VLOOKUP('Per Minute Costs'!D57, $N$2:$O$16, 2, 0)</f>
        <v>#N/A</v>
      </c>
      <c r="T57" s="5">
        <f>'Per Minute Costs'!E57</f>
        <v>0</v>
      </c>
      <c r="U57" s="5">
        <f>'Flat Rate Costs'!H57</f>
        <v>0</v>
      </c>
      <c r="V57">
        <v>2</v>
      </c>
      <c r="W57">
        <f>IF('Per Minute Costs'!G57="Session", 1, 2)</f>
        <v>2</v>
      </c>
      <c r="X57" s="10">
        <f>'Per Minute Costs'!H57</f>
        <v>0</v>
      </c>
      <c r="Y57" s="9">
        <f>'Per Minute Costs'!I57</f>
        <v>0</v>
      </c>
      <c r="Z57" s="9">
        <f>'Per Minute Costs'!J57</f>
        <v>0</v>
      </c>
      <c r="AA57">
        <v>1</v>
      </c>
      <c r="AB57" s="9">
        <f t="shared" si="0"/>
        <v>0</v>
      </c>
    </row>
    <row r="58" spans="3:28" x14ac:dyDescent="0.25">
      <c r="C58" s="36"/>
      <c r="D58" s="37"/>
      <c r="E58" s="38"/>
      <c r="F58" s="38"/>
      <c r="G58" s="37"/>
      <c r="H58" s="41"/>
      <c r="I58" s="40"/>
      <c r="J58" s="40"/>
      <c r="Q58" s="14" t="str">
        <f>'Filing Information'!$R$2</f>
        <v>_0</v>
      </c>
      <c r="R58" t="e">
        <f>VLOOKUP('Per Minute Costs'!C58,'Filing Information'!$B$149:$B$158, 2, 0)</f>
        <v>#N/A</v>
      </c>
      <c r="S58" t="e">
        <f>VLOOKUP('Per Minute Costs'!D58, $N$2:$O$16, 2, 0)</f>
        <v>#N/A</v>
      </c>
      <c r="T58" s="5">
        <f>'Per Minute Costs'!E58</f>
        <v>0</v>
      </c>
      <c r="U58" s="5">
        <f>'Flat Rate Costs'!H58</f>
        <v>0</v>
      </c>
      <c r="V58">
        <v>2</v>
      </c>
      <c r="W58">
        <f>IF('Per Minute Costs'!G58="Session", 1, 2)</f>
        <v>2</v>
      </c>
      <c r="X58" s="10">
        <f>'Per Minute Costs'!H58</f>
        <v>0</v>
      </c>
      <c r="Y58" s="9">
        <f>'Per Minute Costs'!I58</f>
        <v>0</v>
      </c>
      <c r="Z58" s="9">
        <f>'Per Minute Costs'!J58</f>
        <v>0</v>
      </c>
      <c r="AA58">
        <v>1</v>
      </c>
      <c r="AB58" s="9">
        <f t="shared" si="0"/>
        <v>0</v>
      </c>
    </row>
    <row r="59" spans="3:28" x14ac:dyDescent="0.25">
      <c r="C59" s="36"/>
      <c r="D59" s="37"/>
      <c r="E59" s="38"/>
      <c r="F59" s="38"/>
      <c r="G59" s="37"/>
      <c r="H59" s="41"/>
      <c r="I59" s="40"/>
      <c r="J59" s="40"/>
      <c r="Q59" s="14" t="str">
        <f>'Filing Information'!$R$2</f>
        <v>_0</v>
      </c>
      <c r="R59" t="e">
        <f>VLOOKUP('Per Minute Costs'!C59,'Filing Information'!$B$149:$B$158, 2, 0)</f>
        <v>#N/A</v>
      </c>
      <c r="S59" t="e">
        <f>VLOOKUP('Per Minute Costs'!D59, $N$2:$O$16, 2, 0)</f>
        <v>#N/A</v>
      </c>
      <c r="T59" s="5">
        <f>'Per Minute Costs'!E59</f>
        <v>0</v>
      </c>
      <c r="U59" s="5">
        <f>'Flat Rate Costs'!H59</f>
        <v>0</v>
      </c>
      <c r="V59">
        <v>2</v>
      </c>
      <c r="W59">
        <f>IF('Per Minute Costs'!G59="Session", 1, 2)</f>
        <v>2</v>
      </c>
      <c r="X59" s="10">
        <f>'Per Minute Costs'!H59</f>
        <v>0</v>
      </c>
      <c r="Y59" s="9">
        <f>'Per Minute Costs'!I59</f>
        <v>0</v>
      </c>
      <c r="Z59" s="9">
        <f>'Per Minute Costs'!J59</f>
        <v>0</v>
      </c>
      <c r="AA59">
        <v>1</v>
      </c>
      <c r="AB59" s="9">
        <f t="shared" si="0"/>
        <v>0</v>
      </c>
    </row>
    <row r="60" spans="3:28" x14ac:dyDescent="0.25">
      <c r="C60" s="36"/>
      <c r="D60" s="37"/>
      <c r="E60" s="38"/>
      <c r="F60" s="38"/>
      <c r="G60" s="37"/>
      <c r="H60" s="41"/>
      <c r="I60" s="40"/>
      <c r="J60" s="40"/>
      <c r="Q60" s="14" t="str">
        <f>'Filing Information'!$R$2</f>
        <v>_0</v>
      </c>
      <c r="R60" t="e">
        <f>VLOOKUP('Per Minute Costs'!C60,'Filing Information'!$B$149:$B$158, 2, 0)</f>
        <v>#N/A</v>
      </c>
      <c r="S60" t="e">
        <f>VLOOKUP('Per Minute Costs'!D60, $N$2:$O$16, 2, 0)</f>
        <v>#N/A</v>
      </c>
      <c r="T60" s="5">
        <f>'Per Minute Costs'!E60</f>
        <v>0</v>
      </c>
      <c r="U60" s="5">
        <f>'Flat Rate Costs'!H60</f>
        <v>0</v>
      </c>
      <c r="V60">
        <v>2</v>
      </c>
      <c r="W60">
        <f>IF('Per Minute Costs'!G60="Session", 1, 2)</f>
        <v>2</v>
      </c>
      <c r="X60" s="10">
        <f>'Per Minute Costs'!H60</f>
        <v>0</v>
      </c>
      <c r="Y60" s="9">
        <f>'Per Minute Costs'!I60</f>
        <v>0</v>
      </c>
      <c r="Z60" s="9">
        <f>'Per Minute Costs'!J60</f>
        <v>0</v>
      </c>
      <c r="AA60">
        <v>1</v>
      </c>
      <c r="AB60" s="9">
        <f t="shared" si="0"/>
        <v>0</v>
      </c>
    </row>
    <row r="61" spans="3:28" x14ac:dyDescent="0.25">
      <c r="C61" s="36"/>
      <c r="D61" s="37"/>
      <c r="E61" s="38"/>
      <c r="F61" s="38"/>
      <c r="G61" s="37"/>
      <c r="H61" s="41"/>
      <c r="I61" s="40"/>
      <c r="J61" s="40"/>
      <c r="Q61" s="14" t="str">
        <f>'Filing Information'!$R$2</f>
        <v>_0</v>
      </c>
      <c r="R61" t="e">
        <f>VLOOKUP('Per Minute Costs'!C61,'Filing Information'!$B$149:$B$158, 2, 0)</f>
        <v>#N/A</v>
      </c>
      <c r="S61" t="e">
        <f>VLOOKUP('Per Minute Costs'!D61, $N$2:$O$16, 2, 0)</f>
        <v>#N/A</v>
      </c>
      <c r="T61" s="5">
        <f>'Per Minute Costs'!E61</f>
        <v>0</v>
      </c>
      <c r="U61" s="5">
        <f>'Flat Rate Costs'!H61</f>
        <v>0</v>
      </c>
      <c r="V61">
        <v>2</v>
      </c>
      <c r="W61">
        <f>IF('Per Minute Costs'!G61="Session", 1, 2)</f>
        <v>2</v>
      </c>
      <c r="X61" s="10">
        <f>'Per Minute Costs'!H61</f>
        <v>0</v>
      </c>
      <c r="Y61" s="9">
        <f>'Per Minute Costs'!I61</f>
        <v>0</v>
      </c>
      <c r="Z61" s="9">
        <f>'Per Minute Costs'!J61</f>
        <v>0</v>
      </c>
      <c r="AA61">
        <v>1</v>
      </c>
      <c r="AB61" s="9">
        <f t="shared" si="0"/>
        <v>0</v>
      </c>
    </row>
    <row r="62" spans="3:28" x14ac:dyDescent="0.25">
      <c r="C62" s="36"/>
      <c r="D62" s="37"/>
      <c r="E62" s="38"/>
      <c r="F62" s="38"/>
      <c r="G62" s="37"/>
      <c r="H62" s="41"/>
      <c r="I62" s="40"/>
      <c r="J62" s="40"/>
      <c r="Q62" s="14" t="str">
        <f>'Filing Information'!$R$2</f>
        <v>_0</v>
      </c>
      <c r="R62" t="e">
        <f>VLOOKUP('Per Minute Costs'!C62,'Filing Information'!$B$149:$B$158, 2, 0)</f>
        <v>#N/A</v>
      </c>
      <c r="S62" t="e">
        <f>VLOOKUP('Per Minute Costs'!D62, $N$2:$O$16, 2, 0)</f>
        <v>#N/A</v>
      </c>
      <c r="T62" s="5">
        <f>'Per Minute Costs'!E62</f>
        <v>0</v>
      </c>
      <c r="U62" s="5">
        <f>'Flat Rate Costs'!H62</f>
        <v>0</v>
      </c>
      <c r="V62">
        <v>2</v>
      </c>
      <c r="W62">
        <f>IF('Per Minute Costs'!G62="Session", 1, 2)</f>
        <v>2</v>
      </c>
      <c r="X62" s="10">
        <f>'Per Minute Costs'!H62</f>
        <v>0</v>
      </c>
      <c r="Y62" s="9">
        <f>'Per Minute Costs'!I62</f>
        <v>0</v>
      </c>
      <c r="Z62" s="9">
        <f>'Per Minute Costs'!J62</f>
        <v>0</v>
      </c>
      <c r="AA62">
        <v>1</v>
      </c>
      <c r="AB62" s="9">
        <f t="shared" si="0"/>
        <v>0</v>
      </c>
    </row>
    <row r="63" spans="3:28" x14ac:dyDescent="0.25">
      <c r="C63" s="36"/>
      <c r="D63" s="37"/>
      <c r="E63" s="38"/>
      <c r="F63" s="38"/>
      <c r="G63" s="37"/>
      <c r="H63" s="41"/>
      <c r="I63" s="40"/>
      <c r="J63" s="40"/>
      <c r="Q63" s="14" t="str">
        <f>'Filing Information'!$R$2</f>
        <v>_0</v>
      </c>
      <c r="R63" t="e">
        <f>VLOOKUP('Per Minute Costs'!C63,'Filing Information'!$B$149:$B$158, 2, 0)</f>
        <v>#N/A</v>
      </c>
      <c r="S63" t="e">
        <f>VLOOKUP('Per Minute Costs'!D63, $N$2:$O$16, 2, 0)</f>
        <v>#N/A</v>
      </c>
      <c r="T63" s="5">
        <f>'Per Minute Costs'!E63</f>
        <v>0</v>
      </c>
      <c r="U63" s="5">
        <f>'Flat Rate Costs'!H63</f>
        <v>0</v>
      </c>
      <c r="V63">
        <v>2</v>
      </c>
      <c r="W63">
        <f>IF('Per Minute Costs'!G63="Session", 1, 2)</f>
        <v>2</v>
      </c>
      <c r="X63" s="10">
        <f>'Per Minute Costs'!H63</f>
        <v>0</v>
      </c>
      <c r="Y63" s="9">
        <f>'Per Minute Costs'!I63</f>
        <v>0</v>
      </c>
      <c r="Z63" s="9">
        <f>'Per Minute Costs'!J63</f>
        <v>0</v>
      </c>
      <c r="AA63">
        <v>1</v>
      </c>
      <c r="AB63" s="9">
        <f t="shared" si="0"/>
        <v>0</v>
      </c>
    </row>
    <row r="64" spans="3:28" x14ac:dyDescent="0.25">
      <c r="C64" s="36"/>
      <c r="D64" s="37"/>
      <c r="E64" s="38"/>
      <c r="F64" s="38"/>
      <c r="G64" s="37"/>
      <c r="H64" s="41"/>
      <c r="I64" s="40"/>
      <c r="J64" s="40"/>
      <c r="Q64" s="14" t="str">
        <f>'Filing Information'!$R$2</f>
        <v>_0</v>
      </c>
      <c r="R64" t="e">
        <f>VLOOKUP('Per Minute Costs'!C64,'Filing Information'!$B$149:$B$158, 2, 0)</f>
        <v>#N/A</v>
      </c>
      <c r="S64" t="e">
        <f>VLOOKUP('Per Minute Costs'!D64, $N$2:$O$16, 2, 0)</f>
        <v>#N/A</v>
      </c>
      <c r="T64" s="5">
        <f>'Per Minute Costs'!E64</f>
        <v>0</v>
      </c>
      <c r="U64" s="5">
        <f>'Flat Rate Costs'!H64</f>
        <v>0</v>
      </c>
      <c r="V64">
        <v>2</v>
      </c>
      <c r="W64">
        <f>IF('Per Minute Costs'!G64="Session", 1, 2)</f>
        <v>2</v>
      </c>
      <c r="X64" s="10">
        <f>'Per Minute Costs'!H64</f>
        <v>0</v>
      </c>
      <c r="Y64" s="9">
        <f>'Per Minute Costs'!I64</f>
        <v>0</v>
      </c>
      <c r="Z64" s="9">
        <f>'Per Minute Costs'!J64</f>
        <v>0</v>
      </c>
      <c r="AA64">
        <v>1</v>
      </c>
      <c r="AB64" s="9">
        <f t="shared" si="0"/>
        <v>0</v>
      </c>
    </row>
    <row r="65" spans="3:28" x14ac:dyDescent="0.25">
      <c r="C65" s="36"/>
      <c r="D65" s="37"/>
      <c r="E65" s="38"/>
      <c r="F65" s="38"/>
      <c r="G65" s="37"/>
      <c r="H65" s="41"/>
      <c r="I65" s="40"/>
      <c r="J65" s="40"/>
      <c r="Q65" s="14" t="str">
        <f>'Filing Information'!$R$2</f>
        <v>_0</v>
      </c>
      <c r="R65" t="e">
        <f>VLOOKUP('Per Minute Costs'!C65,'Filing Information'!$B$149:$B$158, 2, 0)</f>
        <v>#N/A</v>
      </c>
      <c r="S65" t="e">
        <f>VLOOKUP('Per Minute Costs'!D65, $N$2:$O$16, 2, 0)</f>
        <v>#N/A</v>
      </c>
      <c r="T65" s="5">
        <f>'Per Minute Costs'!E65</f>
        <v>0</v>
      </c>
      <c r="U65" s="5">
        <f>'Flat Rate Costs'!H65</f>
        <v>0</v>
      </c>
      <c r="V65">
        <v>2</v>
      </c>
      <c r="W65">
        <f>IF('Per Minute Costs'!G65="Session", 1, 2)</f>
        <v>2</v>
      </c>
      <c r="X65" s="10">
        <f>'Per Minute Costs'!H65</f>
        <v>0</v>
      </c>
      <c r="Y65" s="9">
        <f>'Per Minute Costs'!I65</f>
        <v>0</v>
      </c>
      <c r="Z65" s="9">
        <f>'Per Minute Costs'!J65</f>
        <v>0</v>
      </c>
      <c r="AA65">
        <v>1</v>
      </c>
      <c r="AB65" s="9">
        <f t="shared" si="0"/>
        <v>0</v>
      </c>
    </row>
    <row r="66" spans="3:28" x14ac:dyDescent="0.25">
      <c r="C66" s="36"/>
      <c r="D66" s="37"/>
      <c r="E66" s="38"/>
      <c r="F66" s="38"/>
      <c r="G66" s="37"/>
      <c r="H66" s="41"/>
      <c r="I66" s="40"/>
      <c r="J66" s="40"/>
      <c r="Q66" s="14" t="str">
        <f>'Filing Information'!$R$2</f>
        <v>_0</v>
      </c>
      <c r="R66" t="e">
        <f>VLOOKUP('Per Minute Costs'!C66,'Filing Information'!$B$149:$B$158, 2, 0)</f>
        <v>#N/A</v>
      </c>
      <c r="S66" t="e">
        <f>VLOOKUP('Per Minute Costs'!D66, $N$2:$O$16, 2, 0)</f>
        <v>#N/A</v>
      </c>
      <c r="T66" s="5">
        <f>'Per Minute Costs'!E66</f>
        <v>0</v>
      </c>
      <c r="U66" s="5">
        <f>'Flat Rate Costs'!H66</f>
        <v>0</v>
      </c>
      <c r="V66">
        <v>2</v>
      </c>
      <c r="W66">
        <f>IF('Per Minute Costs'!G66="Session", 1, 2)</f>
        <v>2</v>
      </c>
      <c r="X66" s="10">
        <f>'Per Minute Costs'!H66</f>
        <v>0</v>
      </c>
      <c r="Y66" s="9">
        <f>'Per Minute Costs'!I66</f>
        <v>0</v>
      </c>
      <c r="Z66" s="9">
        <f>'Per Minute Costs'!J66</f>
        <v>0</v>
      </c>
      <c r="AA66">
        <v>1</v>
      </c>
      <c r="AB66" s="9">
        <f t="shared" si="0"/>
        <v>0</v>
      </c>
    </row>
    <row r="67" spans="3:28" x14ac:dyDescent="0.25">
      <c r="C67" s="36"/>
      <c r="D67" s="37"/>
      <c r="E67" s="38"/>
      <c r="F67" s="38"/>
      <c r="G67" s="37"/>
      <c r="H67" s="41"/>
      <c r="I67" s="40"/>
      <c r="J67" s="40"/>
      <c r="Q67" s="14" t="str">
        <f>'Filing Information'!$R$2</f>
        <v>_0</v>
      </c>
      <c r="R67" t="e">
        <f>VLOOKUP('Per Minute Costs'!C67,'Filing Information'!$B$149:$B$158, 2, 0)</f>
        <v>#N/A</v>
      </c>
      <c r="S67" t="e">
        <f>VLOOKUP('Per Minute Costs'!D67, $N$2:$O$16, 2, 0)</f>
        <v>#N/A</v>
      </c>
      <c r="T67" s="5">
        <f>'Per Minute Costs'!E67</f>
        <v>0</v>
      </c>
      <c r="U67" s="5">
        <f>'Flat Rate Costs'!H67</f>
        <v>0</v>
      </c>
      <c r="V67">
        <v>2</v>
      </c>
      <c r="W67">
        <f>IF('Per Minute Costs'!G67="Session", 1, 2)</f>
        <v>2</v>
      </c>
      <c r="X67" s="10">
        <f>'Per Minute Costs'!H67</f>
        <v>0</v>
      </c>
      <c r="Y67" s="9">
        <f>'Per Minute Costs'!I67</f>
        <v>0</v>
      </c>
      <c r="Z67" s="9">
        <f>'Per Minute Costs'!J67</f>
        <v>0</v>
      </c>
      <c r="AA67">
        <v>1</v>
      </c>
      <c r="AB67" s="9">
        <f t="shared" si="0"/>
        <v>0</v>
      </c>
    </row>
    <row r="68" spans="3:28" x14ac:dyDescent="0.25">
      <c r="C68" s="36"/>
      <c r="D68" s="37"/>
      <c r="E68" s="38"/>
      <c r="F68" s="38"/>
      <c r="G68" s="37"/>
      <c r="H68" s="41"/>
      <c r="I68" s="40"/>
      <c r="J68" s="40"/>
      <c r="Q68" s="14" t="str">
        <f>'Filing Information'!$R$2</f>
        <v>_0</v>
      </c>
      <c r="R68" t="e">
        <f>VLOOKUP('Per Minute Costs'!C68,'Filing Information'!$B$149:$B$158, 2, 0)</f>
        <v>#N/A</v>
      </c>
      <c r="S68" t="e">
        <f>VLOOKUP('Per Minute Costs'!D68, $N$2:$O$16, 2, 0)</f>
        <v>#N/A</v>
      </c>
      <c r="T68" s="5">
        <f>'Per Minute Costs'!E68</f>
        <v>0</v>
      </c>
      <c r="U68" s="5">
        <f>'Flat Rate Costs'!H68</f>
        <v>0</v>
      </c>
      <c r="V68">
        <v>2</v>
      </c>
      <c r="W68">
        <f>IF('Per Minute Costs'!G68="Session", 1, 2)</f>
        <v>2</v>
      </c>
      <c r="X68" s="10">
        <f>'Per Minute Costs'!H68</f>
        <v>0</v>
      </c>
      <c r="Y68" s="9">
        <f>'Per Minute Costs'!I68</f>
        <v>0</v>
      </c>
      <c r="Z68" s="9">
        <f>'Per Minute Costs'!J68</f>
        <v>0</v>
      </c>
      <c r="AA68">
        <v>1</v>
      </c>
      <c r="AB68" s="9">
        <f t="shared" si="0"/>
        <v>0</v>
      </c>
    </row>
    <row r="69" spans="3:28" x14ac:dyDescent="0.25">
      <c r="C69" s="36"/>
      <c r="D69" s="37"/>
      <c r="E69" s="38"/>
      <c r="F69" s="38"/>
      <c r="G69" s="37"/>
      <c r="H69" s="41"/>
      <c r="I69" s="40"/>
      <c r="J69" s="40"/>
      <c r="Q69" s="14" t="str">
        <f>'Filing Information'!$R$2</f>
        <v>_0</v>
      </c>
      <c r="R69" t="e">
        <f>VLOOKUP('Per Minute Costs'!C69,'Filing Information'!$B$149:$B$158, 2, 0)</f>
        <v>#N/A</v>
      </c>
      <c r="S69" t="e">
        <f>VLOOKUP('Per Minute Costs'!D69, $N$2:$O$16, 2, 0)</f>
        <v>#N/A</v>
      </c>
      <c r="T69" s="5">
        <f>'Per Minute Costs'!E69</f>
        <v>0</v>
      </c>
      <c r="U69" s="5">
        <f>'Flat Rate Costs'!H69</f>
        <v>0</v>
      </c>
      <c r="V69">
        <v>2</v>
      </c>
      <c r="W69">
        <f>IF('Per Minute Costs'!G69="Session", 1, 2)</f>
        <v>2</v>
      </c>
      <c r="X69" s="10">
        <f>'Per Minute Costs'!H69</f>
        <v>0</v>
      </c>
      <c r="Y69" s="9">
        <f>'Per Minute Costs'!I69</f>
        <v>0</v>
      </c>
      <c r="Z69" s="9">
        <f>'Per Minute Costs'!J69</f>
        <v>0</v>
      </c>
      <c r="AA69">
        <v>1</v>
      </c>
      <c r="AB69" s="9">
        <f t="shared" si="0"/>
        <v>0</v>
      </c>
    </row>
    <row r="70" spans="3:28" x14ac:dyDescent="0.25">
      <c r="C70" s="36"/>
      <c r="D70" s="37"/>
      <c r="E70" s="38"/>
      <c r="F70" s="38"/>
      <c r="G70" s="37"/>
      <c r="H70" s="41"/>
      <c r="I70" s="40"/>
      <c r="J70" s="40"/>
      <c r="Q70" s="14" t="str">
        <f>'Filing Information'!$R$2</f>
        <v>_0</v>
      </c>
      <c r="R70" t="e">
        <f>VLOOKUP('Per Minute Costs'!C70,'Filing Information'!$B$149:$B$158, 2, 0)</f>
        <v>#N/A</v>
      </c>
      <c r="S70" t="e">
        <f>VLOOKUP('Per Minute Costs'!D70, $N$2:$O$16, 2, 0)</f>
        <v>#N/A</v>
      </c>
      <c r="T70" s="5">
        <f>'Per Minute Costs'!E70</f>
        <v>0</v>
      </c>
      <c r="U70" s="5">
        <f>'Flat Rate Costs'!H70</f>
        <v>0</v>
      </c>
      <c r="V70">
        <v>2</v>
      </c>
      <c r="W70">
        <f>IF('Per Minute Costs'!G70="Session", 1, 2)</f>
        <v>2</v>
      </c>
      <c r="X70" s="10">
        <f>'Per Minute Costs'!H70</f>
        <v>0</v>
      </c>
      <c r="Y70" s="9">
        <f>'Per Minute Costs'!I70</f>
        <v>0</v>
      </c>
      <c r="Z70" s="9">
        <f>'Per Minute Costs'!J70</f>
        <v>0</v>
      </c>
      <c r="AA70">
        <v>1</v>
      </c>
      <c r="AB70" s="9">
        <f t="shared" si="0"/>
        <v>0</v>
      </c>
    </row>
    <row r="71" spans="3:28" x14ac:dyDescent="0.25">
      <c r="C71" s="36"/>
      <c r="D71" s="37"/>
      <c r="E71" s="38"/>
      <c r="F71" s="38"/>
      <c r="G71" s="37"/>
      <c r="H71" s="41"/>
      <c r="I71" s="40"/>
      <c r="J71" s="40"/>
      <c r="Q71" s="14" t="str">
        <f>'Filing Information'!$R$2</f>
        <v>_0</v>
      </c>
      <c r="R71" t="e">
        <f>VLOOKUP('Per Minute Costs'!C71,'Filing Information'!$B$149:$B$158, 2, 0)</f>
        <v>#N/A</v>
      </c>
      <c r="S71" t="e">
        <f>VLOOKUP('Per Minute Costs'!D71, $N$2:$O$16, 2, 0)</f>
        <v>#N/A</v>
      </c>
      <c r="T71" s="5">
        <f>'Per Minute Costs'!E71</f>
        <v>0</v>
      </c>
      <c r="U71" s="5">
        <f>'Flat Rate Costs'!H71</f>
        <v>0</v>
      </c>
      <c r="V71">
        <v>2</v>
      </c>
      <c r="W71">
        <f>IF('Per Minute Costs'!G71="Session", 1, 2)</f>
        <v>2</v>
      </c>
      <c r="X71" s="10">
        <f>'Per Minute Costs'!H71</f>
        <v>0</v>
      </c>
      <c r="Y71" s="9">
        <f>'Per Minute Costs'!I71</f>
        <v>0</v>
      </c>
      <c r="Z71" s="9">
        <f>'Per Minute Costs'!J71</f>
        <v>0</v>
      </c>
      <c r="AA71">
        <v>1</v>
      </c>
      <c r="AB71" s="9">
        <f t="shared" si="0"/>
        <v>0</v>
      </c>
    </row>
    <row r="72" spans="3:28" x14ac:dyDescent="0.25">
      <c r="C72" s="36"/>
      <c r="D72" s="37"/>
      <c r="E72" s="38"/>
      <c r="F72" s="38"/>
      <c r="G72" s="37"/>
      <c r="H72" s="41"/>
      <c r="I72" s="40"/>
      <c r="J72" s="40"/>
      <c r="Q72" s="14" t="str">
        <f>'Filing Information'!$R$2</f>
        <v>_0</v>
      </c>
      <c r="R72" t="e">
        <f>VLOOKUP('Per Minute Costs'!C72,'Filing Information'!$B$149:$B$158, 2, 0)</f>
        <v>#N/A</v>
      </c>
      <c r="S72" t="e">
        <f>VLOOKUP('Per Minute Costs'!D72, $N$2:$O$16, 2, 0)</f>
        <v>#N/A</v>
      </c>
      <c r="T72" s="5">
        <f>'Per Minute Costs'!E72</f>
        <v>0</v>
      </c>
      <c r="U72" s="5">
        <f>'Flat Rate Costs'!H72</f>
        <v>0</v>
      </c>
      <c r="V72">
        <v>2</v>
      </c>
      <c r="W72">
        <f>IF('Per Minute Costs'!G72="Session", 1, 2)</f>
        <v>2</v>
      </c>
      <c r="X72" s="10">
        <f>'Per Minute Costs'!H72</f>
        <v>0</v>
      </c>
      <c r="Y72" s="9">
        <f>'Per Minute Costs'!I72</f>
        <v>0</v>
      </c>
      <c r="Z72" s="9">
        <f>'Per Minute Costs'!J72</f>
        <v>0</v>
      </c>
      <c r="AA72">
        <v>1</v>
      </c>
      <c r="AB72" s="9">
        <f t="shared" si="0"/>
        <v>0</v>
      </c>
    </row>
    <row r="73" spans="3:28" x14ac:dyDescent="0.25">
      <c r="C73" s="36"/>
      <c r="D73" s="37"/>
      <c r="E73" s="38"/>
      <c r="F73" s="38"/>
      <c r="G73" s="37"/>
      <c r="H73" s="41"/>
      <c r="I73" s="40"/>
      <c r="J73" s="40"/>
      <c r="Q73" s="14" t="str">
        <f>'Filing Information'!$R$2</f>
        <v>_0</v>
      </c>
      <c r="R73" t="e">
        <f>VLOOKUP('Per Minute Costs'!C73,'Filing Information'!$B$149:$B$158, 2, 0)</f>
        <v>#N/A</v>
      </c>
      <c r="S73" t="e">
        <f>VLOOKUP('Per Minute Costs'!D73, $N$2:$O$16, 2, 0)</f>
        <v>#N/A</v>
      </c>
      <c r="T73" s="5">
        <f>'Per Minute Costs'!E73</f>
        <v>0</v>
      </c>
      <c r="U73" s="5">
        <f>'Flat Rate Costs'!H73</f>
        <v>0</v>
      </c>
      <c r="V73">
        <v>2</v>
      </c>
      <c r="W73">
        <f>IF('Per Minute Costs'!G73="Session", 1, 2)</f>
        <v>2</v>
      </c>
      <c r="X73" s="10">
        <f>'Per Minute Costs'!H73</f>
        <v>0</v>
      </c>
      <c r="Y73" s="9">
        <f>'Per Minute Costs'!I73</f>
        <v>0</v>
      </c>
      <c r="Z73" s="9">
        <f>'Per Minute Costs'!J73</f>
        <v>0</v>
      </c>
      <c r="AA73">
        <v>1</v>
      </c>
      <c r="AB73" s="9">
        <f t="shared" si="0"/>
        <v>0</v>
      </c>
    </row>
    <row r="74" spans="3:28" x14ac:dyDescent="0.25">
      <c r="C74" s="36"/>
      <c r="D74" s="37"/>
      <c r="E74" s="38"/>
      <c r="F74" s="38"/>
      <c r="G74" s="37"/>
      <c r="H74" s="41"/>
      <c r="I74" s="40"/>
      <c r="J74" s="40"/>
      <c r="Q74" s="14" t="str">
        <f>'Filing Information'!$R$2</f>
        <v>_0</v>
      </c>
      <c r="R74" t="e">
        <f>VLOOKUP('Per Minute Costs'!C74,'Filing Information'!$B$149:$B$158, 2, 0)</f>
        <v>#N/A</v>
      </c>
      <c r="S74" t="e">
        <f>VLOOKUP('Per Minute Costs'!D74, $N$2:$O$16, 2, 0)</f>
        <v>#N/A</v>
      </c>
      <c r="T74" s="5">
        <f>'Per Minute Costs'!E74</f>
        <v>0</v>
      </c>
      <c r="U74" s="5">
        <f>'Flat Rate Costs'!H74</f>
        <v>0</v>
      </c>
      <c r="V74">
        <v>2</v>
      </c>
      <c r="W74">
        <f>IF('Per Minute Costs'!G74="Session", 1, 2)</f>
        <v>2</v>
      </c>
      <c r="X74" s="10">
        <f>'Per Minute Costs'!H74</f>
        <v>0</v>
      </c>
      <c r="Y74" s="9">
        <f>'Per Minute Costs'!I74</f>
        <v>0</v>
      </c>
      <c r="Z74" s="9">
        <f>'Per Minute Costs'!J74</f>
        <v>0</v>
      </c>
      <c r="AA74">
        <v>1</v>
      </c>
      <c r="AB74" s="9">
        <f t="shared" si="0"/>
        <v>0</v>
      </c>
    </row>
    <row r="75" spans="3:28" x14ac:dyDescent="0.25">
      <c r="C75" s="36"/>
      <c r="D75" s="37"/>
      <c r="E75" s="38"/>
      <c r="F75" s="38"/>
      <c r="G75" s="37"/>
      <c r="H75" s="41"/>
      <c r="I75" s="40"/>
      <c r="J75" s="40"/>
      <c r="Q75" s="14" t="str">
        <f>'Filing Information'!$R$2</f>
        <v>_0</v>
      </c>
      <c r="R75" t="e">
        <f>VLOOKUP('Per Minute Costs'!C75,'Filing Information'!$B$149:$B$158, 2, 0)</f>
        <v>#N/A</v>
      </c>
      <c r="S75" t="e">
        <f>VLOOKUP('Per Minute Costs'!D75, $N$2:$O$16, 2, 0)</f>
        <v>#N/A</v>
      </c>
      <c r="T75" s="5">
        <f>'Per Minute Costs'!E75</f>
        <v>0</v>
      </c>
      <c r="U75" s="5">
        <f>'Flat Rate Costs'!H75</f>
        <v>0</v>
      </c>
      <c r="V75">
        <v>2</v>
      </c>
      <c r="W75">
        <f>IF('Per Minute Costs'!G75="Session", 1, 2)</f>
        <v>2</v>
      </c>
      <c r="X75" s="10">
        <f>'Per Minute Costs'!H75</f>
        <v>0</v>
      </c>
      <c r="Y75" s="9">
        <f>'Per Minute Costs'!I75</f>
        <v>0</v>
      </c>
      <c r="Z75" s="9">
        <f>'Per Minute Costs'!J75</f>
        <v>0</v>
      </c>
      <c r="AA75">
        <v>1</v>
      </c>
      <c r="AB75" s="9">
        <f t="shared" si="0"/>
        <v>0</v>
      </c>
    </row>
    <row r="76" spans="3:28" x14ac:dyDescent="0.25">
      <c r="C76" s="36"/>
      <c r="D76" s="37"/>
      <c r="E76" s="38"/>
      <c r="F76" s="38"/>
      <c r="G76" s="37"/>
      <c r="H76" s="41"/>
      <c r="I76" s="40"/>
      <c r="J76" s="40"/>
      <c r="Q76" s="14" t="str">
        <f>'Filing Information'!$R$2</f>
        <v>_0</v>
      </c>
      <c r="R76" t="e">
        <f>VLOOKUP('Per Minute Costs'!C76,'Filing Information'!$B$149:$B$158, 2, 0)</f>
        <v>#N/A</v>
      </c>
      <c r="S76" t="e">
        <f>VLOOKUP('Per Minute Costs'!D76, $N$2:$O$16, 2, 0)</f>
        <v>#N/A</v>
      </c>
      <c r="T76" s="5">
        <f>'Per Minute Costs'!E76</f>
        <v>0</v>
      </c>
      <c r="U76" s="5">
        <f>'Flat Rate Costs'!H76</f>
        <v>0</v>
      </c>
      <c r="V76">
        <v>2</v>
      </c>
      <c r="W76">
        <f>IF('Per Minute Costs'!G76="Session", 1, 2)</f>
        <v>2</v>
      </c>
      <c r="X76" s="10">
        <f>'Per Minute Costs'!H76</f>
        <v>0</v>
      </c>
      <c r="Y76" s="9">
        <f>'Per Minute Costs'!I76</f>
        <v>0</v>
      </c>
      <c r="Z76" s="9">
        <f>'Per Minute Costs'!J76</f>
        <v>0</v>
      </c>
      <c r="AA76">
        <v>1</v>
      </c>
      <c r="AB76" s="9">
        <f t="shared" si="0"/>
        <v>0</v>
      </c>
    </row>
    <row r="77" spans="3:28" x14ac:dyDescent="0.25">
      <c r="C77" s="36"/>
      <c r="D77" s="37"/>
      <c r="E77" s="38"/>
      <c r="F77" s="38"/>
      <c r="G77" s="37"/>
      <c r="H77" s="41"/>
      <c r="I77" s="40"/>
      <c r="J77" s="40"/>
      <c r="Q77" s="14" t="str">
        <f>'Filing Information'!$R$2</f>
        <v>_0</v>
      </c>
      <c r="R77" t="e">
        <f>VLOOKUP('Per Minute Costs'!C77,'Filing Information'!$B$149:$B$158, 2, 0)</f>
        <v>#N/A</v>
      </c>
      <c r="S77" t="e">
        <f>VLOOKUP('Per Minute Costs'!D77, $N$2:$O$16, 2, 0)</f>
        <v>#N/A</v>
      </c>
      <c r="T77" s="5">
        <f>'Per Minute Costs'!E77</f>
        <v>0</v>
      </c>
      <c r="U77" s="5">
        <f>'Flat Rate Costs'!H77</f>
        <v>0</v>
      </c>
      <c r="V77">
        <v>2</v>
      </c>
      <c r="W77">
        <f>IF('Per Minute Costs'!G77="Session", 1, 2)</f>
        <v>2</v>
      </c>
      <c r="X77" s="10">
        <f>'Per Minute Costs'!H77</f>
        <v>0</v>
      </c>
      <c r="Y77" s="9">
        <f>'Per Minute Costs'!I77</f>
        <v>0</v>
      </c>
      <c r="Z77" s="9">
        <f>'Per Minute Costs'!J77</f>
        <v>0</v>
      </c>
      <c r="AA77">
        <v>1</v>
      </c>
      <c r="AB77" s="9">
        <f t="shared" si="0"/>
        <v>0</v>
      </c>
    </row>
    <row r="78" spans="3:28" x14ac:dyDescent="0.25">
      <c r="C78" s="36"/>
      <c r="D78" s="37"/>
      <c r="E78" s="38"/>
      <c r="F78" s="38"/>
      <c r="G78" s="37"/>
      <c r="H78" s="41"/>
      <c r="I78" s="40"/>
      <c r="J78" s="40"/>
      <c r="Q78" s="14" t="str">
        <f>'Filing Information'!$R$2</f>
        <v>_0</v>
      </c>
      <c r="R78" t="e">
        <f>VLOOKUP('Per Minute Costs'!C78,'Filing Information'!$B$149:$B$158, 2, 0)</f>
        <v>#N/A</v>
      </c>
      <c r="S78" t="e">
        <f>VLOOKUP('Per Minute Costs'!D78, $N$2:$O$16, 2, 0)</f>
        <v>#N/A</v>
      </c>
      <c r="T78" s="5">
        <f>'Per Minute Costs'!E78</f>
        <v>0</v>
      </c>
      <c r="U78" s="5">
        <f>'Flat Rate Costs'!H78</f>
        <v>0</v>
      </c>
      <c r="V78">
        <v>2</v>
      </c>
      <c r="W78">
        <f>IF('Per Minute Costs'!G78="Session", 1, 2)</f>
        <v>2</v>
      </c>
      <c r="X78" s="10">
        <f>'Per Minute Costs'!H78</f>
        <v>0</v>
      </c>
      <c r="Y78" s="9">
        <f>'Per Minute Costs'!I78</f>
        <v>0</v>
      </c>
      <c r="Z78" s="9">
        <f>'Per Minute Costs'!J78</f>
        <v>0</v>
      </c>
      <c r="AA78">
        <v>1</v>
      </c>
      <c r="AB78" s="9">
        <f t="shared" si="0"/>
        <v>0</v>
      </c>
    </row>
    <row r="79" spans="3:28" x14ac:dyDescent="0.25">
      <c r="C79" s="36"/>
      <c r="D79" s="37"/>
      <c r="E79" s="38"/>
      <c r="F79" s="38"/>
      <c r="G79" s="37"/>
      <c r="H79" s="41"/>
      <c r="I79" s="40"/>
      <c r="J79" s="40"/>
      <c r="Q79" s="14" t="str">
        <f>'Filing Information'!$R$2</f>
        <v>_0</v>
      </c>
      <c r="R79" t="e">
        <f>VLOOKUP('Per Minute Costs'!C79,'Filing Information'!$B$149:$B$158, 2, 0)</f>
        <v>#N/A</v>
      </c>
      <c r="S79" t="e">
        <f>VLOOKUP('Per Minute Costs'!D79, $N$2:$O$16, 2, 0)</f>
        <v>#N/A</v>
      </c>
      <c r="T79" s="5">
        <f>'Per Minute Costs'!E79</f>
        <v>0</v>
      </c>
      <c r="U79" s="5">
        <f>'Flat Rate Costs'!H79</f>
        <v>0</v>
      </c>
      <c r="V79">
        <v>2</v>
      </c>
      <c r="W79">
        <f>IF('Per Minute Costs'!G79="Session", 1, 2)</f>
        <v>2</v>
      </c>
      <c r="X79" s="10">
        <f>'Per Minute Costs'!H79</f>
        <v>0</v>
      </c>
      <c r="Y79" s="9">
        <f>'Per Minute Costs'!I79</f>
        <v>0</v>
      </c>
      <c r="Z79" s="9">
        <f>'Per Minute Costs'!J79</f>
        <v>0</v>
      </c>
      <c r="AA79">
        <v>1</v>
      </c>
      <c r="AB79" s="9">
        <f t="shared" si="0"/>
        <v>0</v>
      </c>
    </row>
    <row r="80" spans="3:28" x14ac:dyDescent="0.25">
      <c r="C80" s="36"/>
      <c r="D80" s="37"/>
      <c r="E80" s="38"/>
      <c r="F80" s="38"/>
      <c r="G80" s="37"/>
      <c r="H80" s="41"/>
      <c r="I80" s="40"/>
      <c r="J80" s="40"/>
      <c r="Q80" s="14" t="str">
        <f>'Filing Information'!$R$2</f>
        <v>_0</v>
      </c>
      <c r="R80" t="e">
        <f>VLOOKUP('Per Minute Costs'!C80,'Filing Information'!$B$149:$B$158, 2, 0)</f>
        <v>#N/A</v>
      </c>
      <c r="S80" t="e">
        <f>VLOOKUP('Per Minute Costs'!D80, $N$2:$O$16, 2, 0)</f>
        <v>#N/A</v>
      </c>
      <c r="T80" s="5">
        <f>'Per Minute Costs'!E80</f>
        <v>0</v>
      </c>
      <c r="U80" s="5">
        <f>'Flat Rate Costs'!H80</f>
        <v>0</v>
      </c>
      <c r="V80">
        <v>2</v>
      </c>
      <c r="W80">
        <f>IF('Per Minute Costs'!G80="Session", 1, 2)</f>
        <v>2</v>
      </c>
      <c r="X80" s="10">
        <f>'Per Minute Costs'!H80</f>
        <v>0</v>
      </c>
      <c r="Y80" s="9">
        <f>'Per Minute Costs'!I80</f>
        <v>0</v>
      </c>
      <c r="Z80" s="9">
        <f>'Per Minute Costs'!J80</f>
        <v>0</v>
      </c>
      <c r="AA80">
        <v>1</v>
      </c>
      <c r="AB80" s="9">
        <f t="shared" si="0"/>
        <v>0</v>
      </c>
    </row>
    <row r="81" spans="3:28" x14ac:dyDescent="0.25">
      <c r="C81" s="36"/>
      <c r="D81" s="37"/>
      <c r="E81" s="38"/>
      <c r="F81" s="38"/>
      <c r="G81" s="37"/>
      <c r="H81" s="41"/>
      <c r="I81" s="40"/>
      <c r="J81" s="40"/>
      <c r="Q81" s="14" t="str">
        <f>'Filing Information'!$R$2</f>
        <v>_0</v>
      </c>
      <c r="R81" t="e">
        <f>VLOOKUP('Per Minute Costs'!C81,'Filing Information'!$B$149:$B$158, 2, 0)</f>
        <v>#N/A</v>
      </c>
      <c r="S81" t="e">
        <f>VLOOKUP('Per Minute Costs'!D81, $N$2:$O$16, 2, 0)</f>
        <v>#N/A</v>
      </c>
      <c r="T81" s="5">
        <f>'Per Minute Costs'!E81</f>
        <v>0</v>
      </c>
      <c r="U81" s="5">
        <f>'Flat Rate Costs'!H81</f>
        <v>0</v>
      </c>
      <c r="V81">
        <v>2</v>
      </c>
      <c r="W81">
        <f>IF('Per Minute Costs'!G81="Session", 1, 2)</f>
        <v>2</v>
      </c>
      <c r="X81" s="10">
        <f>'Per Minute Costs'!H81</f>
        <v>0</v>
      </c>
      <c r="Y81" s="9">
        <f>'Per Minute Costs'!I81</f>
        <v>0</v>
      </c>
      <c r="Z81" s="9">
        <f>'Per Minute Costs'!J81</f>
        <v>0</v>
      </c>
      <c r="AA81">
        <v>1</v>
      </c>
      <c r="AB81" s="9">
        <f t="shared" si="0"/>
        <v>0</v>
      </c>
    </row>
    <row r="82" spans="3:28" x14ac:dyDescent="0.25">
      <c r="C82" s="36"/>
      <c r="D82" s="37"/>
      <c r="E82" s="38"/>
      <c r="F82" s="38"/>
      <c r="G82" s="37"/>
      <c r="H82" s="41"/>
      <c r="I82" s="40"/>
      <c r="J82" s="40"/>
      <c r="Q82" s="14" t="str">
        <f>'Filing Information'!$R$2</f>
        <v>_0</v>
      </c>
      <c r="R82" t="e">
        <f>VLOOKUP('Per Minute Costs'!C82,'Filing Information'!$B$149:$B$158, 2, 0)</f>
        <v>#N/A</v>
      </c>
      <c r="S82" t="e">
        <f>VLOOKUP('Per Minute Costs'!D82, $N$2:$O$16, 2, 0)</f>
        <v>#N/A</v>
      </c>
      <c r="T82" s="5">
        <f>'Per Minute Costs'!E82</f>
        <v>0</v>
      </c>
      <c r="U82" s="5">
        <f>'Flat Rate Costs'!H82</f>
        <v>0</v>
      </c>
      <c r="V82">
        <v>2</v>
      </c>
      <c r="W82">
        <f>IF('Per Minute Costs'!G82="Session", 1, 2)</f>
        <v>2</v>
      </c>
      <c r="X82" s="10">
        <f>'Per Minute Costs'!H82</f>
        <v>0</v>
      </c>
      <c r="Y82" s="9">
        <f>'Per Minute Costs'!I82</f>
        <v>0</v>
      </c>
      <c r="Z82" s="9">
        <f>'Per Minute Costs'!J82</f>
        <v>0</v>
      </c>
      <c r="AA82">
        <v>1</v>
      </c>
      <c r="AB82" s="9">
        <f t="shared" si="0"/>
        <v>0</v>
      </c>
    </row>
    <row r="83" spans="3:28" x14ac:dyDescent="0.25">
      <c r="C83" s="36"/>
      <c r="D83" s="37"/>
      <c r="E83" s="38"/>
      <c r="F83" s="38"/>
      <c r="G83" s="37"/>
      <c r="H83" s="41"/>
      <c r="I83" s="40"/>
      <c r="J83" s="40"/>
      <c r="Q83" s="14" t="str">
        <f>'Filing Information'!$R$2</f>
        <v>_0</v>
      </c>
      <c r="R83" t="e">
        <f>VLOOKUP('Per Minute Costs'!C83,'Filing Information'!$B$149:$B$158, 2, 0)</f>
        <v>#N/A</v>
      </c>
      <c r="S83" t="e">
        <f>VLOOKUP('Per Minute Costs'!D83, $N$2:$O$16, 2, 0)</f>
        <v>#N/A</v>
      </c>
      <c r="T83" s="5">
        <f>'Per Minute Costs'!E83</f>
        <v>0</v>
      </c>
      <c r="U83" s="5">
        <f>'Flat Rate Costs'!H83</f>
        <v>0</v>
      </c>
      <c r="V83">
        <v>2</v>
      </c>
      <c r="W83">
        <f>IF('Per Minute Costs'!G83="Session", 1, 2)</f>
        <v>2</v>
      </c>
      <c r="X83" s="10">
        <f>'Per Minute Costs'!H83</f>
        <v>0</v>
      </c>
      <c r="Y83" s="9">
        <f>'Per Minute Costs'!I83</f>
        <v>0</v>
      </c>
      <c r="Z83" s="9">
        <f>'Per Minute Costs'!J83</f>
        <v>0</v>
      </c>
      <c r="AA83">
        <v>1</v>
      </c>
      <c r="AB83" s="9">
        <f t="shared" ref="AB83:AB146" si="1">IF(W83=1,Z83,Y83)*X83</f>
        <v>0</v>
      </c>
    </row>
    <row r="84" spans="3:28" x14ac:dyDescent="0.25">
      <c r="C84" s="36"/>
      <c r="D84" s="37"/>
      <c r="E84" s="38"/>
      <c r="F84" s="38"/>
      <c r="G84" s="37"/>
      <c r="H84" s="41"/>
      <c r="I84" s="40"/>
      <c r="J84" s="40"/>
      <c r="Q84" s="14" t="str">
        <f>'Filing Information'!$R$2</f>
        <v>_0</v>
      </c>
      <c r="R84" t="e">
        <f>VLOOKUP('Per Minute Costs'!C84,'Filing Information'!$B$149:$B$158, 2, 0)</f>
        <v>#N/A</v>
      </c>
      <c r="S84" t="e">
        <f>VLOOKUP('Per Minute Costs'!D84, $N$2:$O$16, 2, 0)</f>
        <v>#N/A</v>
      </c>
      <c r="T84" s="5">
        <f>'Per Minute Costs'!E84</f>
        <v>0</v>
      </c>
      <c r="U84" s="5">
        <f>'Flat Rate Costs'!H84</f>
        <v>0</v>
      </c>
      <c r="V84">
        <v>2</v>
      </c>
      <c r="W84">
        <f>IF('Per Minute Costs'!G84="Session", 1, 2)</f>
        <v>2</v>
      </c>
      <c r="X84" s="10">
        <f>'Per Minute Costs'!H84</f>
        <v>0</v>
      </c>
      <c r="Y84" s="9">
        <f>'Per Minute Costs'!I84</f>
        <v>0</v>
      </c>
      <c r="Z84" s="9">
        <f>'Per Minute Costs'!J84</f>
        <v>0</v>
      </c>
      <c r="AA84">
        <v>1</v>
      </c>
      <c r="AB84" s="9">
        <f t="shared" si="1"/>
        <v>0</v>
      </c>
    </row>
    <row r="85" spans="3:28" x14ac:dyDescent="0.25">
      <c r="C85" s="36"/>
      <c r="D85" s="37"/>
      <c r="E85" s="38"/>
      <c r="F85" s="38"/>
      <c r="G85" s="37"/>
      <c r="H85" s="41"/>
      <c r="I85" s="40"/>
      <c r="J85" s="40"/>
      <c r="Q85" s="14" t="str">
        <f>'Filing Information'!$R$2</f>
        <v>_0</v>
      </c>
      <c r="R85" t="e">
        <f>VLOOKUP('Per Minute Costs'!C85,'Filing Information'!$B$149:$B$158, 2, 0)</f>
        <v>#N/A</v>
      </c>
      <c r="S85" t="e">
        <f>VLOOKUP('Per Minute Costs'!D85, $N$2:$O$16, 2, 0)</f>
        <v>#N/A</v>
      </c>
      <c r="T85" s="5">
        <f>'Per Minute Costs'!E85</f>
        <v>0</v>
      </c>
      <c r="U85" s="5">
        <f>'Flat Rate Costs'!H85</f>
        <v>0</v>
      </c>
      <c r="V85">
        <v>2</v>
      </c>
      <c r="W85">
        <f>IF('Per Minute Costs'!G85="Session", 1, 2)</f>
        <v>2</v>
      </c>
      <c r="X85" s="10">
        <f>'Per Minute Costs'!H85</f>
        <v>0</v>
      </c>
      <c r="Y85" s="9">
        <f>'Per Minute Costs'!I85</f>
        <v>0</v>
      </c>
      <c r="Z85" s="9">
        <f>'Per Minute Costs'!J85</f>
        <v>0</v>
      </c>
      <c r="AA85">
        <v>1</v>
      </c>
      <c r="AB85" s="9">
        <f t="shared" si="1"/>
        <v>0</v>
      </c>
    </row>
    <row r="86" spans="3:28" x14ac:dyDescent="0.25">
      <c r="C86" s="36"/>
      <c r="D86" s="37"/>
      <c r="E86" s="38"/>
      <c r="F86" s="38"/>
      <c r="G86" s="37"/>
      <c r="H86" s="41"/>
      <c r="I86" s="40"/>
      <c r="J86" s="40"/>
      <c r="Q86" s="14" t="str">
        <f>'Filing Information'!$R$2</f>
        <v>_0</v>
      </c>
      <c r="R86" t="e">
        <f>VLOOKUP('Per Minute Costs'!C86,'Filing Information'!$B$149:$B$158, 2, 0)</f>
        <v>#N/A</v>
      </c>
      <c r="S86" t="e">
        <f>VLOOKUP('Per Minute Costs'!D86, $N$2:$O$16, 2, 0)</f>
        <v>#N/A</v>
      </c>
      <c r="T86" s="5">
        <f>'Per Minute Costs'!E86</f>
        <v>0</v>
      </c>
      <c r="U86" s="5">
        <f>'Flat Rate Costs'!H86</f>
        <v>0</v>
      </c>
      <c r="V86">
        <v>2</v>
      </c>
      <c r="W86">
        <f>IF('Per Minute Costs'!G86="Session", 1, 2)</f>
        <v>2</v>
      </c>
      <c r="X86" s="10">
        <f>'Per Minute Costs'!H86</f>
        <v>0</v>
      </c>
      <c r="Y86" s="9">
        <f>'Per Minute Costs'!I86</f>
        <v>0</v>
      </c>
      <c r="Z86" s="9">
        <f>'Per Minute Costs'!J86</f>
        <v>0</v>
      </c>
      <c r="AA86">
        <v>1</v>
      </c>
      <c r="AB86" s="9">
        <f t="shared" si="1"/>
        <v>0</v>
      </c>
    </row>
    <row r="87" spans="3:28" x14ac:dyDescent="0.25">
      <c r="C87" s="36"/>
      <c r="D87" s="37"/>
      <c r="E87" s="38"/>
      <c r="F87" s="38"/>
      <c r="G87" s="37"/>
      <c r="H87" s="41"/>
      <c r="I87" s="40"/>
      <c r="J87" s="40"/>
      <c r="Q87" s="14" t="str">
        <f>'Filing Information'!$R$2</f>
        <v>_0</v>
      </c>
      <c r="R87" t="e">
        <f>VLOOKUP('Per Minute Costs'!C87,'Filing Information'!$B$149:$B$158, 2, 0)</f>
        <v>#N/A</v>
      </c>
      <c r="S87" t="e">
        <f>VLOOKUP('Per Minute Costs'!D87, $N$2:$O$16, 2, 0)</f>
        <v>#N/A</v>
      </c>
      <c r="T87" s="5">
        <f>'Per Minute Costs'!E87</f>
        <v>0</v>
      </c>
      <c r="U87" s="5">
        <f>'Flat Rate Costs'!H87</f>
        <v>0</v>
      </c>
      <c r="V87">
        <v>2</v>
      </c>
      <c r="W87">
        <f>IF('Per Minute Costs'!G87="Session", 1, 2)</f>
        <v>2</v>
      </c>
      <c r="X87" s="10">
        <f>'Per Minute Costs'!H87</f>
        <v>0</v>
      </c>
      <c r="Y87" s="9">
        <f>'Per Minute Costs'!I87</f>
        <v>0</v>
      </c>
      <c r="Z87" s="9">
        <f>'Per Minute Costs'!J87</f>
        <v>0</v>
      </c>
      <c r="AA87">
        <v>1</v>
      </c>
      <c r="AB87" s="9">
        <f t="shared" si="1"/>
        <v>0</v>
      </c>
    </row>
    <row r="88" spans="3:28" x14ac:dyDescent="0.25">
      <c r="C88" s="36"/>
      <c r="D88" s="37"/>
      <c r="E88" s="38"/>
      <c r="F88" s="38"/>
      <c r="G88" s="37"/>
      <c r="H88" s="41"/>
      <c r="I88" s="40"/>
      <c r="J88" s="40"/>
      <c r="Q88" s="14" t="str">
        <f>'Filing Information'!$R$2</f>
        <v>_0</v>
      </c>
      <c r="R88" t="e">
        <f>VLOOKUP('Per Minute Costs'!C88,'Filing Information'!$B$149:$B$158, 2, 0)</f>
        <v>#N/A</v>
      </c>
      <c r="S88" t="e">
        <f>VLOOKUP('Per Minute Costs'!D88, $N$2:$O$16, 2, 0)</f>
        <v>#N/A</v>
      </c>
      <c r="T88" s="5">
        <f>'Per Minute Costs'!E88</f>
        <v>0</v>
      </c>
      <c r="U88" s="5">
        <f>'Flat Rate Costs'!H88</f>
        <v>0</v>
      </c>
      <c r="V88">
        <v>2</v>
      </c>
      <c r="W88">
        <f>IF('Per Minute Costs'!G88="Session", 1, 2)</f>
        <v>2</v>
      </c>
      <c r="X88" s="10">
        <f>'Per Minute Costs'!H88</f>
        <v>0</v>
      </c>
      <c r="Y88" s="9">
        <f>'Per Minute Costs'!I88</f>
        <v>0</v>
      </c>
      <c r="Z88" s="9">
        <f>'Per Minute Costs'!J88</f>
        <v>0</v>
      </c>
      <c r="AA88">
        <v>1</v>
      </c>
      <c r="AB88" s="9">
        <f t="shared" si="1"/>
        <v>0</v>
      </c>
    </row>
    <row r="89" spans="3:28" x14ac:dyDescent="0.25">
      <c r="C89" s="36"/>
      <c r="D89" s="37"/>
      <c r="E89" s="38"/>
      <c r="F89" s="38"/>
      <c r="G89" s="37"/>
      <c r="H89" s="41"/>
      <c r="I89" s="40"/>
      <c r="J89" s="40"/>
      <c r="Q89" s="14" t="str">
        <f>'Filing Information'!$R$2</f>
        <v>_0</v>
      </c>
      <c r="R89" t="e">
        <f>VLOOKUP('Per Minute Costs'!C89,'Filing Information'!$B$149:$B$158, 2, 0)</f>
        <v>#N/A</v>
      </c>
      <c r="S89" t="e">
        <f>VLOOKUP('Per Minute Costs'!D89, $N$2:$O$16, 2, 0)</f>
        <v>#N/A</v>
      </c>
      <c r="T89" s="5">
        <f>'Per Minute Costs'!E89</f>
        <v>0</v>
      </c>
      <c r="U89" s="5">
        <f>'Flat Rate Costs'!H89</f>
        <v>0</v>
      </c>
      <c r="V89">
        <v>2</v>
      </c>
      <c r="W89">
        <f>IF('Per Minute Costs'!G89="Session", 1, 2)</f>
        <v>2</v>
      </c>
      <c r="X89" s="10">
        <f>'Per Minute Costs'!H89</f>
        <v>0</v>
      </c>
      <c r="Y89" s="9">
        <f>'Per Minute Costs'!I89</f>
        <v>0</v>
      </c>
      <c r="Z89" s="9">
        <f>'Per Minute Costs'!J89</f>
        <v>0</v>
      </c>
      <c r="AA89">
        <v>1</v>
      </c>
      <c r="AB89" s="9">
        <f t="shared" si="1"/>
        <v>0</v>
      </c>
    </row>
    <row r="90" spans="3:28" x14ac:dyDescent="0.25">
      <c r="C90" s="36"/>
      <c r="D90" s="37"/>
      <c r="E90" s="38"/>
      <c r="F90" s="38"/>
      <c r="G90" s="37"/>
      <c r="H90" s="41"/>
      <c r="I90" s="40"/>
      <c r="J90" s="40"/>
      <c r="Q90" s="14" t="str">
        <f>'Filing Information'!$R$2</f>
        <v>_0</v>
      </c>
      <c r="R90" t="e">
        <f>VLOOKUP('Per Minute Costs'!C90,'Filing Information'!$B$149:$B$158, 2, 0)</f>
        <v>#N/A</v>
      </c>
      <c r="S90" t="e">
        <f>VLOOKUP('Per Minute Costs'!D90, $N$2:$O$16, 2, 0)</f>
        <v>#N/A</v>
      </c>
      <c r="T90" s="5">
        <f>'Per Minute Costs'!E90</f>
        <v>0</v>
      </c>
      <c r="U90" s="5">
        <f>'Flat Rate Costs'!H90</f>
        <v>0</v>
      </c>
      <c r="V90">
        <v>2</v>
      </c>
      <c r="W90">
        <f>IF('Per Minute Costs'!G90="Session", 1, 2)</f>
        <v>2</v>
      </c>
      <c r="X90" s="10">
        <f>'Per Minute Costs'!H90</f>
        <v>0</v>
      </c>
      <c r="Y90" s="9">
        <f>'Per Minute Costs'!I90</f>
        <v>0</v>
      </c>
      <c r="Z90" s="9">
        <f>'Per Minute Costs'!J90</f>
        <v>0</v>
      </c>
      <c r="AA90">
        <v>1</v>
      </c>
      <c r="AB90" s="9">
        <f t="shared" si="1"/>
        <v>0</v>
      </c>
    </row>
    <row r="91" spans="3:28" x14ac:dyDescent="0.25">
      <c r="C91" s="36"/>
      <c r="D91" s="37"/>
      <c r="E91" s="38"/>
      <c r="F91" s="38"/>
      <c r="G91" s="37"/>
      <c r="H91" s="41"/>
      <c r="I91" s="40"/>
      <c r="J91" s="40"/>
      <c r="Q91" s="14" t="str">
        <f>'Filing Information'!$R$2</f>
        <v>_0</v>
      </c>
      <c r="R91" t="e">
        <f>VLOOKUP('Per Minute Costs'!C91,'Filing Information'!$B$149:$B$158, 2, 0)</f>
        <v>#N/A</v>
      </c>
      <c r="S91" t="e">
        <f>VLOOKUP('Per Minute Costs'!D91, $N$2:$O$16, 2, 0)</f>
        <v>#N/A</v>
      </c>
      <c r="T91" s="5">
        <f>'Per Minute Costs'!E91</f>
        <v>0</v>
      </c>
      <c r="U91" s="5">
        <f>'Flat Rate Costs'!H91</f>
        <v>0</v>
      </c>
      <c r="V91">
        <v>2</v>
      </c>
      <c r="W91">
        <f>IF('Per Minute Costs'!G91="Session", 1, 2)</f>
        <v>2</v>
      </c>
      <c r="X91" s="10">
        <f>'Per Minute Costs'!H91</f>
        <v>0</v>
      </c>
      <c r="Y91" s="9">
        <f>'Per Minute Costs'!I91</f>
        <v>0</v>
      </c>
      <c r="Z91" s="9">
        <f>'Per Minute Costs'!J91</f>
        <v>0</v>
      </c>
      <c r="AA91">
        <v>1</v>
      </c>
      <c r="AB91" s="9">
        <f t="shared" si="1"/>
        <v>0</v>
      </c>
    </row>
    <row r="92" spans="3:28" x14ac:dyDescent="0.25">
      <c r="C92" s="36"/>
      <c r="D92" s="37"/>
      <c r="E92" s="38"/>
      <c r="F92" s="38"/>
      <c r="G92" s="37"/>
      <c r="H92" s="41"/>
      <c r="I92" s="40"/>
      <c r="J92" s="40"/>
      <c r="Q92" s="14" t="str">
        <f>'Filing Information'!$R$2</f>
        <v>_0</v>
      </c>
      <c r="R92" t="e">
        <f>VLOOKUP('Per Minute Costs'!C92,'Filing Information'!$B$149:$B$158, 2, 0)</f>
        <v>#N/A</v>
      </c>
      <c r="S92" t="e">
        <f>VLOOKUP('Per Minute Costs'!D92, $N$2:$O$16, 2, 0)</f>
        <v>#N/A</v>
      </c>
      <c r="T92" s="5">
        <f>'Per Minute Costs'!E92</f>
        <v>0</v>
      </c>
      <c r="U92" s="5">
        <f>'Flat Rate Costs'!H92</f>
        <v>0</v>
      </c>
      <c r="V92">
        <v>2</v>
      </c>
      <c r="W92">
        <f>IF('Per Minute Costs'!G92="Session", 1, 2)</f>
        <v>2</v>
      </c>
      <c r="X92" s="10">
        <f>'Per Minute Costs'!H92</f>
        <v>0</v>
      </c>
      <c r="Y92" s="9">
        <f>'Per Minute Costs'!I92</f>
        <v>0</v>
      </c>
      <c r="Z92" s="9">
        <f>'Per Minute Costs'!J92</f>
        <v>0</v>
      </c>
      <c r="AA92">
        <v>1</v>
      </c>
      <c r="AB92" s="9">
        <f t="shared" si="1"/>
        <v>0</v>
      </c>
    </row>
    <row r="93" spans="3:28" x14ac:dyDescent="0.25">
      <c r="C93" s="36"/>
      <c r="D93" s="37"/>
      <c r="E93" s="38"/>
      <c r="F93" s="38"/>
      <c r="G93" s="37"/>
      <c r="H93" s="41"/>
      <c r="I93" s="40"/>
      <c r="J93" s="40"/>
      <c r="Q93" s="14" t="str">
        <f>'Filing Information'!$R$2</f>
        <v>_0</v>
      </c>
      <c r="R93" t="e">
        <f>VLOOKUP('Per Minute Costs'!C93,'Filing Information'!$B$149:$B$158, 2, 0)</f>
        <v>#N/A</v>
      </c>
      <c r="S93" t="e">
        <f>VLOOKUP('Per Minute Costs'!D93, $N$2:$O$16, 2, 0)</f>
        <v>#N/A</v>
      </c>
      <c r="T93" s="5">
        <f>'Per Minute Costs'!E93</f>
        <v>0</v>
      </c>
      <c r="U93" s="5">
        <f>'Flat Rate Costs'!H93</f>
        <v>0</v>
      </c>
      <c r="V93">
        <v>2</v>
      </c>
      <c r="W93">
        <f>IF('Per Minute Costs'!G93="Session", 1, 2)</f>
        <v>2</v>
      </c>
      <c r="X93" s="10">
        <f>'Per Minute Costs'!H93</f>
        <v>0</v>
      </c>
      <c r="Y93" s="9">
        <f>'Per Minute Costs'!I93</f>
        <v>0</v>
      </c>
      <c r="Z93" s="9">
        <f>'Per Minute Costs'!J93</f>
        <v>0</v>
      </c>
      <c r="AA93">
        <v>1</v>
      </c>
      <c r="AB93" s="9">
        <f t="shared" si="1"/>
        <v>0</v>
      </c>
    </row>
    <row r="94" spans="3:28" x14ac:dyDescent="0.25">
      <c r="C94" s="36"/>
      <c r="D94" s="37"/>
      <c r="E94" s="38"/>
      <c r="F94" s="38"/>
      <c r="G94" s="37"/>
      <c r="H94" s="41"/>
      <c r="I94" s="40"/>
      <c r="J94" s="40"/>
      <c r="Q94" s="14" t="str">
        <f>'Filing Information'!$R$2</f>
        <v>_0</v>
      </c>
      <c r="R94" t="e">
        <f>VLOOKUP('Per Minute Costs'!C94,'Filing Information'!$B$149:$B$158, 2, 0)</f>
        <v>#N/A</v>
      </c>
      <c r="S94" t="e">
        <f>VLOOKUP('Per Minute Costs'!D94, $N$2:$O$16, 2, 0)</f>
        <v>#N/A</v>
      </c>
      <c r="T94" s="5">
        <f>'Per Minute Costs'!E94</f>
        <v>0</v>
      </c>
      <c r="U94" s="5">
        <f>'Flat Rate Costs'!H94</f>
        <v>0</v>
      </c>
      <c r="V94">
        <v>2</v>
      </c>
      <c r="W94">
        <f>IF('Per Minute Costs'!G94="Session", 1, 2)</f>
        <v>2</v>
      </c>
      <c r="X94" s="10">
        <f>'Per Minute Costs'!H94</f>
        <v>0</v>
      </c>
      <c r="Y94" s="9">
        <f>'Per Minute Costs'!I94</f>
        <v>0</v>
      </c>
      <c r="Z94" s="9">
        <f>'Per Minute Costs'!J94</f>
        <v>0</v>
      </c>
      <c r="AA94">
        <v>1</v>
      </c>
      <c r="AB94" s="9">
        <f t="shared" si="1"/>
        <v>0</v>
      </c>
    </row>
    <row r="95" spans="3:28" x14ac:dyDescent="0.25">
      <c r="C95" s="36"/>
      <c r="D95" s="37"/>
      <c r="E95" s="38"/>
      <c r="F95" s="38"/>
      <c r="G95" s="37"/>
      <c r="H95" s="41"/>
      <c r="I95" s="40"/>
      <c r="J95" s="40"/>
      <c r="Q95" s="14" t="str">
        <f>'Filing Information'!$R$2</f>
        <v>_0</v>
      </c>
      <c r="R95" t="e">
        <f>VLOOKUP('Per Minute Costs'!C95,'Filing Information'!$B$149:$B$158, 2, 0)</f>
        <v>#N/A</v>
      </c>
      <c r="S95" t="e">
        <f>VLOOKUP('Per Minute Costs'!D95, $N$2:$O$16, 2, 0)</f>
        <v>#N/A</v>
      </c>
      <c r="T95" s="5">
        <f>'Per Minute Costs'!E95</f>
        <v>0</v>
      </c>
      <c r="U95" s="5">
        <f>'Flat Rate Costs'!H95</f>
        <v>0</v>
      </c>
      <c r="V95">
        <v>2</v>
      </c>
      <c r="W95">
        <f>IF('Per Minute Costs'!G95="Session", 1, 2)</f>
        <v>2</v>
      </c>
      <c r="X95" s="10">
        <f>'Per Minute Costs'!H95</f>
        <v>0</v>
      </c>
      <c r="Y95" s="9">
        <f>'Per Minute Costs'!I95</f>
        <v>0</v>
      </c>
      <c r="Z95" s="9">
        <f>'Per Minute Costs'!J95</f>
        <v>0</v>
      </c>
      <c r="AA95">
        <v>1</v>
      </c>
      <c r="AB95" s="9">
        <f t="shared" si="1"/>
        <v>0</v>
      </c>
    </row>
    <row r="96" spans="3:28" x14ac:dyDescent="0.25">
      <c r="C96" s="36"/>
      <c r="D96" s="37"/>
      <c r="E96" s="38"/>
      <c r="F96" s="38"/>
      <c r="G96" s="37"/>
      <c r="H96" s="41"/>
      <c r="I96" s="40"/>
      <c r="J96" s="40"/>
      <c r="Q96" s="14" t="str">
        <f>'Filing Information'!$R$2</f>
        <v>_0</v>
      </c>
      <c r="R96" t="e">
        <f>VLOOKUP('Per Minute Costs'!C96,'Filing Information'!$B$149:$B$158, 2, 0)</f>
        <v>#N/A</v>
      </c>
      <c r="S96" t="e">
        <f>VLOOKUP('Per Minute Costs'!D96, $N$2:$O$16, 2, 0)</f>
        <v>#N/A</v>
      </c>
      <c r="T96" s="5">
        <f>'Per Minute Costs'!E96</f>
        <v>0</v>
      </c>
      <c r="U96" s="5">
        <f>'Flat Rate Costs'!H96</f>
        <v>0</v>
      </c>
      <c r="V96">
        <v>2</v>
      </c>
      <c r="W96">
        <f>IF('Per Minute Costs'!G96="Session", 1, 2)</f>
        <v>2</v>
      </c>
      <c r="X96" s="10">
        <f>'Per Minute Costs'!H96</f>
        <v>0</v>
      </c>
      <c r="Y96" s="9">
        <f>'Per Minute Costs'!I96</f>
        <v>0</v>
      </c>
      <c r="Z96" s="9">
        <f>'Per Minute Costs'!J96</f>
        <v>0</v>
      </c>
      <c r="AA96">
        <v>1</v>
      </c>
      <c r="AB96" s="9">
        <f t="shared" si="1"/>
        <v>0</v>
      </c>
    </row>
    <row r="97" spans="3:28" x14ac:dyDescent="0.25">
      <c r="C97" s="36"/>
      <c r="D97" s="37"/>
      <c r="E97" s="38"/>
      <c r="F97" s="38"/>
      <c r="G97" s="37"/>
      <c r="H97" s="41"/>
      <c r="I97" s="40"/>
      <c r="J97" s="40"/>
      <c r="Q97" s="14" t="str">
        <f>'Filing Information'!$R$2</f>
        <v>_0</v>
      </c>
      <c r="R97" t="e">
        <f>VLOOKUP('Per Minute Costs'!C97,'Filing Information'!$B$149:$B$158, 2, 0)</f>
        <v>#N/A</v>
      </c>
      <c r="S97" t="e">
        <f>VLOOKUP('Per Minute Costs'!D97, $N$2:$O$16, 2, 0)</f>
        <v>#N/A</v>
      </c>
      <c r="T97" s="5">
        <f>'Per Minute Costs'!E97</f>
        <v>0</v>
      </c>
      <c r="U97" s="5">
        <f>'Flat Rate Costs'!H97</f>
        <v>0</v>
      </c>
      <c r="V97">
        <v>2</v>
      </c>
      <c r="W97">
        <f>IF('Per Minute Costs'!G97="Session", 1, 2)</f>
        <v>2</v>
      </c>
      <c r="X97" s="10">
        <f>'Per Minute Costs'!H97</f>
        <v>0</v>
      </c>
      <c r="Y97" s="9">
        <f>'Per Minute Costs'!I97</f>
        <v>0</v>
      </c>
      <c r="Z97" s="9">
        <f>'Per Minute Costs'!J97</f>
        <v>0</v>
      </c>
      <c r="AA97">
        <v>1</v>
      </c>
      <c r="AB97" s="9">
        <f t="shared" si="1"/>
        <v>0</v>
      </c>
    </row>
    <row r="98" spans="3:28" x14ac:dyDescent="0.25">
      <c r="C98" s="36"/>
      <c r="D98" s="37"/>
      <c r="E98" s="38"/>
      <c r="F98" s="38"/>
      <c r="G98" s="37"/>
      <c r="H98" s="41"/>
      <c r="I98" s="40"/>
      <c r="J98" s="40"/>
      <c r="Q98" s="14" t="str">
        <f>'Filing Information'!$R$2</f>
        <v>_0</v>
      </c>
      <c r="R98" t="e">
        <f>VLOOKUP('Per Minute Costs'!C98,'Filing Information'!$B$149:$B$158, 2, 0)</f>
        <v>#N/A</v>
      </c>
      <c r="S98" t="e">
        <f>VLOOKUP('Per Minute Costs'!D98, $N$2:$O$16, 2, 0)</f>
        <v>#N/A</v>
      </c>
      <c r="T98" s="5">
        <f>'Per Minute Costs'!E98</f>
        <v>0</v>
      </c>
      <c r="U98" s="5">
        <f>'Flat Rate Costs'!H98</f>
        <v>0</v>
      </c>
      <c r="V98">
        <v>2</v>
      </c>
      <c r="W98">
        <f>IF('Per Minute Costs'!G98="Session", 1, 2)</f>
        <v>2</v>
      </c>
      <c r="X98" s="10">
        <f>'Per Minute Costs'!H98</f>
        <v>0</v>
      </c>
      <c r="Y98" s="9">
        <f>'Per Minute Costs'!I98</f>
        <v>0</v>
      </c>
      <c r="Z98" s="9">
        <f>'Per Minute Costs'!J98</f>
        <v>0</v>
      </c>
      <c r="AA98">
        <v>1</v>
      </c>
      <c r="AB98" s="9">
        <f t="shared" si="1"/>
        <v>0</v>
      </c>
    </row>
    <row r="99" spans="3:28" x14ac:dyDescent="0.25">
      <c r="C99" s="36"/>
      <c r="D99" s="37"/>
      <c r="E99" s="38"/>
      <c r="F99" s="38"/>
      <c r="G99" s="37"/>
      <c r="H99" s="41"/>
      <c r="I99" s="40"/>
      <c r="J99" s="40"/>
      <c r="Q99" s="14" t="str">
        <f>'Filing Information'!$R$2</f>
        <v>_0</v>
      </c>
      <c r="R99" t="e">
        <f>VLOOKUP('Per Minute Costs'!C99,'Filing Information'!$B$149:$B$158, 2, 0)</f>
        <v>#N/A</v>
      </c>
      <c r="S99" t="e">
        <f>VLOOKUP('Per Minute Costs'!D99, $N$2:$O$16, 2, 0)</f>
        <v>#N/A</v>
      </c>
      <c r="T99" s="5">
        <f>'Per Minute Costs'!E99</f>
        <v>0</v>
      </c>
      <c r="U99" s="5">
        <f>'Flat Rate Costs'!H99</f>
        <v>0</v>
      </c>
      <c r="V99">
        <v>2</v>
      </c>
      <c r="W99">
        <f>IF('Per Minute Costs'!G99="Session", 1, 2)</f>
        <v>2</v>
      </c>
      <c r="X99" s="10">
        <f>'Per Minute Costs'!H99</f>
        <v>0</v>
      </c>
      <c r="Y99" s="9">
        <f>'Per Minute Costs'!I99</f>
        <v>0</v>
      </c>
      <c r="Z99" s="9">
        <f>'Per Minute Costs'!J99</f>
        <v>0</v>
      </c>
      <c r="AA99">
        <v>1</v>
      </c>
      <c r="AB99" s="9">
        <f t="shared" si="1"/>
        <v>0</v>
      </c>
    </row>
    <row r="100" spans="3:28" x14ac:dyDescent="0.25">
      <c r="C100" s="36"/>
      <c r="D100" s="37"/>
      <c r="E100" s="38"/>
      <c r="F100" s="38"/>
      <c r="G100" s="37"/>
      <c r="H100" s="41"/>
      <c r="I100" s="40"/>
      <c r="J100" s="40"/>
      <c r="Q100" s="14" t="str">
        <f>'Filing Information'!$R$2</f>
        <v>_0</v>
      </c>
      <c r="R100" t="e">
        <f>VLOOKUP('Per Minute Costs'!C100,'Filing Information'!$B$149:$B$158, 2, 0)</f>
        <v>#N/A</v>
      </c>
      <c r="S100" t="e">
        <f>VLOOKUP('Per Minute Costs'!D100, $N$2:$O$16, 2, 0)</f>
        <v>#N/A</v>
      </c>
      <c r="T100" s="5">
        <f>'Per Minute Costs'!E100</f>
        <v>0</v>
      </c>
      <c r="U100" s="5">
        <f>'Flat Rate Costs'!H100</f>
        <v>0</v>
      </c>
      <c r="V100">
        <v>2</v>
      </c>
      <c r="W100">
        <f>IF('Per Minute Costs'!G100="Session", 1, 2)</f>
        <v>2</v>
      </c>
      <c r="X100" s="10">
        <f>'Per Minute Costs'!H100</f>
        <v>0</v>
      </c>
      <c r="Y100" s="9">
        <f>'Per Minute Costs'!I100</f>
        <v>0</v>
      </c>
      <c r="Z100" s="9">
        <f>'Per Minute Costs'!J100</f>
        <v>0</v>
      </c>
      <c r="AA100">
        <v>1</v>
      </c>
      <c r="AB100" s="9">
        <f t="shared" si="1"/>
        <v>0</v>
      </c>
    </row>
    <row r="101" spans="3:28" x14ac:dyDescent="0.25">
      <c r="C101" s="36"/>
      <c r="D101" s="37"/>
      <c r="E101" s="38"/>
      <c r="F101" s="38"/>
      <c r="G101" s="37"/>
      <c r="H101" s="41"/>
      <c r="I101" s="40"/>
      <c r="J101" s="40"/>
      <c r="Q101" s="14" t="str">
        <f>'Filing Information'!$R$2</f>
        <v>_0</v>
      </c>
      <c r="R101" t="e">
        <f>VLOOKUP('Per Minute Costs'!C101,'Filing Information'!$B$149:$B$158, 2, 0)</f>
        <v>#N/A</v>
      </c>
      <c r="S101" t="e">
        <f>VLOOKUP('Per Minute Costs'!D101, $N$2:$O$16, 2, 0)</f>
        <v>#N/A</v>
      </c>
      <c r="T101" s="5">
        <f>'Per Minute Costs'!E101</f>
        <v>0</v>
      </c>
      <c r="U101" s="5">
        <f>'Flat Rate Costs'!H101</f>
        <v>0</v>
      </c>
      <c r="V101">
        <v>2</v>
      </c>
      <c r="W101">
        <f>IF('Per Minute Costs'!G101="Session", 1, 2)</f>
        <v>2</v>
      </c>
      <c r="X101" s="10">
        <f>'Per Minute Costs'!H101</f>
        <v>0</v>
      </c>
      <c r="Y101" s="9">
        <f>'Per Minute Costs'!I101</f>
        <v>0</v>
      </c>
      <c r="Z101" s="9">
        <f>'Per Minute Costs'!J101</f>
        <v>0</v>
      </c>
      <c r="AA101">
        <v>1</v>
      </c>
      <c r="AB101" s="9">
        <f t="shared" si="1"/>
        <v>0</v>
      </c>
    </row>
    <row r="102" spans="3:28" x14ac:dyDescent="0.25">
      <c r="C102" s="36"/>
      <c r="D102" s="37"/>
      <c r="E102" s="38"/>
      <c r="F102" s="38"/>
      <c r="G102" s="37"/>
      <c r="H102" s="41"/>
      <c r="I102" s="40"/>
      <c r="J102" s="40"/>
      <c r="Q102" s="14" t="str">
        <f>'Filing Information'!$R$2</f>
        <v>_0</v>
      </c>
      <c r="R102" t="e">
        <f>VLOOKUP('Per Minute Costs'!C102,'Filing Information'!$B$149:$B$158, 2, 0)</f>
        <v>#N/A</v>
      </c>
      <c r="S102" t="e">
        <f>VLOOKUP('Per Minute Costs'!D102, $N$2:$O$16, 2, 0)</f>
        <v>#N/A</v>
      </c>
      <c r="T102" s="5">
        <f>'Per Minute Costs'!E102</f>
        <v>0</v>
      </c>
      <c r="U102" s="5">
        <f>'Flat Rate Costs'!H102</f>
        <v>0</v>
      </c>
      <c r="V102">
        <v>2</v>
      </c>
      <c r="W102">
        <f>IF('Per Minute Costs'!G102="Session", 1, 2)</f>
        <v>2</v>
      </c>
      <c r="X102" s="10">
        <f>'Per Minute Costs'!H102</f>
        <v>0</v>
      </c>
      <c r="Y102" s="9">
        <f>'Per Minute Costs'!I102</f>
        <v>0</v>
      </c>
      <c r="Z102" s="9">
        <f>'Per Minute Costs'!J102</f>
        <v>0</v>
      </c>
      <c r="AA102">
        <v>1</v>
      </c>
      <c r="AB102" s="9">
        <f t="shared" si="1"/>
        <v>0</v>
      </c>
    </row>
    <row r="103" spans="3:28" x14ac:dyDescent="0.25">
      <c r="C103" s="36"/>
      <c r="D103" s="37"/>
      <c r="E103" s="38"/>
      <c r="F103" s="38"/>
      <c r="G103" s="37"/>
      <c r="H103" s="41"/>
      <c r="I103" s="40"/>
      <c r="J103" s="40"/>
      <c r="Q103" s="14" t="str">
        <f>'Filing Information'!$R$2</f>
        <v>_0</v>
      </c>
      <c r="R103" t="e">
        <f>VLOOKUP('Per Minute Costs'!C103,'Filing Information'!$B$149:$B$158, 2, 0)</f>
        <v>#N/A</v>
      </c>
      <c r="S103" t="e">
        <f>VLOOKUP('Per Minute Costs'!D103, $N$2:$O$16, 2, 0)</f>
        <v>#N/A</v>
      </c>
      <c r="T103" s="5">
        <f>'Per Minute Costs'!E103</f>
        <v>0</v>
      </c>
      <c r="U103" s="5">
        <f>'Flat Rate Costs'!H103</f>
        <v>0</v>
      </c>
      <c r="V103">
        <v>2</v>
      </c>
      <c r="W103">
        <f>IF('Per Minute Costs'!G103="Session", 1, 2)</f>
        <v>2</v>
      </c>
      <c r="X103" s="10">
        <f>'Per Minute Costs'!H103</f>
        <v>0</v>
      </c>
      <c r="Y103" s="9">
        <f>'Per Minute Costs'!I103</f>
        <v>0</v>
      </c>
      <c r="Z103" s="9">
        <f>'Per Minute Costs'!J103</f>
        <v>0</v>
      </c>
      <c r="AA103">
        <v>1</v>
      </c>
      <c r="AB103" s="9">
        <f t="shared" si="1"/>
        <v>0</v>
      </c>
    </row>
    <row r="104" spans="3:28" x14ac:dyDescent="0.25">
      <c r="C104" s="36"/>
      <c r="D104" s="37"/>
      <c r="E104" s="38"/>
      <c r="F104" s="38"/>
      <c r="G104" s="37"/>
      <c r="H104" s="41"/>
      <c r="I104" s="40"/>
      <c r="J104" s="40"/>
      <c r="Q104" s="14" t="str">
        <f>'Filing Information'!$R$2</f>
        <v>_0</v>
      </c>
      <c r="R104" t="e">
        <f>VLOOKUP('Per Minute Costs'!C104,'Filing Information'!$B$149:$B$158, 2, 0)</f>
        <v>#N/A</v>
      </c>
      <c r="S104" t="e">
        <f>VLOOKUP('Per Minute Costs'!D104, $N$2:$O$16, 2, 0)</f>
        <v>#N/A</v>
      </c>
      <c r="T104" s="5">
        <f>'Per Minute Costs'!E104</f>
        <v>0</v>
      </c>
      <c r="U104" s="5">
        <f>'Flat Rate Costs'!H104</f>
        <v>0</v>
      </c>
      <c r="V104">
        <v>2</v>
      </c>
      <c r="W104">
        <f>IF('Per Minute Costs'!G104="Session", 1, 2)</f>
        <v>2</v>
      </c>
      <c r="X104" s="10">
        <f>'Per Minute Costs'!H104</f>
        <v>0</v>
      </c>
      <c r="Y104" s="9">
        <f>'Per Minute Costs'!I104</f>
        <v>0</v>
      </c>
      <c r="Z104" s="9">
        <f>'Per Minute Costs'!J104</f>
        <v>0</v>
      </c>
      <c r="AA104">
        <v>1</v>
      </c>
      <c r="AB104" s="9">
        <f t="shared" si="1"/>
        <v>0</v>
      </c>
    </row>
    <row r="105" spans="3:28" x14ac:dyDescent="0.25">
      <c r="C105" s="36"/>
      <c r="D105" s="37"/>
      <c r="E105" s="38"/>
      <c r="F105" s="38"/>
      <c r="G105" s="37"/>
      <c r="H105" s="41"/>
      <c r="I105" s="40"/>
      <c r="J105" s="40"/>
      <c r="Q105" s="14" t="str">
        <f>'Filing Information'!$R$2</f>
        <v>_0</v>
      </c>
      <c r="R105" t="e">
        <f>VLOOKUP('Per Minute Costs'!C105,'Filing Information'!$B$149:$B$158, 2, 0)</f>
        <v>#N/A</v>
      </c>
      <c r="S105" t="e">
        <f>VLOOKUP('Per Minute Costs'!D105, $N$2:$O$16, 2, 0)</f>
        <v>#N/A</v>
      </c>
      <c r="T105" s="5">
        <f>'Per Minute Costs'!E105</f>
        <v>0</v>
      </c>
      <c r="U105" s="5">
        <f>'Flat Rate Costs'!H105</f>
        <v>0</v>
      </c>
      <c r="V105">
        <v>2</v>
      </c>
      <c r="W105">
        <f>IF('Per Minute Costs'!G105="Session", 1, 2)</f>
        <v>2</v>
      </c>
      <c r="X105" s="10">
        <f>'Per Minute Costs'!H105</f>
        <v>0</v>
      </c>
      <c r="Y105" s="9">
        <f>'Per Minute Costs'!I105</f>
        <v>0</v>
      </c>
      <c r="Z105" s="9">
        <f>'Per Minute Costs'!J105</f>
        <v>0</v>
      </c>
      <c r="AA105">
        <v>1</v>
      </c>
      <c r="AB105" s="9">
        <f t="shared" si="1"/>
        <v>0</v>
      </c>
    </row>
    <row r="106" spans="3:28" x14ac:dyDescent="0.25">
      <c r="C106" s="36"/>
      <c r="D106" s="37"/>
      <c r="E106" s="38"/>
      <c r="F106" s="38"/>
      <c r="G106" s="37"/>
      <c r="H106" s="41"/>
      <c r="I106" s="40"/>
      <c r="J106" s="40"/>
      <c r="Q106" s="14" t="str">
        <f>'Filing Information'!$R$2</f>
        <v>_0</v>
      </c>
      <c r="R106" t="e">
        <f>VLOOKUP('Per Minute Costs'!C106,'Filing Information'!$B$149:$B$158, 2, 0)</f>
        <v>#N/A</v>
      </c>
      <c r="S106" t="e">
        <f>VLOOKUP('Per Minute Costs'!D106, $N$2:$O$16, 2, 0)</f>
        <v>#N/A</v>
      </c>
      <c r="T106" s="5">
        <f>'Per Minute Costs'!E106</f>
        <v>0</v>
      </c>
      <c r="U106" s="5">
        <f>'Flat Rate Costs'!H106</f>
        <v>0</v>
      </c>
      <c r="V106">
        <v>2</v>
      </c>
      <c r="W106">
        <f>IF('Per Minute Costs'!G106="Session", 1, 2)</f>
        <v>2</v>
      </c>
      <c r="X106" s="10">
        <f>'Per Minute Costs'!H106</f>
        <v>0</v>
      </c>
      <c r="Y106" s="9">
        <f>'Per Minute Costs'!I106</f>
        <v>0</v>
      </c>
      <c r="Z106" s="9">
        <f>'Per Minute Costs'!J106</f>
        <v>0</v>
      </c>
      <c r="AA106">
        <v>1</v>
      </c>
      <c r="AB106" s="9">
        <f t="shared" si="1"/>
        <v>0</v>
      </c>
    </row>
    <row r="107" spans="3:28" x14ac:dyDescent="0.25">
      <c r="C107" s="36"/>
      <c r="D107" s="37"/>
      <c r="E107" s="38"/>
      <c r="F107" s="38"/>
      <c r="G107" s="37"/>
      <c r="H107" s="41"/>
      <c r="I107" s="40"/>
      <c r="J107" s="40"/>
      <c r="Q107" s="14" t="str">
        <f>'Filing Information'!$R$2</f>
        <v>_0</v>
      </c>
      <c r="R107" t="e">
        <f>VLOOKUP('Per Minute Costs'!C107,'Filing Information'!$B$149:$B$158, 2, 0)</f>
        <v>#N/A</v>
      </c>
      <c r="S107" t="e">
        <f>VLOOKUP('Per Minute Costs'!D107, $N$2:$O$16, 2, 0)</f>
        <v>#N/A</v>
      </c>
      <c r="T107" s="5">
        <f>'Per Minute Costs'!E107</f>
        <v>0</v>
      </c>
      <c r="U107" s="5">
        <f>'Flat Rate Costs'!H107</f>
        <v>0</v>
      </c>
      <c r="V107">
        <v>2</v>
      </c>
      <c r="W107">
        <f>IF('Per Minute Costs'!G107="Session", 1, 2)</f>
        <v>2</v>
      </c>
      <c r="X107" s="10">
        <f>'Per Minute Costs'!H107</f>
        <v>0</v>
      </c>
      <c r="Y107" s="9">
        <f>'Per Minute Costs'!I107</f>
        <v>0</v>
      </c>
      <c r="Z107" s="9">
        <f>'Per Minute Costs'!J107</f>
        <v>0</v>
      </c>
      <c r="AA107">
        <v>1</v>
      </c>
      <c r="AB107" s="9">
        <f t="shared" si="1"/>
        <v>0</v>
      </c>
    </row>
    <row r="108" spans="3:28" x14ac:dyDescent="0.25">
      <c r="C108" s="36"/>
      <c r="D108" s="37"/>
      <c r="E108" s="38"/>
      <c r="F108" s="38"/>
      <c r="G108" s="37"/>
      <c r="H108" s="41"/>
      <c r="I108" s="40"/>
      <c r="J108" s="40"/>
      <c r="Q108" s="14" t="str">
        <f>'Filing Information'!$R$2</f>
        <v>_0</v>
      </c>
      <c r="R108" t="e">
        <f>VLOOKUP('Per Minute Costs'!C108,'Filing Information'!$B$149:$B$158, 2, 0)</f>
        <v>#N/A</v>
      </c>
      <c r="S108" t="e">
        <f>VLOOKUP('Per Minute Costs'!D108, $N$2:$O$16, 2, 0)</f>
        <v>#N/A</v>
      </c>
      <c r="T108" s="5">
        <f>'Per Minute Costs'!E108</f>
        <v>0</v>
      </c>
      <c r="U108" s="5">
        <f>'Flat Rate Costs'!H108</f>
        <v>0</v>
      </c>
      <c r="V108">
        <v>2</v>
      </c>
      <c r="W108">
        <f>IF('Per Minute Costs'!G108="Session", 1, 2)</f>
        <v>2</v>
      </c>
      <c r="X108" s="10">
        <f>'Per Minute Costs'!H108</f>
        <v>0</v>
      </c>
      <c r="Y108" s="9">
        <f>'Per Minute Costs'!I108</f>
        <v>0</v>
      </c>
      <c r="Z108" s="9">
        <f>'Per Minute Costs'!J108</f>
        <v>0</v>
      </c>
      <c r="AA108">
        <v>1</v>
      </c>
      <c r="AB108" s="9">
        <f t="shared" si="1"/>
        <v>0</v>
      </c>
    </row>
    <row r="109" spans="3:28" x14ac:dyDescent="0.25">
      <c r="C109" s="36"/>
      <c r="D109" s="37"/>
      <c r="E109" s="38"/>
      <c r="F109" s="38"/>
      <c r="G109" s="37"/>
      <c r="H109" s="41"/>
      <c r="I109" s="40"/>
      <c r="J109" s="40"/>
      <c r="Q109" s="14" t="str">
        <f>'Filing Information'!$R$2</f>
        <v>_0</v>
      </c>
      <c r="R109" t="e">
        <f>VLOOKUP('Per Minute Costs'!C109,'Filing Information'!$B$149:$B$158, 2, 0)</f>
        <v>#N/A</v>
      </c>
      <c r="S109" t="e">
        <f>VLOOKUP('Per Minute Costs'!D109, $N$2:$O$16, 2, 0)</f>
        <v>#N/A</v>
      </c>
      <c r="T109" s="5">
        <f>'Per Minute Costs'!E109</f>
        <v>0</v>
      </c>
      <c r="U109" s="5">
        <f>'Flat Rate Costs'!H109</f>
        <v>0</v>
      </c>
      <c r="V109">
        <v>2</v>
      </c>
      <c r="W109">
        <f>IF('Per Minute Costs'!G109="Session", 1, 2)</f>
        <v>2</v>
      </c>
      <c r="X109" s="10">
        <f>'Per Minute Costs'!H109</f>
        <v>0</v>
      </c>
      <c r="Y109" s="9">
        <f>'Per Minute Costs'!I109</f>
        <v>0</v>
      </c>
      <c r="Z109" s="9">
        <f>'Per Minute Costs'!J109</f>
        <v>0</v>
      </c>
      <c r="AA109">
        <v>1</v>
      </c>
      <c r="AB109" s="9">
        <f t="shared" si="1"/>
        <v>0</v>
      </c>
    </row>
    <row r="110" spans="3:28" x14ac:dyDescent="0.25">
      <c r="C110" s="36"/>
      <c r="D110" s="37"/>
      <c r="E110" s="38"/>
      <c r="F110" s="38"/>
      <c r="G110" s="37"/>
      <c r="H110" s="41"/>
      <c r="I110" s="40"/>
      <c r="J110" s="40"/>
      <c r="Q110" s="14" t="str">
        <f>'Filing Information'!$R$2</f>
        <v>_0</v>
      </c>
      <c r="R110" t="e">
        <f>VLOOKUP('Per Minute Costs'!C110,'Filing Information'!$B$149:$B$158, 2, 0)</f>
        <v>#N/A</v>
      </c>
      <c r="S110" t="e">
        <f>VLOOKUP('Per Minute Costs'!D110, $N$2:$O$16, 2, 0)</f>
        <v>#N/A</v>
      </c>
      <c r="T110" s="5">
        <f>'Per Minute Costs'!E110</f>
        <v>0</v>
      </c>
      <c r="U110" s="5">
        <f>'Flat Rate Costs'!H110</f>
        <v>0</v>
      </c>
      <c r="V110">
        <v>2</v>
      </c>
      <c r="W110">
        <f>IF('Per Minute Costs'!G110="Session", 1, 2)</f>
        <v>2</v>
      </c>
      <c r="X110" s="10">
        <f>'Per Minute Costs'!H110</f>
        <v>0</v>
      </c>
      <c r="Y110" s="9">
        <f>'Per Minute Costs'!I110</f>
        <v>0</v>
      </c>
      <c r="Z110" s="9">
        <f>'Per Minute Costs'!J110</f>
        <v>0</v>
      </c>
      <c r="AA110">
        <v>1</v>
      </c>
      <c r="AB110" s="9">
        <f t="shared" si="1"/>
        <v>0</v>
      </c>
    </row>
    <row r="111" spans="3:28" x14ac:dyDescent="0.25">
      <c r="C111" s="36"/>
      <c r="D111" s="37"/>
      <c r="E111" s="38"/>
      <c r="F111" s="38"/>
      <c r="G111" s="37"/>
      <c r="H111" s="41"/>
      <c r="I111" s="40"/>
      <c r="J111" s="40"/>
      <c r="Q111" s="14" t="str">
        <f>'Filing Information'!$R$2</f>
        <v>_0</v>
      </c>
      <c r="R111" t="e">
        <f>VLOOKUP('Per Minute Costs'!C111,'Filing Information'!$B$149:$B$158, 2, 0)</f>
        <v>#N/A</v>
      </c>
      <c r="S111" t="e">
        <f>VLOOKUP('Per Minute Costs'!D111, $N$2:$O$16, 2, 0)</f>
        <v>#N/A</v>
      </c>
      <c r="T111" s="5">
        <f>'Per Minute Costs'!E111</f>
        <v>0</v>
      </c>
      <c r="U111" s="5">
        <f>'Flat Rate Costs'!H111</f>
        <v>0</v>
      </c>
      <c r="V111">
        <v>2</v>
      </c>
      <c r="W111">
        <f>IF('Per Minute Costs'!G111="Session", 1, 2)</f>
        <v>2</v>
      </c>
      <c r="X111" s="10">
        <f>'Per Minute Costs'!H111</f>
        <v>0</v>
      </c>
      <c r="Y111" s="9">
        <f>'Per Minute Costs'!I111</f>
        <v>0</v>
      </c>
      <c r="Z111" s="9">
        <f>'Per Minute Costs'!J111</f>
        <v>0</v>
      </c>
      <c r="AA111">
        <v>1</v>
      </c>
      <c r="AB111" s="9">
        <f t="shared" si="1"/>
        <v>0</v>
      </c>
    </row>
    <row r="112" spans="3:28" x14ac:dyDescent="0.25">
      <c r="C112" s="36"/>
      <c r="D112" s="37"/>
      <c r="E112" s="38"/>
      <c r="F112" s="38"/>
      <c r="G112" s="37"/>
      <c r="H112" s="41"/>
      <c r="I112" s="40"/>
      <c r="J112" s="40"/>
      <c r="Q112" s="14" t="str">
        <f>'Filing Information'!$R$2</f>
        <v>_0</v>
      </c>
      <c r="R112" t="e">
        <f>VLOOKUP('Per Minute Costs'!C112,'Filing Information'!$B$149:$B$158, 2, 0)</f>
        <v>#N/A</v>
      </c>
      <c r="S112" t="e">
        <f>VLOOKUP('Per Minute Costs'!D112, $N$2:$O$16, 2, 0)</f>
        <v>#N/A</v>
      </c>
      <c r="T112" s="5">
        <f>'Per Minute Costs'!E112</f>
        <v>0</v>
      </c>
      <c r="U112" s="5">
        <f>'Flat Rate Costs'!H112</f>
        <v>0</v>
      </c>
      <c r="V112">
        <v>2</v>
      </c>
      <c r="W112">
        <f>IF('Per Minute Costs'!G112="Session", 1, 2)</f>
        <v>2</v>
      </c>
      <c r="X112" s="10">
        <f>'Per Minute Costs'!H112</f>
        <v>0</v>
      </c>
      <c r="Y112" s="9">
        <f>'Per Minute Costs'!I112</f>
        <v>0</v>
      </c>
      <c r="Z112" s="9">
        <f>'Per Minute Costs'!J112</f>
        <v>0</v>
      </c>
      <c r="AA112">
        <v>1</v>
      </c>
      <c r="AB112" s="9">
        <f t="shared" si="1"/>
        <v>0</v>
      </c>
    </row>
    <row r="113" spans="3:28" x14ac:dyDescent="0.25">
      <c r="C113" s="36"/>
      <c r="D113" s="37"/>
      <c r="E113" s="38"/>
      <c r="F113" s="38"/>
      <c r="G113" s="37"/>
      <c r="H113" s="41"/>
      <c r="I113" s="40"/>
      <c r="J113" s="40"/>
      <c r="Q113" s="14" t="str">
        <f>'Filing Information'!$R$2</f>
        <v>_0</v>
      </c>
      <c r="R113" t="e">
        <f>VLOOKUP('Per Minute Costs'!C113,'Filing Information'!$B$149:$B$158, 2, 0)</f>
        <v>#N/A</v>
      </c>
      <c r="S113" t="e">
        <f>VLOOKUP('Per Minute Costs'!D113, $N$2:$O$16, 2, 0)</f>
        <v>#N/A</v>
      </c>
      <c r="T113" s="5">
        <f>'Per Minute Costs'!E113</f>
        <v>0</v>
      </c>
      <c r="U113" s="5">
        <f>'Flat Rate Costs'!H113</f>
        <v>0</v>
      </c>
      <c r="V113">
        <v>2</v>
      </c>
      <c r="W113">
        <f>IF('Per Minute Costs'!G113="Session", 1, 2)</f>
        <v>2</v>
      </c>
      <c r="X113" s="10">
        <f>'Per Minute Costs'!H113</f>
        <v>0</v>
      </c>
      <c r="Y113" s="9">
        <f>'Per Minute Costs'!I113</f>
        <v>0</v>
      </c>
      <c r="Z113" s="9">
        <f>'Per Minute Costs'!J113</f>
        <v>0</v>
      </c>
      <c r="AA113">
        <v>1</v>
      </c>
      <c r="AB113" s="9">
        <f t="shared" si="1"/>
        <v>0</v>
      </c>
    </row>
    <row r="114" spans="3:28" x14ac:dyDescent="0.25">
      <c r="C114" s="36"/>
      <c r="D114" s="37"/>
      <c r="E114" s="38"/>
      <c r="F114" s="38"/>
      <c r="G114" s="37"/>
      <c r="H114" s="41"/>
      <c r="I114" s="40"/>
      <c r="J114" s="40"/>
      <c r="Q114" s="14" t="str">
        <f>'Filing Information'!$R$2</f>
        <v>_0</v>
      </c>
      <c r="R114" t="e">
        <f>VLOOKUP('Per Minute Costs'!C114,'Filing Information'!$B$149:$B$158, 2, 0)</f>
        <v>#N/A</v>
      </c>
      <c r="S114" t="e">
        <f>VLOOKUP('Per Minute Costs'!D114, $N$2:$O$16, 2, 0)</f>
        <v>#N/A</v>
      </c>
      <c r="T114" s="5">
        <f>'Per Minute Costs'!E114</f>
        <v>0</v>
      </c>
      <c r="U114" s="5">
        <f>'Flat Rate Costs'!H114</f>
        <v>0</v>
      </c>
      <c r="V114">
        <v>2</v>
      </c>
      <c r="W114">
        <f>IF('Per Minute Costs'!G114="Session", 1, 2)</f>
        <v>2</v>
      </c>
      <c r="X114" s="10">
        <f>'Per Minute Costs'!H114</f>
        <v>0</v>
      </c>
      <c r="Y114" s="9">
        <f>'Per Minute Costs'!I114</f>
        <v>0</v>
      </c>
      <c r="Z114" s="9">
        <f>'Per Minute Costs'!J114</f>
        <v>0</v>
      </c>
      <c r="AA114">
        <v>1</v>
      </c>
      <c r="AB114" s="9">
        <f t="shared" si="1"/>
        <v>0</v>
      </c>
    </row>
    <row r="115" spans="3:28" x14ac:dyDescent="0.25">
      <c r="C115" s="36"/>
      <c r="D115" s="37"/>
      <c r="E115" s="38"/>
      <c r="F115" s="38"/>
      <c r="G115" s="37"/>
      <c r="H115" s="41"/>
      <c r="I115" s="40"/>
      <c r="J115" s="40"/>
      <c r="Q115" s="14" t="str">
        <f>'Filing Information'!$R$2</f>
        <v>_0</v>
      </c>
      <c r="R115" t="e">
        <f>VLOOKUP('Per Minute Costs'!C115,'Filing Information'!$B$149:$B$158, 2, 0)</f>
        <v>#N/A</v>
      </c>
      <c r="S115" t="e">
        <f>VLOOKUP('Per Minute Costs'!D115, $N$2:$O$16, 2, 0)</f>
        <v>#N/A</v>
      </c>
      <c r="T115" s="5">
        <f>'Per Minute Costs'!E115</f>
        <v>0</v>
      </c>
      <c r="U115" s="5">
        <f>'Flat Rate Costs'!H115</f>
        <v>0</v>
      </c>
      <c r="V115">
        <v>2</v>
      </c>
      <c r="W115">
        <f>IF('Per Minute Costs'!G115="Session", 1, 2)</f>
        <v>2</v>
      </c>
      <c r="X115" s="10">
        <f>'Per Minute Costs'!H115</f>
        <v>0</v>
      </c>
      <c r="Y115" s="9">
        <f>'Per Minute Costs'!I115</f>
        <v>0</v>
      </c>
      <c r="Z115" s="9">
        <f>'Per Minute Costs'!J115</f>
        <v>0</v>
      </c>
      <c r="AA115">
        <v>1</v>
      </c>
      <c r="AB115" s="9">
        <f t="shared" si="1"/>
        <v>0</v>
      </c>
    </row>
    <row r="116" spans="3:28" x14ac:dyDescent="0.25">
      <c r="C116" s="36"/>
      <c r="D116" s="37"/>
      <c r="E116" s="38"/>
      <c r="F116" s="38"/>
      <c r="G116" s="37"/>
      <c r="H116" s="41"/>
      <c r="I116" s="40"/>
      <c r="J116" s="40"/>
      <c r="Q116" s="14" t="str">
        <f>'Filing Information'!$R$2</f>
        <v>_0</v>
      </c>
      <c r="R116" t="e">
        <f>VLOOKUP('Per Minute Costs'!C116,'Filing Information'!$B$149:$B$158, 2, 0)</f>
        <v>#N/A</v>
      </c>
      <c r="S116" t="e">
        <f>VLOOKUP('Per Minute Costs'!D116, $N$2:$O$16, 2, 0)</f>
        <v>#N/A</v>
      </c>
      <c r="T116" s="5">
        <f>'Per Minute Costs'!E116</f>
        <v>0</v>
      </c>
      <c r="U116" s="5">
        <f>'Flat Rate Costs'!H116</f>
        <v>0</v>
      </c>
      <c r="V116">
        <v>2</v>
      </c>
      <c r="W116">
        <f>IF('Per Minute Costs'!G116="Session", 1, 2)</f>
        <v>2</v>
      </c>
      <c r="X116" s="10">
        <f>'Per Minute Costs'!H116</f>
        <v>0</v>
      </c>
      <c r="Y116" s="9">
        <f>'Per Minute Costs'!I116</f>
        <v>0</v>
      </c>
      <c r="Z116" s="9">
        <f>'Per Minute Costs'!J116</f>
        <v>0</v>
      </c>
      <c r="AA116">
        <v>1</v>
      </c>
      <c r="AB116" s="9">
        <f t="shared" si="1"/>
        <v>0</v>
      </c>
    </row>
    <row r="117" spans="3:28" x14ac:dyDescent="0.25">
      <c r="C117" s="36"/>
      <c r="D117" s="37"/>
      <c r="E117" s="38"/>
      <c r="F117" s="38"/>
      <c r="G117" s="37"/>
      <c r="H117" s="41"/>
      <c r="I117" s="40"/>
      <c r="J117" s="40"/>
      <c r="Q117" s="14" t="str">
        <f>'Filing Information'!$R$2</f>
        <v>_0</v>
      </c>
      <c r="R117" t="e">
        <f>VLOOKUP('Per Minute Costs'!C117,'Filing Information'!$B$149:$B$158, 2, 0)</f>
        <v>#N/A</v>
      </c>
      <c r="S117" t="e">
        <f>VLOOKUP('Per Minute Costs'!D117, $N$2:$O$16, 2, 0)</f>
        <v>#N/A</v>
      </c>
      <c r="T117" s="5">
        <f>'Per Minute Costs'!E117</f>
        <v>0</v>
      </c>
      <c r="U117" s="5">
        <f>'Flat Rate Costs'!H117</f>
        <v>0</v>
      </c>
      <c r="V117">
        <v>2</v>
      </c>
      <c r="W117">
        <f>IF('Per Minute Costs'!G117="Session", 1, 2)</f>
        <v>2</v>
      </c>
      <c r="X117" s="10">
        <f>'Per Minute Costs'!H117</f>
        <v>0</v>
      </c>
      <c r="Y117" s="9">
        <f>'Per Minute Costs'!I117</f>
        <v>0</v>
      </c>
      <c r="Z117" s="9">
        <f>'Per Minute Costs'!J117</f>
        <v>0</v>
      </c>
      <c r="AA117">
        <v>1</v>
      </c>
      <c r="AB117" s="9">
        <f t="shared" si="1"/>
        <v>0</v>
      </c>
    </row>
    <row r="118" spans="3:28" x14ac:dyDescent="0.25">
      <c r="C118" s="36"/>
      <c r="D118" s="37"/>
      <c r="E118" s="38"/>
      <c r="F118" s="38"/>
      <c r="G118" s="37"/>
      <c r="H118" s="41"/>
      <c r="I118" s="40"/>
      <c r="J118" s="40"/>
      <c r="Q118" s="14" t="str">
        <f>'Filing Information'!$R$2</f>
        <v>_0</v>
      </c>
      <c r="R118" t="e">
        <f>VLOOKUP('Per Minute Costs'!C118,'Filing Information'!$B$149:$B$158, 2, 0)</f>
        <v>#N/A</v>
      </c>
      <c r="S118" t="e">
        <f>VLOOKUP('Per Minute Costs'!D118, $N$2:$O$16, 2, 0)</f>
        <v>#N/A</v>
      </c>
      <c r="T118" s="5">
        <f>'Per Minute Costs'!E118</f>
        <v>0</v>
      </c>
      <c r="U118" s="5">
        <f>'Flat Rate Costs'!H118</f>
        <v>0</v>
      </c>
      <c r="V118">
        <v>2</v>
      </c>
      <c r="W118">
        <f>IF('Per Minute Costs'!G118="Session", 1, 2)</f>
        <v>2</v>
      </c>
      <c r="X118" s="10">
        <f>'Per Minute Costs'!H118</f>
        <v>0</v>
      </c>
      <c r="Y118" s="9">
        <f>'Per Minute Costs'!I118</f>
        <v>0</v>
      </c>
      <c r="Z118" s="9">
        <f>'Per Minute Costs'!J118</f>
        <v>0</v>
      </c>
      <c r="AA118">
        <v>1</v>
      </c>
      <c r="AB118" s="9">
        <f t="shared" si="1"/>
        <v>0</v>
      </c>
    </row>
    <row r="119" spans="3:28" x14ac:dyDescent="0.25">
      <c r="C119" s="36"/>
      <c r="D119" s="37"/>
      <c r="E119" s="38"/>
      <c r="F119" s="38"/>
      <c r="G119" s="37"/>
      <c r="H119" s="41"/>
      <c r="I119" s="40"/>
      <c r="J119" s="40"/>
      <c r="Q119" s="14" t="str">
        <f>'Filing Information'!$R$2</f>
        <v>_0</v>
      </c>
      <c r="R119" t="e">
        <f>VLOOKUP('Per Minute Costs'!C119,'Filing Information'!$B$149:$B$158, 2, 0)</f>
        <v>#N/A</v>
      </c>
      <c r="S119" t="e">
        <f>VLOOKUP('Per Minute Costs'!D119, $N$2:$O$16, 2, 0)</f>
        <v>#N/A</v>
      </c>
      <c r="T119" s="5">
        <f>'Per Minute Costs'!E119</f>
        <v>0</v>
      </c>
      <c r="U119" s="5">
        <f>'Flat Rate Costs'!H119</f>
        <v>0</v>
      </c>
      <c r="V119">
        <v>2</v>
      </c>
      <c r="W119">
        <f>IF('Per Minute Costs'!G119="Session", 1, 2)</f>
        <v>2</v>
      </c>
      <c r="X119" s="10">
        <f>'Per Minute Costs'!H119</f>
        <v>0</v>
      </c>
      <c r="Y119" s="9">
        <f>'Per Minute Costs'!I119</f>
        <v>0</v>
      </c>
      <c r="Z119" s="9">
        <f>'Per Minute Costs'!J119</f>
        <v>0</v>
      </c>
      <c r="AA119">
        <v>1</v>
      </c>
      <c r="AB119" s="9">
        <f t="shared" si="1"/>
        <v>0</v>
      </c>
    </row>
    <row r="120" spans="3:28" x14ac:dyDescent="0.25">
      <c r="C120" s="36"/>
      <c r="D120" s="37"/>
      <c r="E120" s="38"/>
      <c r="F120" s="38"/>
      <c r="G120" s="37"/>
      <c r="H120" s="41"/>
      <c r="I120" s="40"/>
      <c r="J120" s="40"/>
      <c r="Q120" s="14" t="str">
        <f>'Filing Information'!$R$2</f>
        <v>_0</v>
      </c>
      <c r="R120" t="e">
        <f>VLOOKUP('Per Minute Costs'!C120,'Filing Information'!$B$149:$B$158, 2, 0)</f>
        <v>#N/A</v>
      </c>
      <c r="S120" t="e">
        <f>VLOOKUP('Per Minute Costs'!D120, $N$2:$O$16, 2, 0)</f>
        <v>#N/A</v>
      </c>
      <c r="T120" s="5">
        <f>'Per Minute Costs'!E120</f>
        <v>0</v>
      </c>
      <c r="U120" s="5">
        <f>'Flat Rate Costs'!H120</f>
        <v>0</v>
      </c>
      <c r="V120">
        <v>2</v>
      </c>
      <c r="W120">
        <f>IF('Per Minute Costs'!G120="Session", 1, 2)</f>
        <v>2</v>
      </c>
      <c r="X120" s="10">
        <f>'Per Minute Costs'!H120</f>
        <v>0</v>
      </c>
      <c r="Y120" s="9">
        <f>'Per Minute Costs'!I120</f>
        <v>0</v>
      </c>
      <c r="Z120" s="9">
        <f>'Per Minute Costs'!J120</f>
        <v>0</v>
      </c>
      <c r="AA120">
        <v>1</v>
      </c>
      <c r="AB120" s="9">
        <f t="shared" si="1"/>
        <v>0</v>
      </c>
    </row>
    <row r="121" spans="3:28" x14ac:dyDescent="0.25">
      <c r="C121" s="36"/>
      <c r="D121" s="37"/>
      <c r="E121" s="38"/>
      <c r="F121" s="38"/>
      <c r="G121" s="37"/>
      <c r="H121" s="41"/>
      <c r="I121" s="40"/>
      <c r="J121" s="40"/>
      <c r="Q121" s="14" t="str">
        <f>'Filing Information'!$R$2</f>
        <v>_0</v>
      </c>
      <c r="R121" t="e">
        <f>VLOOKUP('Per Minute Costs'!C121,'Filing Information'!$B$149:$B$158, 2, 0)</f>
        <v>#N/A</v>
      </c>
      <c r="S121" t="e">
        <f>VLOOKUP('Per Minute Costs'!D121, $N$2:$O$16, 2, 0)</f>
        <v>#N/A</v>
      </c>
      <c r="T121" s="5">
        <f>'Per Minute Costs'!E121</f>
        <v>0</v>
      </c>
      <c r="U121" s="5">
        <f>'Flat Rate Costs'!H121</f>
        <v>0</v>
      </c>
      <c r="V121">
        <v>2</v>
      </c>
      <c r="W121">
        <f>IF('Per Minute Costs'!G121="Session", 1, 2)</f>
        <v>2</v>
      </c>
      <c r="X121" s="10">
        <f>'Per Minute Costs'!H121</f>
        <v>0</v>
      </c>
      <c r="Y121" s="9">
        <f>'Per Minute Costs'!I121</f>
        <v>0</v>
      </c>
      <c r="Z121" s="9">
        <f>'Per Minute Costs'!J121</f>
        <v>0</v>
      </c>
      <c r="AA121">
        <v>1</v>
      </c>
      <c r="AB121" s="9">
        <f t="shared" si="1"/>
        <v>0</v>
      </c>
    </row>
    <row r="122" spans="3:28" x14ac:dyDescent="0.25">
      <c r="C122" s="36"/>
      <c r="D122" s="37"/>
      <c r="E122" s="38"/>
      <c r="F122" s="38"/>
      <c r="G122" s="37"/>
      <c r="H122" s="41"/>
      <c r="I122" s="40"/>
      <c r="J122" s="40"/>
      <c r="Q122" s="14" t="str">
        <f>'Filing Information'!$R$2</f>
        <v>_0</v>
      </c>
      <c r="R122" t="e">
        <f>VLOOKUP('Per Minute Costs'!C122,'Filing Information'!$B$149:$B$158, 2, 0)</f>
        <v>#N/A</v>
      </c>
      <c r="S122" t="e">
        <f>VLOOKUP('Per Minute Costs'!D122, $N$2:$O$16, 2, 0)</f>
        <v>#N/A</v>
      </c>
      <c r="T122" s="5">
        <f>'Per Minute Costs'!E122</f>
        <v>0</v>
      </c>
      <c r="U122" s="5">
        <f>'Flat Rate Costs'!H122</f>
        <v>0</v>
      </c>
      <c r="V122">
        <v>2</v>
      </c>
      <c r="W122">
        <f>IF('Per Minute Costs'!G122="Session", 1, 2)</f>
        <v>2</v>
      </c>
      <c r="X122" s="10">
        <f>'Per Minute Costs'!H122</f>
        <v>0</v>
      </c>
      <c r="Y122" s="9">
        <f>'Per Minute Costs'!I122</f>
        <v>0</v>
      </c>
      <c r="Z122" s="9">
        <f>'Per Minute Costs'!J122</f>
        <v>0</v>
      </c>
      <c r="AA122">
        <v>1</v>
      </c>
      <c r="AB122" s="9">
        <f t="shared" si="1"/>
        <v>0</v>
      </c>
    </row>
    <row r="123" spans="3:28" x14ac:dyDescent="0.25">
      <c r="C123" s="36"/>
      <c r="D123" s="37"/>
      <c r="E123" s="38"/>
      <c r="F123" s="38"/>
      <c r="G123" s="37"/>
      <c r="H123" s="41"/>
      <c r="I123" s="40"/>
      <c r="J123" s="40"/>
      <c r="Q123" s="14" t="str">
        <f>'Filing Information'!$R$2</f>
        <v>_0</v>
      </c>
      <c r="R123" t="e">
        <f>VLOOKUP('Per Minute Costs'!C123,'Filing Information'!$B$149:$B$158, 2, 0)</f>
        <v>#N/A</v>
      </c>
      <c r="S123" t="e">
        <f>VLOOKUP('Per Minute Costs'!D123, $N$2:$O$16, 2, 0)</f>
        <v>#N/A</v>
      </c>
      <c r="T123" s="5">
        <f>'Per Minute Costs'!E123</f>
        <v>0</v>
      </c>
      <c r="U123" s="5">
        <f>'Flat Rate Costs'!H123</f>
        <v>0</v>
      </c>
      <c r="V123">
        <v>2</v>
      </c>
      <c r="W123">
        <f>IF('Per Minute Costs'!G123="Session", 1, 2)</f>
        <v>2</v>
      </c>
      <c r="X123" s="10">
        <f>'Per Minute Costs'!H123</f>
        <v>0</v>
      </c>
      <c r="Y123" s="9">
        <f>'Per Minute Costs'!I123</f>
        <v>0</v>
      </c>
      <c r="Z123" s="9">
        <f>'Per Minute Costs'!J123</f>
        <v>0</v>
      </c>
      <c r="AA123">
        <v>1</v>
      </c>
      <c r="AB123" s="9">
        <f t="shared" si="1"/>
        <v>0</v>
      </c>
    </row>
    <row r="124" spans="3:28" x14ac:dyDescent="0.25">
      <c r="C124" s="36"/>
      <c r="D124" s="37"/>
      <c r="E124" s="38"/>
      <c r="F124" s="38"/>
      <c r="G124" s="37"/>
      <c r="H124" s="41"/>
      <c r="I124" s="40"/>
      <c r="J124" s="40"/>
      <c r="Q124" s="14" t="str">
        <f>'Filing Information'!$R$2</f>
        <v>_0</v>
      </c>
      <c r="R124" t="e">
        <f>VLOOKUP('Per Minute Costs'!C124,'Filing Information'!$B$149:$B$158, 2, 0)</f>
        <v>#N/A</v>
      </c>
      <c r="S124" t="e">
        <f>VLOOKUP('Per Minute Costs'!D124, $N$2:$O$16, 2, 0)</f>
        <v>#N/A</v>
      </c>
      <c r="T124" s="5">
        <f>'Per Minute Costs'!E124</f>
        <v>0</v>
      </c>
      <c r="U124" s="5">
        <f>'Flat Rate Costs'!H124</f>
        <v>0</v>
      </c>
      <c r="V124">
        <v>2</v>
      </c>
      <c r="W124">
        <f>IF('Per Minute Costs'!G124="Session", 1, 2)</f>
        <v>2</v>
      </c>
      <c r="X124" s="10">
        <f>'Per Minute Costs'!H124</f>
        <v>0</v>
      </c>
      <c r="Y124" s="9">
        <f>'Per Minute Costs'!I124</f>
        <v>0</v>
      </c>
      <c r="Z124" s="9">
        <f>'Per Minute Costs'!J124</f>
        <v>0</v>
      </c>
      <c r="AA124">
        <v>1</v>
      </c>
      <c r="AB124" s="9">
        <f t="shared" si="1"/>
        <v>0</v>
      </c>
    </row>
    <row r="125" spans="3:28" x14ac:dyDescent="0.25">
      <c r="C125" s="36"/>
      <c r="D125" s="37"/>
      <c r="E125" s="38"/>
      <c r="F125" s="38"/>
      <c r="G125" s="37"/>
      <c r="H125" s="41"/>
      <c r="I125" s="40"/>
      <c r="J125" s="40"/>
      <c r="Q125" s="14" t="str">
        <f>'Filing Information'!$R$2</f>
        <v>_0</v>
      </c>
      <c r="R125" t="e">
        <f>VLOOKUP('Per Minute Costs'!C125,'Filing Information'!$B$149:$B$158, 2, 0)</f>
        <v>#N/A</v>
      </c>
      <c r="S125" t="e">
        <f>VLOOKUP('Per Minute Costs'!D125, $N$2:$O$16, 2, 0)</f>
        <v>#N/A</v>
      </c>
      <c r="T125" s="5">
        <f>'Per Minute Costs'!E125</f>
        <v>0</v>
      </c>
      <c r="U125" s="5">
        <f>'Flat Rate Costs'!H125</f>
        <v>0</v>
      </c>
      <c r="V125">
        <v>2</v>
      </c>
      <c r="W125">
        <f>IF('Per Minute Costs'!G125="Session", 1, 2)</f>
        <v>2</v>
      </c>
      <c r="X125" s="10">
        <f>'Per Minute Costs'!H125</f>
        <v>0</v>
      </c>
      <c r="Y125" s="9">
        <f>'Per Minute Costs'!I125</f>
        <v>0</v>
      </c>
      <c r="Z125" s="9">
        <f>'Per Minute Costs'!J125</f>
        <v>0</v>
      </c>
      <c r="AA125">
        <v>1</v>
      </c>
      <c r="AB125" s="9">
        <f t="shared" si="1"/>
        <v>0</v>
      </c>
    </row>
    <row r="126" spans="3:28" x14ac:dyDescent="0.25">
      <c r="C126" s="36"/>
      <c r="D126" s="37"/>
      <c r="E126" s="38"/>
      <c r="F126" s="38"/>
      <c r="G126" s="37"/>
      <c r="H126" s="41"/>
      <c r="I126" s="40"/>
      <c r="J126" s="40"/>
      <c r="Q126" s="14" t="str">
        <f>'Filing Information'!$R$2</f>
        <v>_0</v>
      </c>
      <c r="R126" t="e">
        <f>VLOOKUP('Per Minute Costs'!C126,'Filing Information'!$B$149:$B$158, 2, 0)</f>
        <v>#N/A</v>
      </c>
      <c r="S126" t="e">
        <f>VLOOKUP('Per Minute Costs'!D126, $N$2:$O$16, 2, 0)</f>
        <v>#N/A</v>
      </c>
      <c r="T126" s="5">
        <f>'Per Minute Costs'!E126</f>
        <v>0</v>
      </c>
      <c r="U126" s="5">
        <f>'Flat Rate Costs'!H126</f>
        <v>0</v>
      </c>
      <c r="V126">
        <v>2</v>
      </c>
      <c r="W126">
        <f>IF('Per Minute Costs'!G126="Session", 1, 2)</f>
        <v>2</v>
      </c>
      <c r="X126" s="10">
        <f>'Per Minute Costs'!H126</f>
        <v>0</v>
      </c>
      <c r="Y126" s="9">
        <f>'Per Minute Costs'!I126</f>
        <v>0</v>
      </c>
      <c r="Z126" s="9">
        <f>'Per Minute Costs'!J126</f>
        <v>0</v>
      </c>
      <c r="AA126">
        <v>1</v>
      </c>
      <c r="AB126" s="9">
        <f t="shared" si="1"/>
        <v>0</v>
      </c>
    </row>
    <row r="127" spans="3:28" x14ac:dyDescent="0.25">
      <c r="C127" s="36"/>
      <c r="D127" s="37"/>
      <c r="E127" s="38"/>
      <c r="F127" s="38"/>
      <c r="G127" s="37"/>
      <c r="H127" s="41"/>
      <c r="I127" s="40"/>
      <c r="J127" s="40"/>
      <c r="Q127" s="14" t="str">
        <f>'Filing Information'!$R$2</f>
        <v>_0</v>
      </c>
      <c r="R127" t="e">
        <f>VLOOKUP('Per Minute Costs'!C127,'Filing Information'!$B$149:$B$158, 2, 0)</f>
        <v>#N/A</v>
      </c>
      <c r="S127" t="e">
        <f>VLOOKUP('Per Minute Costs'!D127, $N$2:$O$16, 2, 0)</f>
        <v>#N/A</v>
      </c>
      <c r="T127" s="5">
        <f>'Per Minute Costs'!E127</f>
        <v>0</v>
      </c>
      <c r="U127" s="5">
        <f>'Flat Rate Costs'!H127</f>
        <v>0</v>
      </c>
      <c r="V127">
        <v>2</v>
      </c>
      <c r="W127">
        <f>IF('Per Minute Costs'!G127="Session", 1, 2)</f>
        <v>2</v>
      </c>
      <c r="X127" s="10">
        <f>'Per Minute Costs'!H127</f>
        <v>0</v>
      </c>
      <c r="Y127" s="9">
        <f>'Per Minute Costs'!I127</f>
        <v>0</v>
      </c>
      <c r="Z127" s="9">
        <f>'Per Minute Costs'!J127</f>
        <v>0</v>
      </c>
      <c r="AA127">
        <v>1</v>
      </c>
      <c r="AB127" s="9">
        <f t="shared" si="1"/>
        <v>0</v>
      </c>
    </row>
    <row r="128" spans="3:28" x14ac:dyDescent="0.25">
      <c r="C128" s="36"/>
      <c r="D128" s="37"/>
      <c r="E128" s="38"/>
      <c r="F128" s="38"/>
      <c r="G128" s="37"/>
      <c r="H128" s="41"/>
      <c r="I128" s="40"/>
      <c r="J128" s="40"/>
      <c r="Q128" s="14" t="str">
        <f>'Filing Information'!$R$2</f>
        <v>_0</v>
      </c>
      <c r="R128" t="e">
        <f>VLOOKUP('Per Minute Costs'!C128,'Filing Information'!$B$149:$B$158, 2, 0)</f>
        <v>#N/A</v>
      </c>
      <c r="S128" t="e">
        <f>VLOOKUP('Per Minute Costs'!D128, $N$2:$O$16, 2, 0)</f>
        <v>#N/A</v>
      </c>
      <c r="T128" s="5">
        <f>'Per Minute Costs'!E128</f>
        <v>0</v>
      </c>
      <c r="U128" s="5">
        <f>'Flat Rate Costs'!H128</f>
        <v>0</v>
      </c>
      <c r="V128">
        <v>2</v>
      </c>
      <c r="W128">
        <f>IF('Per Minute Costs'!G128="Session", 1, 2)</f>
        <v>2</v>
      </c>
      <c r="X128" s="10">
        <f>'Per Minute Costs'!H128</f>
        <v>0</v>
      </c>
      <c r="Y128" s="9">
        <f>'Per Minute Costs'!I128</f>
        <v>0</v>
      </c>
      <c r="Z128" s="9">
        <f>'Per Minute Costs'!J128</f>
        <v>0</v>
      </c>
      <c r="AA128">
        <v>1</v>
      </c>
      <c r="AB128" s="9">
        <f t="shared" si="1"/>
        <v>0</v>
      </c>
    </row>
    <row r="129" spans="3:28" x14ac:dyDescent="0.25">
      <c r="C129" s="36"/>
      <c r="D129" s="37"/>
      <c r="E129" s="38"/>
      <c r="F129" s="38"/>
      <c r="G129" s="37"/>
      <c r="H129" s="41"/>
      <c r="I129" s="40"/>
      <c r="J129" s="40"/>
      <c r="Q129" s="14" t="str">
        <f>'Filing Information'!$R$2</f>
        <v>_0</v>
      </c>
      <c r="R129" t="e">
        <f>VLOOKUP('Per Minute Costs'!C129,'Filing Information'!$B$149:$B$158, 2, 0)</f>
        <v>#N/A</v>
      </c>
      <c r="S129" t="e">
        <f>VLOOKUP('Per Minute Costs'!D129, $N$2:$O$16, 2, 0)</f>
        <v>#N/A</v>
      </c>
      <c r="T129" s="5">
        <f>'Per Minute Costs'!E129</f>
        <v>0</v>
      </c>
      <c r="U129" s="5">
        <f>'Flat Rate Costs'!H129</f>
        <v>0</v>
      </c>
      <c r="V129">
        <v>2</v>
      </c>
      <c r="W129">
        <f>IF('Per Minute Costs'!G129="Session", 1, 2)</f>
        <v>2</v>
      </c>
      <c r="X129" s="10">
        <f>'Per Minute Costs'!H129</f>
        <v>0</v>
      </c>
      <c r="Y129" s="9">
        <f>'Per Minute Costs'!I129</f>
        <v>0</v>
      </c>
      <c r="Z129" s="9">
        <f>'Per Minute Costs'!J129</f>
        <v>0</v>
      </c>
      <c r="AA129">
        <v>1</v>
      </c>
      <c r="AB129" s="9">
        <f t="shared" si="1"/>
        <v>0</v>
      </c>
    </row>
    <row r="130" spans="3:28" x14ac:dyDescent="0.25">
      <c r="C130" s="36"/>
      <c r="D130" s="37"/>
      <c r="E130" s="38"/>
      <c r="F130" s="38"/>
      <c r="G130" s="37"/>
      <c r="H130" s="41"/>
      <c r="I130" s="40"/>
      <c r="J130" s="40"/>
      <c r="Q130" s="14" t="str">
        <f>'Filing Information'!$R$2</f>
        <v>_0</v>
      </c>
      <c r="R130" t="e">
        <f>VLOOKUP('Per Minute Costs'!C130,'Filing Information'!$B$149:$B$158, 2, 0)</f>
        <v>#N/A</v>
      </c>
      <c r="S130" t="e">
        <f>VLOOKUP('Per Minute Costs'!D130, $N$2:$O$16, 2, 0)</f>
        <v>#N/A</v>
      </c>
      <c r="T130" s="5">
        <f>'Per Minute Costs'!E130</f>
        <v>0</v>
      </c>
      <c r="U130" s="5">
        <f>'Flat Rate Costs'!H130</f>
        <v>0</v>
      </c>
      <c r="V130">
        <v>2</v>
      </c>
      <c r="W130">
        <f>IF('Per Minute Costs'!G130="Session", 1, 2)</f>
        <v>2</v>
      </c>
      <c r="X130" s="10">
        <f>'Per Minute Costs'!H130</f>
        <v>0</v>
      </c>
      <c r="Y130" s="9">
        <f>'Per Minute Costs'!I130</f>
        <v>0</v>
      </c>
      <c r="Z130" s="9">
        <f>'Per Minute Costs'!J130</f>
        <v>0</v>
      </c>
      <c r="AA130">
        <v>1</v>
      </c>
      <c r="AB130" s="9">
        <f t="shared" si="1"/>
        <v>0</v>
      </c>
    </row>
    <row r="131" spans="3:28" x14ac:dyDescent="0.25">
      <c r="C131" s="36"/>
      <c r="D131" s="37"/>
      <c r="E131" s="38"/>
      <c r="F131" s="38"/>
      <c r="G131" s="37"/>
      <c r="H131" s="41"/>
      <c r="I131" s="40"/>
      <c r="J131" s="40"/>
      <c r="Q131" s="14" t="str">
        <f>'Filing Information'!$R$2</f>
        <v>_0</v>
      </c>
      <c r="R131" t="e">
        <f>VLOOKUP('Per Minute Costs'!C131,'Filing Information'!$B$149:$B$158, 2, 0)</f>
        <v>#N/A</v>
      </c>
      <c r="S131" t="e">
        <f>VLOOKUP('Per Minute Costs'!D131, $N$2:$O$16, 2, 0)</f>
        <v>#N/A</v>
      </c>
      <c r="T131" s="5">
        <f>'Per Minute Costs'!E131</f>
        <v>0</v>
      </c>
      <c r="U131" s="5">
        <f>'Flat Rate Costs'!H131</f>
        <v>0</v>
      </c>
      <c r="V131">
        <v>2</v>
      </c>
      <c r="W131">
        <f>IF('Per Minute Costs'!G131="Session", 1, 2)</f>
        <v>2</v>
      </c>
      <c r="X131" s="10">
        <f>'Per Minute Costs'!H131</f>
        <v>0</v>
      </c>
      <c r="Y131" s="9">
        <f>'Per Minute Costs'!I131</f>
        <v>0</v>
      </c>
      <c r="Z131" s="9">
        <f>'Per Minute Costs'!J131</f>
        <v>0</v>
      </c>
      <c r="AA131">
        <v>1</v>
      </c>
      <c r="AB131" s="9">
        <f t="shared" si="1"/>
        <v>0</v>
      </c>
    </row>
    <row r="132" spans="3:28" x14ac:dyDescent="0.25">
      <c r="C132" s="36"/>
      <c r="D132" s="37"/>
      <c r="E132" s="38"/>
      <c r="F132" s="38"/>
      <c r="G132" s="37"/>
      <c r="H132" s="41"/>
      <c r="I132" s="40"/>
      <c r="J132" s="40"/>
      <c r="Q132" s="14" t="str">
        <f>'Filing Information'!$R$2</f>
        <v>_0</v>
      </c>
      <c r="R132" t="e">
        <f>VLOOKUP('Per Minute Costs'!C132,'Filing Information'!$B$149:$B$158, 2, 0)</f>
        <v>#N/A</v>
      </c>
      <c r="S132" t="e">
        <f>VLOOKUP('Per Minute Costs'!D132, $N$2:$O$16, 2, 0)</f>
        <v>#N/A</v>
      </c>
      <c r="T132" s="5">
        <f>'Per Minute Costs'!E132</f>
        <v>0</v>
      </c>
      <c r="U132" s="5">
        <f>'Flat Rate Costs'!H132</f>
        <v>0</v>
      </c>
      <c r="V132">
        <v>2</v>
      </c>
      <c r="W132">
        <f>IF('Per Minute Costs'!G132="Session", 1, 2)</f>
        <v>2</v>
      </c>
      <c r="X132" s="10">
        <f>'Per Minute Costs'!H132</f>
        <v>0</v>
      </c>
      <c r="Y132" s="9">
        <f>'Per Minute Costs'!I132</f>
        <v>0</v>
      </c>
      <c r="Z132" s="9">
        <f>'Per Minute Costs'!J132</f>
        <v>0</v>
      </c>
      <c r="AA132">
        <v>1</v>
      </c>
      <c r="AB132" s="9">
        <f t="shared" si="1"/>
        <v>0</v>
      </c>
    </row>
    <row r="133" spans="3:28" x14ac:dyDescent="0.25">
      <c r="C133" s="36"/>
      <c r="D133" s="37"/>
      <c r="E133" s="38"/>
      <c r="F133" s="38"/>
      <c r="G133" s="37"/>
      <c r="H133" s="41"/>
      <c r="I133" s="40"/>
      <c r="J133" s="40"/>
      <c r="Q133" s="14" t="str">
        <f>'Filing Information'!$R$2</f>
        <v>_0</v>
      </c>
      <c r="R133" t="e">
        <f>VLOOKUP('Per Minute Costs'!C133,'Filing Information'!$B$149:$B$158, 2, 0)</f>
        <v>#N/A</v>
      </c>
      <c r="S133" t="e">
        <f>VLOOKUP('Per Minute Costs'!D133, $N$2:$O$16, 2, 0)</f>
        <v>#N/A</v>
      </c>
      <c r="T133" s="5">
        <f>'Per Minute Costs'!E133</f>
        <v>0</v>
      </c>
      <c r="U133" s="5">
        <f>'Flat Rate Costs'!H133</f>
        <v>0</v>
      </c>
      <c r="V133">
        <v>2</v>
      </c>
      <c r="W133">
        <f>IF('Per Minute Costs'!G133="Session", 1, 2)</f>
        <v>2</v>
      </c>
      <c r="X133" s="10">
        <f>'Per Minute Costs'!H133</f>
        <v>0</v>
      </c>
      <c r="Y133" s="9">
        <f>'Per Minute Costs'!I133</f>
        <v>0</v>
      </c>
      <c r="Z133" s="9">
        <f>'Per Minute Costs'!J133</f>
        <v>0</v>
      </c>
      <c r="AA133">
        <v>1</v>
      </c>
      <c r="AB133" s="9">
        <f t="shared" si="1"/>
        <v>0</v>
      </c>
    </row>
    <row r="134" spans="3:28" x14ac:dyDescent="0.25">
      <c r="C134" s="36"/>
      <c r="D134" s="37"/>
      <c r="E134" s="38"/>
      <c r="F134" s="38"/>
      <c r="G134" s="37"/>
      <c r="H134" s="41"/>
      <c r="I134" s="40"/>
      <c r="J134" s="40"/>
      <c r="Q134" s="14" t="str">
        <f>'Filing Information'!$R$2</f>
        <v>_0</v>
      </c>
      <c r="R134" t="e">
        <f>VLOOKUP('Per Minute Costs'!C134,'Filing Information'!$B$149:$B$158, 2, 0)</f>
        <v>#N/A</v>
      </c>
      <c r="S134" t="e">
        <f>VLOOKUP('Per Minute Costs'!D134, $N$2:$O$16, 2, 0)</f>
        <v>#N/A</v>
      </c>
      <c r="T134" s="5">
        <f>'Per Minute Costs'!E134</f>
        <v>0</v>
      </c>
      <c r="U134" s="5">
        <f>'Flat Rate Costs'!H134</f>
        <v>0</v>
      </c>
      <c r="V134">
        <v>2</v>
      </c>
      <c r="W134">
        <f>IF('Per Minute Costs'!G134="Session", 1, 2)</f>
        <v>2</v>
      </c>
      <c r="X134" s="10">
        <f>'Per Minute Costs'!H134</f>
        <v>0</v>
      </c>
      <c r="Y134" s="9">
        <f>'Per Minute Costs'!I134</f>
        <v>0</v>
      </c>
      <c r="Z134" s="9">
        <f>'Per Minute Costs'!J134</f>
        <v>0</v>
      </c>
      <c r="AA134">
        <v>1</v>
      </c>
      <c r="AB134" s="9">
        <f t="shared" si="1"/>
        <v>0</v>
      </c>
    </row>
    <row r="135" spans="3:28" x14ac:dyDescent="0.25">
      <c r="C135" s="36"/>
      <c r="D135" s="37"/>
      <c r="E135" s="38"/>
      <c r="F135" s="38"/>
      <c r="G135" s="37"/>
      <c r="H135" s="41"/>
      <c r="I135" s="40"/>
      <c r="J135" s="40"/>
      <c r="Q135" s="14" t="str">
        <f>'Filing Information'!$R$2</f>
        <v>_0</v>
      </c>
      <c r="R135" t="e">
        <f>VLOOKUP('Per Minute Costs'!C135,'Filing Information'!$B$149:$B$158, 2, 0)</f>
        <v>#N/A</v>
      </c>
      <c r="S135" t="e">
        <f>VLOOKUP('Per Minute Costs'!D135, $N$2:$O$16, 2, 0)</f>
        <v>#N/A</v>
      </c>
      <c r="T135" s="5">
        <f>'Per Minute Costs'!E135</f>
        <v>0</v>
      </c>
      <c r="U135" s="5">
        <f>'Flat Rate Costs'!H135</f>
        <v>0</v>
      </c>
      <c r="V135">
        <v>2</v>
      </c>
      <c r="W135">
        <f>IF('Per Minute Costs'!G135="Session", 1, 2)</f>
        <v>2</v>
      </c>
      <c r="X135" s="10">
        <f>'Per Minute Costs'!H135</f>
        <v>0</v>
      </c>
      <c r="Y135" s="9">
        <f>'Per Minute Costs'!I135</f>
        <v>0</v>
      </c>
      <c r="Z135" s="9">
        <f>'Per Minute Costs'!J135</f>
        <v>0</v>
      </c>
      <c r="AA135">
        <v>1</v>
      </c>
      <c r="AB135" s="9">
        <f t="shared" si="1"/>
        <v>0</v>
      </c>
    </row>
    <row r="136" spans="3:28" x14ac:dyDescent="0.25">
      <c r="C136" s="36"/>
      <c r="D136" s="37"/>
      <c r="E136" s="38"/>
      <c r="F136" s="38"/>
      <c r="G136" s="37"/>
      <c r="H136" s="41"/>
      <c r="I136" s="40"/>
      <c r="J136" s="40"/>
      <c r="Q136" s="14" t="str">
        <f>'Filing Information'!$R$2</f>
        <v>_0</v>
      </c>
      <c r="R136" t="e">
        <f>VLOOKUP('Per Minute Costs'!C136,'Filing Information'!$B$149:$B$158, 2, 0)</f>
        <v>#N/A</v>
      </c>
      <c r="S136" t="e">
        <f>VLOOKUP('Per Minute Costs'!D136, $N$2:$O$16, 2, 0)</f>
        <v>#N/A</v>
      </c>
      <c r="T136" s="5">
        <f>'Per Minute Costs'!E136</f>
        <v>0</v>
      </c>
      <c r="U136" s="5">
        <f>'Flat Rate Costs'!H136</f>
        <v>0</v>
      </c>
      <c r="V136">
        <v>2</v>
      </c>
      <c r="W136">
        <f>IF('Per Minute Costs'!G136="Session", 1, 2)</f>
        <v>2</v>
      </c>
      <c r="X136" s="10">
        <f>'Per Minute Costs'!H136</f>
        <v>0</v>
      </c>
      <c r="Y136" s="9">
        <f>'Per Minute Costs'!I136</f>
        <v>0</v>
      </c>
      <c r="Z136" s="9">
        <f>'Per Minute Costs'!J136</f>
        <v>0</v>
      </c>
      <c r="AA136">
        <v>1</v>
      </c>
      <c r="AB136" s="9">
        <f t="shared" si="1"/>
        <v>0</v>
      </c>
    </row>
    <row r="137" spans="3:28" x14ac:dyDescent="0.25">
      <c r="C137" s="36"/>
      <c r="D137" s="37"/>
      <c r="E137" s="38"/>
      <c r="F137" s="38"/>
      <c r="G137" s="37"/>
      <c r="H137" s="41"/>
      <c r="I137" s="40"/>
      <c r="J137" s="40"/>
      <c r="Q137" s="14" t="str">
        <f>'Filing Information'!$R$2</f>
        <v>_0</v>
      </c>
      <c r="R137" t="e">
        <f>VLOOKUP('Per Minute Costs'!C137,'Filing Information'!$B$149:$B$158, 2, 0)</f>
        <v>#N/A</v>
      </c>
      <c r="S137" t="e">
        <f>VLOOKUP('Per Minute Costs'!D137, $N$2:$O$16, 2, 0)</f>
        <v>#N/A</v>
      </c>
      <c r="T137" s="5">
        <f>'Per Minute Costs'!E137</f>
        <v>0</v>
      </c>
      <c r="U137" s="5">
        <f>'Flat Rate Costs'!H137</f>
        <v>0</v>
      </c>
      <c r="V137">
        <v>2</v>
      </c>
      <c r="W137">
        <f>IF('Per Minute Costs'!G137="Session", 1, 2)</f>
        <v>2</v>
      </c>
      <c r="X137" s="10">
        <f>'Per Minute Costs'!H137</f>
        <v>0</v>
      </c>
      <c r="Y137" s="9">
        <f>'Per Minute Costs'!I137</f>
        <v>0</v>
      </c>
      <c r="Z137" s="9">
        <f>'Per Minute Costs'!J137</f>
        <v>0</v>
      </c>
      <c r="AA137">
        <v>1</v>
      </c>
      <c r="AB137" s="9">
        <f t="shared" si="1"/>
        <v>0</v>
      </c>
    </row>
    <row r="138" spans="3:28" x14ac:dyDescent="0.25">
      <c r="C138" s="36"/>
      <c r="D138" s="37"/>
      <c r="E138" s="38"/>
      <c r="F138" s="38"/>
      <c r="G138" s="37"/>
      <c r="H138" s="41"/>
      <c r="I138" s="40"/>
      <c r="J138" s="40"/>
      <c r="Q138" s="14" t="str">
        <f>'Filing Information'!$R$2</f>
        <v>_0</v>
      </c>
      <c r="R138" t="e">
        <f>VLOOKUP('Per Minute Costs'!C138,'Filing Information'!$B$149:$B$158, 2, 0)</f>
        <v>#N/A</v>
      </c>
      <c r="S138" t="e">
        <f>VLOOKUP('Per Minute Costs'!D138, $N$2:$O$16, 2, 0)</f>
        <v>#N/A</v>
      </c>
      <c r="T138" s="5">
        <f>'Per Minute Costs'!E138</f>
        <v>0</v>
      </c>
      <c r="U138" s="5">
        <f>'Flat Rate Costs'!H138</f>
        <v>0</v>
      </c>
      <c r="V138">
        <v>2</v>
      </c>
      <c r="W138">
        <f>IF('Per Minute Costs'!G138="Session", 1, 2)</f>
        <v>2</v>
      </c>
      <c r="X138" s="10">
        <f>'Per Minute Costs'!H138</f>
        <v>0</v>
      </c>
      <c r="Y138" s="9">
        <f>'Per Minute Costs'!I138</f>
        <v>0</v>
      </c>
      <c r="Z138" s="9">
        <f>'Per Minute Costs'!J138</f>
        <v>0</v>
      </c>
      <c r="AA138">
        <v>1</v>
      </c>
      <c r="AB138" s="9">
        <f t="shared" si="1"/>
        <v>0</v>
      </c>
    </row>
    <row r="139" spans="3:28" x14ac:dyDescent="0.25">
      <c r="C139" s="36"/>
      <c r="D139" s="37"/>
      <c r="E139" s="38"/>
      <c r="F139" s="38"/>
      <c r="G139" s="37"/>
      <c r="H139" s="41"/>
      <c r="I139" s="40"/>
      <c r="J139" s="40"/>
      <c r="Q139" s="14" t="str">
        <f>'Filing Information'!$R$2</f>
        <v>_0</v>
      </c>
      <c r="R139" t="e">
        <f>VLOOKUP('Per Minute Costs'!C139,'Filing Information'!$B$149:$B$158, 2, 0)</f>
        <v>#N/A</v>
      </c>
      <c r="S139" t="e">
        <f>VLOOKUP('Per Minute Costs'!D139, $N$2:$O$16, 2, 0)</f>
        <v>#N/A</v>
      </c>
      <c r="T139" s="5">
        <f>'Per Minute Costs'!E139</f>
        <v>0</v>
      </c>
      <c r="U139" s="5">
        <f>'Flat Rate Costs'!H139</f>
        <v>0</v>
      </c>
      <c r="V139">
        <v>2</v>
      </c>
      <c r="W139">
        <f>IF('Per Minute Costs'!G139="Session", 1, 2)</f>
        <v>2</v>
      </c>
      <c r="X139" s="10">
        <f>'Per Minute Costs'!H139</f>
        <v>0</v>
      </c>
      <c r="Y139" s="9">
        <f>'Per Minute Costs'!I139</f>
        <v>0</v>
      </c>
      <c r="Z139" s="9">
        <f>'Per Minute Costs'!J139</f>
        <v>0</v>
      </c>
      <c r="AA139">
        <v>1</v>
      </c>
      <c r="AB139" s="9">
        <f t="shared" si="1"/>
        <v>0</v>
      </c>
    </row>
    <row r="140" spans="3:28" x14ac:dyDescent="0.25">
      <c r="C140" s="36"/>
      <c r="D140" s="37"/>
      <c r="E140" s="38"/>
      <c r="F140" s="38"/>
      <c r="G140" s="37"/>
      <c r="H140" s="41"/>
      <c r="I140" s="40"/>
      <c r="J140" s="40"/>
      <c r="Q140" s="14" t="str">
        <f>'Filing Information'!$R$2</f>
        <v>_0</v>
      </c>
      <c r="R140" t="e">
        <f>VLOOKUP('Per Minute Costs'!C140,'Filing Information'!$B$149:$B$158, 2, 0)</f>
        <v>#N/A</v>
      </c>
      <c r="S140" t="e">
        <f>VLOOKUP('Per Minute Costs'!D140, $N$2:$O$16, 2, 0)</f>
        <v>#N/A</v>
      </c>
      <c r="T140" s="5">
        <f>'Per Minute Costs'!E140</f>
        <v>0</v>
      </c>
      <c r="U140" s="5">
        <f>'Flat Rate Costs'!H140</f>
        <v>0</v>
      </c>
      <c r="V140">
        <v>2</v>
      </c>
      <c r="W140">
        <f>IF('Per Minute Costs'!G140="Session", 1, 2)</f>
        <v>2</v>
      </c>
      <c r="X140" s="10">
        <f>'Per Minute Costs'!H140</f>
        <v>0</v>
      </c>
      <c r="Y140" s="9">
        <f>'Per Minute Costs'!I140</f>
        <v>0</v>
      </c>
      <c r="Z140" s="9">
        <f>'Per Minute Costs'!J140</f>
        <v>0</v>
      </c>
      <c r="AA140">
        <v>1</v>
      </c>
      <c r="AB140" s="9">
        <f t="shared" si="1"/>
        <v>0</v>
      </c>
    </row>
    <row r="141" spans="3:28" x14ac:dyDescent="0.25">
      <c r="C141" s="36"/>
      <c r="D141" s="37"/>
      <c r="E141" s="38"/>
      <c r="F141" s="38"/>
      <c r="G141" s="37"/>
      <c r="H141" s="41"/>
      <c r="I141" s="40"/>
      <c r="J141" s="40"/>
      <c r="Q141" s="14" t="str">
        <f>'Filing Information'!$R$2</f>
        <v>_0</v>
      </c>
      <c r="R141" t="e">
        <f>VLOOKUP('Per Minute Costs'!C141,'Filing Information'!$B$149:$B$158, 2, 0)</f>
        <v>#N/A</v>
      </c>
      <c r="S141" t="e">
        <f>VLOOKUP('Per Minute Costs'!D141, $N$2:$O$16, 2, 0)</f>
        <v>#N/A</v>
      </c>
      <c r="T141" s="5">
        <f>'Per Minute Costs'!E141</f>
        <v>0</v>
      </c>
      <c r="U141" s="5">
        <f>'Flat Rate Costs'!H141</f>
        <v>0</v>
      </c>
      <c r="V141">
        <v>2</v>
      </c>
      <c r="W141">
        <f>IF('Per Minute Costs'!G141="Session", 1, 2)</f>
        <v>2</v>
      </c>
      <c r="X141" s="10">
        <f>'Per Minute Costs'!H141</f>
        <v>0</v>
      </c>
      <c r="Y141" s="9">
        <f>'Per Minute Costs'!I141</f>
        <v>0</v>
      </c>
      <c r="Z141" s="9">
        <f>'Per Minute Costs'!J141</f>
        <v>0</v>
      </c>
      <c r="AA141">
        <v>1</v>
      </c>
      <c r="AB141" s="9">
        <f t="shared" si="1"/>
        <v>0</v>
      </c>
    </row>
    <row r="142" spans="3:28" x14ac:dyDescent="0.25">
      <c r="C142" s="36"/>
      <c r="D142" s="37"/>
      <c r="E142" s="38"/>
      <c r="F142" s="38"/>
      <c r="G142" s="37"/>
      <c r="H142" s="41"/>
      <c r="I142" s="40"/>
      <c r="J142" s="40"/>
      <c r="Q142" s="14" t="str">
        <f>'Filing Information'!$R$2</f>
        <v>_0</v>
      </c>
      <c r="R142" t="e">
        <f>VLOOKUP('Per Minute Costs'!C142,'Filing Information'!$B$149:$B$158, 2, 0)</f>
        <v>#N/A</v>
      </c>
      <c r="S142" t="e">
        <f>VLOOKUP('Per Minute Costs'!D142, $N$2:$O$16, 2, 0)</f>
        <v>#N/A</v>
      </c>
      <c r="T142" s="5">
        <f>'Per Minute Costs'!E142</f>
        <v>0</v>
      </c>
      <c r="U142" s="5">
        <f>'Flat Rate Costs'!H142</f>
        <v>0</v>
      </c>
      <c r="V142">
        <v>2</v>
      </c>
      <c r="W142">
        <f>IF('Per Minute Costs'!G142="Session", 1, 2)</f>
        <v>2</v>
      </c>
      <c r="X142" s="10">
        <f>'Per Minute Costs'!H142</f>
        <v>0</v>
      </c>
      <c r="Y142" s="9">
        <f>'Per Minute Costs'!I142</f>
        <v>0</v>
      </c>
      <c r="Z142" s="9">
        <f>'Per Minute Costs'!J142</f>
        <v>0</v>
      </c>
      <c r="AA142">
        <v>1</v>
      </c>
      <c r="AB142" s="9">
        <f t="shared" si="1"/>
        <v>0</v>
      </c>
    </row>
    <row r="143" spans="3:28" x14ac:dyDescent="0.25">
      <c r="C143" s="36"/>
      <c r="D143" s="37"/>
      <c r="E143" s="38"/>
      <c r="F143" s="38"/>
      <c r="G143" s="37"/>
      <c r="H143" s="41"/>
      <c r="I143" s="40"/>
      <c r="J143" s="40"/>
      <c r="Q143" s="14" t="str">
        <f>'Filing Information'!$R$2</f>
        <v>_0</v>
      </c>
      <c r="R143" t="e">
        <f>VLOOKUP('Per Minute Costs'!C143,'Filing Information'!$B$149:$B$158, 2, 0)</f>
        <v>#N/A</v>
      </c>
      <c r="S143" t="e">
        <f>VLOOKUP('Per Minute Costs'!D143, $N$2:$O$16, 2, 0)</f>
        <v>#N/A</v>
      </c>
      <c r="T143" s="5">
        <f>'Per Minute Costs'!E143</f>
        <v>0</v>
      </c>
      <c r="U143" s="5">
        <f>'Flat Rate Costs'!H143</f>
        <v>0</v>
      </c>
      <c r="V143">
        <v>2</v>
      </c>
      <c r="W143">
        <f>IF('Per Minute Costs'!G143="Session", 1, 2)</f>
        <v>2</v>
      </c>
      <c r="X143" s="10">
        <f>'Per Minute Costs'!H143</f>
        <v>0</v>
      </c>
      <c r="Y143" s="9">
        <f>'Per Minute Costs'!I143</f>
        <v>0</v>
      </c>
      <c r="Z143" s="9">
        <f>'Per Minute Costs'!J143</f>
        <v>0</v>
      </c>
      <c r="AA143">
        <v>1</v>
      </c>
      <c r="AB143" s="9">
        <f t="shared" si="1"/>
        <v>0</v>
      </c>
    </row>
    <row r="144" spans="3:28" x14ac:dyDescent="0.25">
      <c r="C144" s="36"/>
      <c r="D144" s="37"/>
      <c r="E144" s="38"/>
      <c r="F144" s="38"/>
      <c r="G144" s="37"/>
      <c r="H144" s="41"/>
      <c r="I144" s="40"/>
      <c r="J144" s="40"/>
      <c r="Q144" s="14" t="str">
        <f>'Filing Information'!$R$2</f>
        <v>_0</v>
      </c>
      <c r="R144" t="e">
        <f>VLOOKUP('Per Minute Costs'!C144,'Filing Information'!$B$149:$B$158, 2, 0)</f>
        <v>#N/A</v>
      </c>
      <c r="S144" t="e">
        <f>VLOOKUP('Per Minute Costs'!D144, $N$2:$O$16, 2, 0)</f>
        <v>#N/A</v>
      </c>
      <c r="T144" s="5">
        <f>'Per Minute Costs'!E144</f>
        <v>0</v>
      </c>
      <c r="U144" s="5">
        <f>'Flat Rate Costs'!H144</f>
        <v>0</v>
      </c>
      <c r="V144">
        <v>2</v>
      </c>
      <c r="W144">
        <f>IF('Per Minute Costs'!G144="Session", 1, 2)</f>
        <v>2</v>
      </c>
      <c r="X144" s="10">
        <f>'Per Minute Costs'!H144</f>
        <v>0</v>
      </c>
      <c r="Y144" s="9">
        <f>'Per Minute Costs'!I144</f>
        <v>0</v>
      </c>
      <c r="Z144" s="9">
        <f>'Per Minute Costs'!J144</f>
        <v>0</v>
      </c>
      <c r="AA144">
        <v>1</v>
      </c>
      <c r="AB144" s="9">
        <f t="shared" si="1"/>
        <v>0</v>
      </c>
    </row>
    <row r="145" spans="3:28" x14ac:dyDescent="0.25">
      <c r="C145" s="36"/>
      <c r="D145" s="37"/>
      <c r="E145" s="38"/>
      <c r="F145" s="38"/>
      <c r="G145" s="37"/>
      <c r="H145" s="41"/>
      <c r="I145" s="40"/>
      <c r="J145" s="40"/>
      <c r="Q145" s="14" t="str">
        <f>'Filing Information'!$R$2</f>
        <v>_0</v>
      </c>
      <c r="R145" t="e">
        <f>VLOOKUP('Per Minute Costs'!C145,'Filing Information'!$B$149:$B$158, 2, 0)</f>
        <v>#N/A</v>
      </c>
      <c r="S145" t="e">
        <f>VLOOKUP('Per Minute Costs'!D145, $N$2:$O$16, 2, 0)</f>
        <v>#N/A</v>
      </c>
      <c r="T145" s="5">
        <f>'Per Minute Costs'!E145</f>
        <v>0</v>
      </c>
      <c r="U145" s="5">
        <f>'Flat Rate Costs'!H145</f>
        <v>0</v>
      </c>
      <c r="V145">
        <v>2</v>
      </c>
      <c r="W145">
        <f>IF('Per Minute Costs'!G145="Session", 1, 2)</f>
        <v>2</v>
      </c>
      <c r="X145" s="10">
        <f>'Per Minute Costs'!H145</f>
        <v>0</v>
      </c>
      <c r="Y145" s="9">
        <f>'Per Minute Costs'!I145</f>
        <v>0</v>
      </c>
      <c r="Z145" s="9">
        <f>'Per Minute Costs'!J145</f>
        <v>0</v>
      </c>
      <c r="AA145">
        <v>1</v>
      </c>
      <c r="AB145" s="9">
        <f t="shared" si="1"/>
        <v>0</v>
      </c>
    </row>
    <row r="146" spans="3:28" x14ac:dyDescent="0.25">
      <c r="C146" s="36"/>
      <c r="D146" s="37"/>
      <c r="E146" s="38"/>
      <c r="F146" s="38"/>
      <c r="G146" s="37"/>
      <c r="H146" s="41"/>
      <c r="I146" s="40"/>
      <c r="J146" s="40"/>
      <c r="Q146" s="14" t="str">
        <f>'Filing Information'!$R$2</f>
        <v>_0</v>
      </c>
      <c r="R146" t="e">
        <f>VLOOKUP('Per Minute Costs'!C146,'Filing Information'!$B$149:$B$158, 2, 0)</f>
        <v>#N/A</v>
      </c>
      <c r="S146" t="e">
        <f>VLOOKUP('Per Minute Costs'!D146, $N$2:$O$16, 2, 0)</f>
        <v>#N/A</v>
      </c>
      <c r="T146" s="5">
        <f>'Per Minute Costs'!E146</f>
        <v>0</v>
      </c>
      <c r="U146" s="5">
        <f>'Flat Rate Costs'!H146</f>
        <v>0</v>
      </c>
      <c r="V146">
        <v>2</v>
      </c>
      <c r="W146">
        <f>IF('Per Minute Costs'!G146="Session", 1, 2)</f>
        <v>2</v>
      </c>
      <c r="X146" s="10">
        <f>'Per Minute Costs'!H146</f>
        <v>0</v>
      </c>
      <c r="Y146" s="9">
        <f>'Per Minute Costs'!I146</f>
        <v>0</v>
      </c>
      <c r="Z146" s="9">
        <f>'Per Minute Costs'!J146</f>
        <v>0</v>
      </c>
      <c r="AA146">
        <v>1</v>
      </c>
      <c r="AB146" s="9">
        <f t="shared" si="1"/>
        <v>0</v>
      </c>
    </row>
    <row r="147" spans="3:28" x14ac:dyDescent="0.25">
      <c r="C147" s="36"/>
      <c r="D147" s="37"/>
      <c r="E147" s="38"/>
      <c r="F147" s="38"/>
      <c r="G147" s="37"/>
      <c r="H147" s="41"/>
      <c r="I147" s="40"/>
      <c r="J147" s="40"/>
      <c r="Q147" s="14" t="str">
        <f>'Filing Information'!$R$2</f>
        <v>_0</v>
      </c>
      <c r="R147" t="e">
        <f>VLOOKUP('Per Minute Costs'!C147,'Filing Information'!$B$149:$B$158, 2, 0)</f>
        <v>#N/A</v>
      </c>
      <c r="S147" t="e">
        <f>VLOOKUP('Per Minute Costs'!D147, $N$2:$O$16, 2, 0)</f>
        <v>#N/A</v>
      </c>
      <c r="T147" s="5">
        <f>'Per Minute Costs'!E147</f>
        <v>0</v>
      </c>
      <c r="U147" s="5">
        <f>'Flat Rate Costs'!H147</f>
        <v>0</v>
      </c>
      <c r="V147">
        <v>2</v>
      </c>
      <c r="W147">
        <f>IF('Per Minute Costs'!G147="Session", 1, 2)</f>
        <v>2</v>
      </c>
      <c r="X147" s="10">
        <f>'Per Minute Costs'!H147</f>
        <v>0</v>
      </c>
      <c r="Y147" s="9">
        <f>'Per Minute Costs'!I147</f>
        <v>0</v>
      </c>
      <c r="Z147" s="9">
        <f>'Per Minute Costs'!J147</f>
        <v>0</v>
      </c>
      <c r="AA147">
        <v>1</v>
      </c>
      <c r="AB147" s="9">
        <f t="shared" ref="AB147:AB161" si="2">IF(W147=1,Z147,Y147)*X147</f>
        <v>0</v>
      </c>
    </row>
    <row r="148" spans="3:28" x14ac:dyDescent="0.25">
      <c r="C148" s="36"/>
      <c r="D148" s="37"/>
      <c r="E148" s="38"/>
      <c r="F148" s="38"/>
      <c r="G148" s="37"/>
      <c r="H148" s="41"/>
      <c r="I148" s="40"/>
      <c r="J148" s="40"/>
      <c r="Q148" s="14" t="str">
        <f>'Filing Information'!$R$2</f>
        <v>_0</v>
      </c>
      <c r="R148" t="e">
        <f>VLOOKUP('Per Minute Costs'!C148,'Filing Information'!$B$149:$B$158, 2, 0)</f>
        <v>#N/A</v>
      </c>
      <c r="S148" t="e">
        <f>VLOOKUP('Per Minute Costs'!D148, $N$2:$O$16, 2, 0)</f>
        <v>#N/A</v>
      </c>
      <c r="T148" s="5">
        <f>'Per Minute Costs'!E148</f>
        <v>0</v>
      </c>
      <c r="U148" s="5">
        <f>'Flat Rate Costs'!H148</f>
        <v>0</v>
      </c>
      <c r="V148">
        <v>2</v>
      </c>
      <c r="W148">
        <f>IF('Per Minute Costs'!G148="Session", 1, 2)</f>
        <v>2</v>
      </c>
      <c r="X148" s="10">
        <f>'Per Minute Costs'!H148</f>
        <v>0</v>
      </c>
      <c r="Y148" s="9">
        <f>'Per Minute Costs'!I148</f>
        <v>0</v>
      </c>
      <c r="Z148" s="9">
        <f>'Per Minute Costs'!J148</f>
        <v>0</v>
      </c>
      <c r="AA148">
        <v>1</v>
      </c>
      <c r="AB148" s="9">
        <f t="shared" si="2"/>
        <v>0</v>
      </c>
    </row>
    <row r="149" spans="3:28" x14ac:dyDescent="0.25">
      <c r="C149" s="36"/>
      <c r="D149" s="37"/>
      <c r="E149" s="38"/>
      <c r="F149" s="38"/>
      <c r="G149" s="37"/>
      <c r="H149" s="41"/>
      <c r="I149" s="40"/>
      <c r="J149" s="40"/>
      <c r="Q149" s="14" t="str">
        <f>'Filing Information'!$R$2</f>
        <v>_0</v>
      </c>
      <c r="R149" t="e">
        <f>VLOOKUP('Per Minute Costs'!C149,'Filing Information'!$B$149:$B$158, 2, 0)</f>
        <v>#N/A</v>
      </c>
      <c r="S149" t="e">
        <f>VLOOKUP('Per Minute Costs'!D149, $N$2:$O$16, 2, 0)</f>
        <v>#N/A</v>
      </c>
      <c r="T149" s="5">
        <f>'Per Minute Costs'!E149</f>
        <v>0</v>
      </c>
      <c r="U149" s="5">
        <f>'Flat Rate Costs'!H149</f>
        <v>0</v>
      </c>
      <c r="V149">
        <v>2</v>
      </c>
      <c r="W149">
        <f>IF('Per Minute Costs'!G149="Session", 1, 2)</f>
        <v>2</v>
      </c>
      <c r="X149" s="10">
        <f>'Per Minute Costs'!H149</f>
        <v>0</v>
      </c>
      <c r="Y149" s="9">
        <f>'Per Minute Costs'!I149</f>
        <v>0</v>
      </c>
      <c r="Z149" s="9">
        <f>'Per Minute Costs'!J149</f>
        <v>0</v>
      </c>
      <c r="AA149">
        <v>1</v>
      </c>
      <c r="AB149" s="9">
        <f t="shared" si="2"/>
        <v>0</v>
      </c>
    </row>
    <row r="150" spans="3:28" x14ac:dyDescent="0.25">
      <c r="C150" s="36"/>
      <c r="D150" s="37"/>
      <c r="E150" s="38"/>
      <c r="F150" s="38"/>
      <c r="G150" s="37"/>
      <c r="H150" s="41"/>
      <c r="I150" s="40"/>
      <c r="J150" s="40"/>
      <c r="Q150" s="14" t="str">
        <f>'Filing Information'!$R$2</f>
        <v>_0</v>
      </c>
      <c r="R150" t="e">
        <f>VLOOKUP('Per Minute Costs'!C150,'Filing Information'!$B$149:$B$158, 2, 0)</f>
        <v>#N/A</v>
      </c>
      <c r="S150" t="e">
        <f>VLOOKUP('Per Minute Costs'!D150, $N$2:$O$16, 2, 0)</f>
        <v>#N/A</v>
      </c>
      <c r="T150" s="5">
        <f>'Per Minute Costs'!E150</f>
        <v>0</v>
      </c>
      <c r="U150" s="5">
        <f>'Flat Rate Costs'!H150</f>
        <v>0</v>
      </c>
      <c r="V150">
        <v>2</v>
      </c>
      <c r="W150">
        <f>IF('Per Minute Costs'!G150="Session", 1, 2)</f>
        <v>2</v>
      </c>
      <c r="X150" s="10">
        <f>'Per Minute Costs'!H150</f>
        <v>0</v>
      </c>
      <c r="Y150" s="9">
        <f>'Per Minute Costs'!I150</f>
        <v>0</v>
      </c>
      <c r="Z150" s="9">
        <f>'Per Minute Costs'!J150</f>
        <v>0</v>
      </c>
      <c r="AA150">
        <v>1</v>
      </c>
      <c r="AB150" s="9">
        <f t="shared" si="2"/>
        <v>0</v>
      </c>
    </row>
    <row r="151" spans="3:28" x14ac:dyDescent="0.25">
      <c r="C151" s="36"/>
      <c r="D151" s="37"/>
      <c r="E151" s="38"/>
      <c r="F151" s="38"/>
      <c r="G151" s="37"/>
      <c r="H151" s="41"/>
      <c r="I151" s="40"/>
      <c r="J151" s="40"/>
      <c r="Q151" s="14" t="str">
        <f>'Filing Information'!$R$2</f>
        <v>_0</v>
      </c>
      <c r="R151" t="e">
        <f>VLOOKUP('Per Minute Costs'!C151,'Filing Information'!$B$149:$B$158, 2, 0)</f>
        <v>#N/A</v>
      </c>
      <c r="S151" t="e">
        <f>VLOOKUP('Per Minute Costs'!D151, $N$2:$O$16, 2, 0)</f>
        <v>#N/A</v>
      </c>
      <c r="T151" s="5">
        <f>'Per Minute Costs'!E151</f>
        <v>0</v>
      </c>
      <c r="U151" s="5">
        <f>'Flat Rate Costs'!H151</f>
        <v>0</v>
      </c>
      <c r="V151">
        <v>2</v>
      </c>
      <c r="W151">
        <f>IF('Per Minute Costs'!G151="Session", 1, 2)</f>
        <v>2</v>
      </c>
      <c r="X151" s="10">
        <f>'Per Minute Costs'!H151</f>
        <v>0</v>
      </c>
      <c r="Y151" s="9">
        <f>'Per Minute Costs'!I151</f>
        <v>0</v>
      </c>
      <c r="Z151" s="9">
        <f>'Per Minute Costs'!J151</f>
        <v>0</v>
      </c>
      <c r="AA151">
        <v>1</v>
      </c>
      <c r="AB151" s="9">
        <f t="shared" si="2"/>
        <v>0</v>
      </c>
    </row>
    <row r="152" spans="3:28" x14ac:dyDescent="0.25">
      <c r="C152" s="36"/>
      <c r="D152" s="37"/>
      <c r="E152" s="38"/>
      <c r="F152" s="38"/>
      <c r="G152" s="37"/>
      <c r="H152" s="41"/>
      <c r="I152" s="40"/>
      <c r="J152" s="40"/>
      <c r="Q152" s="14" t="str">
        <f>'Filing Information'!$R$2</f>
        <v>_0</v>
      </c>
      <c r="R152" t="e">
        <f>VLOOKUP('Per Minute Costs'!C152,'Filing Information'!$B$149:$B$158, 2, 0)</f>
        <v>#N/A</v>
      </c>
      <c r="S152" t="e">
        <f>VLOOKUP('Per Minute Costs'!D152, $N$2:$O$16, 2, 0)</f>
        <v>#N/A</v>
      </c>
      <c r="T152" s="5">
        <f>'Per Minute Costs'!E152</f>
        <v>0</v>
      </c>
      <c r="U152" s="5">
        <f>'Flat Rate Costs'!H152</f>
        <v>0</v>
      </c>
      <c r="V152">
        <v>2</v>
      </c>
      <c r="W152">
        <f>IF('Per Minute Costs'!G152="Session", 1, 2)</f>
        <v>2</v>
      </c>
      <c r="X152" s="10">
        <f>'Per Minute Costs'!H152</f>
        <v>0</v>
      </c>
      <c r="Y152" s="9">
        <f>'Per Minute Costs'!I152</f>
        <v>0</v>
      </c>
      <c r="Z152" s="9">
        <f>'Per Minute Costs'!J152</f>
        <v>0</v>
      </c>
      <c r="AA152">
        <v>1</v>
      </c>
      <c r="AB152" s="9">
        <f t="shared" si="2"/>
        <v>0</v>
      </c>
    </row>
    <row r="153" spans="3:28" x14ac:dyDescent="0.25">
      <c r="C153" s="36"/>
      <c r="D153" s="37"/>
      <c r="E153" s="38"/>
      <c r="F153" s="38"/>
      <c r="G153" s="37"/>
      <c r="H153" s="41"/>
      <c r="I153" s="40"/>
      <c r="J153" s="40"/>
      <c r="Q153" s="14" t="str">
        <f>'Filing Information'!$R$2</f>
        <v>_0</v>
      </c>
      <c r="R153" t="e">
        <f>VLOOKUP('Per Minute Costs'!C153,'Filing Information'!$B$149:$B$158, 2, 0)</f>
        <v>#N/A</v>
      </c>
      <c r="S153" t="e">
        <f>VLOOKUP('Per Minute Costs'!D153, $N$2:$O$16, 2, 0)</f>
        <v>#N/A</v>
      </c>
      <c r="T153" s="5">
        <f>'Per Minute Costs'!E153</f>
        <v>0</v>
      </c>
      <c r="U153" s="5">
        <f>'Flat Rate Costs'!H153</f>
        <v>0</v>
      </c>
      <c r="V153">
        <v>2</v>
      </c>
      <c r="W153">
        <f>IF('Per Minute Costs'!G153="Session", 1, 2)</f>
        <v>2</v>
      </c>
      <c r="X153" s="10">
        <f>'Per Minute Costs'!H153</f>
        <v>0</v>
      </c>
      <c r="Y153" s="9">
        <f>'Per Minute Costs'!I153</f>
        <v>0</v>
      </c>
      <c r="Z153" s="9">
        <f>'Per Minute Costs'!J153</f>
        <v>0</v>
      </c>
      <c r="AA153">
        <v>1</v>
      </c>
      <c r="AB153" s="9">
        <f t="shared" si="2"/>
        <v>0</v>
      </c>
    </row>
    <row r="154" spans="3:28" x14ac:dyDescent="0.25">
      <c r="C154" s="36"/>
      <c r="D154" s="37"/>
      <c r="E154" s="38"/>
      <c r="F154" s="38"/>
      <c r="G154" s="37"/>
      <c r="H154" s="41"/>
      <c r="I154" s="40"/>
      <c r="J154" s="40"/>
      <c r="Q154" s="14" t="str">
        <f>'Filing Information'!$R$2</f>
        <v>_0</v>
      </c>
      <c r="R154" t="e">
        <f>VLOOKUP('Per Minute Costs'!C154,'Filing Information'!$B$149:$B$158, 2, 0)</f>
        <v>#N/A</v>
      </c>
      <c r="S154" t="e">
        <f>VLOOKUP('Per Minute Costs'!D154, $N$2:$O$16, 2, 0)</f>
        <v>#N/A</v>
      </c>
      <c r="T154" s="5">
        <f>'Per Minute Costs'!E154</f>
        <v>0</v>
      </c>
      <c r="U154" s="5">
        <f>'Flat Rate Costs'!H154</f>
        <v>0</v>
      </c>
      <c r="V154">
        <v>2</v>
      </c>
      <c r="W154">
        <f>IF('Per Minute Costs'!G154="Session", 1, 2)</f>
        <v>2</v>
      </c>
      <c r="X154" s="10">
        <f>'Per Minute Costs'!H154</f>
        <v>0</v>
      </c>
      <c r="Y154" s="9">
        <f>'Per Minute Costs'!I154</f>
        <v>0</v>
      </c>
      <c r="Z154" s="9">
        <f>'Per Minute Costs'!J154</f>
        <v>0</v>
      </c>
      <c r="AA154">
        <v>1</v>
      </c>
      <c r="AB154" s="9">
        <f t="shared" si="2"/>
        <v>0</v>
      </c>
    </row>
    <row r="155" spans="3:28" x14ac:dyDescent="0.25">
      <c r="C155" s="36"/>
      <c r="D155" s="37"/>
      <c r="E155" s="38"/>
      <c r="F155" s="38"/>
      <c r="G155" s="37"/>
      <c r="H155" s="41"/>
      <c r="I155" s="40"/>
      <c r="J155" s="40"/>
      <c r="Q155" s="14" t="str">
        <f>'Filing Information'!$R$2</f>
        <v>_0</v>
      </c>
      <c r="R155" t="e">
        <f>VLOOKUP('Per Minute Costs'!C155,'Filing Information'!$B$149:$B$158, 2, 0)</f>
        <v>#N/A</v>
      </c>
      <c r="S155" t="e">
        <f>VLOOKUP('Per Minute Costs'!D155, $N$2:$O$16, 2, 0)</f>
        <v>#N/A</v>
      </c>
      <c r="T155" s="5">
        <f>'Per Minute Costs'!E155</f>
        <v>0</v>
      </c>
      <c r="U155" s="5">
        <f>'Flat Rate Costs'!H155</f>
        <v>0</v>
      </c>
      <c r="V155">
        <v>2</v>
      </c>
      <c r="W155">
        <f>IF('Per Minute Costs'!G155="Session", 1, 2)</f>
        <v>2</v>
      </c>
      <c r="X155" s="10">
        <f>'Per Minute Costs'!H155</f>
        <v>0</v>
      </c>
      <c r="Y155" s="9">
        <f>'Per Minute Costs'!I155</f>
        <v>0</v>
      </c>
      <c r="Z155" s="9">
        <f>'Per Minute Costs'!J155</f>
        <v>0</v>
      </c>
      <c r="AA155">
        <v>1</v>
      </c>
      <c r="AB155" s="9">
        <f t="shared" si="2"/>
        <v>0</v>
      </c>
    </row>
    <row r="156" spans="3:28" x14ac:dyDescent="0.25">
      <c r="C156" s="36"/>
      <c r="D156" s="37"/>
      <c r="E156" s="38"/>
      <c r="F156" s="38"/>
      <c r="G156" s="37"/>
      <c r="H156" s="41"/>
      <c r="I156" s="40"/>
      <c r="J156" s="40"/>
      <c r="Q156" s="14" t="str">
        <f>'Filing Information'!$R$2</f>
        <v>_0</v>
      </c>
      <c r="R156" t="e">
        <f>VLOOKUP('Per Minute Costs'!C156,'Filing Information'!$B$149:$B$158, 2, 0)</f>
        <v>#N/A</v>
      </c>
      <c r="S156" t="e">
        <f>VLOOKUP('Per Minute Costs'!D156, $N$2:$O$16, 2, 0)</f>
        <v>#N/A</v>
      </c>
      <c r="T156" s="5">
        <f>'Per Minute Costs'!E156</f>
        <v>0</v>
      </c>
      <c r="U156" s="5">
        <f>'Flat Rate Costs'!H156</f>
        <v>0</v>
      </c>
      <c r="V156">
        <v>2</v>
      </c>
      <c r="W156">
        <f>IF('Per Minute Costs'!G156="Session", 1, 2)</f>
        <v>2</v>
      </c>
      <c r="X156" s="10">
        <f>'Per Minute Costs'!H156</f>
        <v>0</v>
      </c>
      <c r="Y156" s="9">
        <f>'Per Minute Costs'!I156</f>
        <v>0</v>
      </c>
      <c r="Z156" s="9">
        <f>'Per Minute Costs'!J156</f>
        <v>0</v>
      </c>
      <c r="AA156">
        <v>1</v>
      </c>
      <c r="AB156" s="9">
        <f t="shared" si="2"/>
        <v>0</v>
      </c>
    </row>
    <row r="157" spans="3:28" x14ac:dyDescent="0.25">
      <c r="C157" s="36"/>
      <c r="D157" s="37"/>
      <c r="E157" s="38"/>
      <c r="F157" s="38"/>
      <c r="G157" s="37"/>
      <c r="H157" s="41"/>
      <c r="I157" s="40"/>
      <c r="J157" s="40"/>
      <c r="Q157" s="14" t="str">
        <f>'Filing Information'!$R$2</f>
        <v>_0</v>
      </c>
      <c r="R157" t="e">
        <f>VLOOKUP('Per Minute Costs'!C157,'Filing Information'!$B$149:$B$158, 2, 0)</f>
        <v>#N/A</v>
      </c>
      <c r="S157" t="e">
        <f>VLOOKUP('Per Minute Costs'!D157, $N$2:$O$16, 2, 0)</f>
        <v>#N/A</v>
      </c>
      <c r="T157" s="5">
        <f>'Per Minute Costs'!E157</f>
        <v>0</v>
      </c>
      <c r="U157" s="5">
        <f>'Flat Rate Costs'!H157</f>
        <v>0</v>
      </c>
      <c r="V157">
        <v>2</v>
      </c>
      <c r="W157">
        <f>IF('Per Minute Costs'!G157="Session", 1, 2)</f>
        <v>2</v>
      </c>
      <c r="X157" s="10">
        <f>'Per Minute Costs'!H157</f>
        <v>0</v>
      </c>
      <c r="Y157" s="9">
        <f>'Per Minute Costs'!I157</f>
        <v>0</v>
      </c>
      <c r="Z157" s="9">
        <f>'Per Minute Costs'!J157</f>
        <v>0</v>
      </c>
      <c r="AA157">
        <v>1</v>
      </c>
      <c r="AB157" s="9">
        <f t="shared" si="2"/>
        <v>0</v>
      </c>
    </row>
    <row r="158" spans="3:28" x14ac:dyDescent="0.25">
      <c r="C158" s="36"/>
      <c r="D158" s="37"/>
      <c r="E158" s="38"/>
      <c r="F158" s="38"/>
      <c r="G158" s="37"/>
      <c r="H158" s="41"/>
      <c r="I158" s="40"/>
      <c r="J158" s="40"/>
      <c r="Q158" s="14" t="str">
        <f>'Filing Information'!$R$2</f>
        <v>_0</v>
      </c>
      <c r="R158" t="e">
        <f>VLOOKUP('Per Minute Costs'!C158,'Filing Information'!$B$149:$B$158, 2, 0)</f>
        <v>#N/A</v>
      </c>
      <c r="S158" t="e">
        <f>VLOOKUP('Per Minute Costs'!D158, $N$2:$O$16, 2, 0)</f>
        <v>#N/A</v>
      </c>
      <c r="T158" s="5">
        <f>'Per Minute Costs'!E158</f>
        <v>0</v>
      </c>
      <c r="U158" s="5">
        <f>'Flat Rate Costs'!H158</f>
        <v>0</v>
      </c>
      <c r="V158">
        <v>2</v>
      </c>
      <c r="W158">
        <f>IF('Per Minute Costs'!G158="Session", 1, 2)</f>
        <v>2</v>
      </c>
      <c r="X158" s="10">
        <f>'Per Minute Costs'!H158</f>
        <v>0</v>
      </c>
      <c r="Y158" s="9">
        <f>'Per Minute Costs'!I158</f>
        <v>0</v>
      </c>
      <c r="Z158" s="9">
        <f>'Per Minute Costs'!J158</f>
        <v>0</v>
      </c>
      <c r="AA158">
        <v>1</v>
      </c>
      <c r="AB158" s="9">
        <f t="shared" si="2"/>
        <v>0</v>
      </c>
    </row>
    <row r="159" spans="3:28" x14ac:dyDescent="0.25">
      <c r="C159" s="36"/>
      <c r="D159" s="37"/>
      <c r="E159" s="38"/>
      <c r="F159" s="38"/>
      <c r="G159" s="37"/>
      <c r="H159" s="41"/>
      <c r="I159" s="40"/>
      <c r="J159" s="40"/>
      <c r="Q159" s="14" t="str">
        <f>'Filing Information'!$R$2</f>
        <v>_0</v>
      </c>
      <c r="R159" t="e">
        <f>VLOOKUP('Per Minute Costs'!C159,'Filing Information'!$B$149:$B$158, 2, 0)</f>
        <v>#N/A</v>
      </c>
      <c r="S159" t="e">
        <f>VLOOKUP('Per Minute Costs'!D159, $N$2:$O$16, 2, 0)</f>
        <v>#N/A</v>
      </c>
      <c r="T159" s="5">
        <f>'Per Minute Costs'!E159</f>
        <v>0</v>
      </c>
      <c r="U159" s="5">
        <f>'Flat Rate Costs'!H159</f>
        <v>0</v>
      </c>
      <c r="V159">
        <v>2</v>
      </c>
      <c r="W159">
        <f>IF('Per Minute Costs'!G159="Session", 1, 2)</f>
        <v>2</v>
      </c>
      <c r="X159" s="10">
        <f>'Per Minute Costs'!H159</f>
        <v>0</v>
      </c>
      <c r="Y159" s="9">
        <f>'Per Minute Costs'!I159</f>
        <v>0</v>
      </c>
      <c r="Z159" s="9">
        <f>'Per Minute Costs'!J159</f>
        <v>0</v>
      </c>
      <c r="AA159">
        <v>1</v>
      </c>
      <c r="AB159" s="9">
        <f t="shared" si="2"/>
        <v>0</v>
      </c>
    </row>
    <row r="160" spans="3:28" x14ac:dyDescent="0.25">
      <c r="C160" s="11"/>
      <c r="D160" s="15"/>
      <c r="E160" s="11"/>
      <c r="F160" s="11"/>
      <c r="G160" s="11"/>
      <c r="H160" s="12"/>
      <c r="I160" s="11"/>
      <c r="J160" s="11"/>
      <c r="Q160" s="14" t="str">
        <f>'Filing Information'!$R$2</f>
        <v>_0</v>
      </c>
      <c r="R160" t="e">
        <f>VLOOKUP('Per Minute Costs'!C160,'Filing Information'!$B$149:$B$158, 2, 0)</f>
        <v>#N/A</v>
      </c>
      <c r="S160" t="e">
        <f>VLOOKUP('Per Minute Costs'!D160, $N$2:$O$16, 2, 0)</f>
        <v>#N/A</v>
      </c>
      <c r="T160" s="5">
        <f>'Per Minute Costs'!E160</f>
        <v>0</v>
      </c>
      <c r="U160" s="5">
        <f>'Flat Rate Costs'!H160</f>
        <v>0</v>
      </c>
      <c r="V160">
        <v>2</v>
      </c>
      <c r="W160">
        <f>IF('Per Minute Costs'!G160="Session", 1, 2)</f>
        <v>2</v>
      </c>
      <c r="X160" s="10">
        <f>'Per Minute Costs'!H160</f>
        <v>0</v>
      </c>
      <c r="Y160" s="9">
        <f>'Per Minute Costs'!I160</f>
        <v>0</v>
      </c>
      <c r="Z160" s="9">
        <f>'Per Minute Costs'!J160</f>
        <v>0</v>
      </c>
      <c r="AA160">
        <v>1</v>
      </c>
      <c r="AB160" s="9">
        <f t="shared" si="2"/>
        <v>0</v>
      </c>
    </row>
    <row r="161" spans="3:28" x14ac:dyDescent="0.25">
      <c r="C161" s="11"/>
      <c r="D161" s="15"/>
      <c r="E161" s="11"/>
      <c r="F161" s="11"/>
      <c r="G161" s="11"/>
      <c r="H161" s="12"/>
      <c r="I161" s="11"/>
      <c r="J161" s="11"/>
      <c r="Q161" s="14" t="str">
        <f>'Filing Information'!$R$2</f>
        <v>_0</v>
      </c>
      <c r="R161" t="e">
        <f>VLOOKUP('Per Minute Costs'!C161,'Filing Information'!$B$149:$B$158, 2, 0)</f>
        <v>#N/A</v>
      </c>
      <c r="S161" t="e">
        <f>VLOOKUP('Per Minute Costs'!D161, $N$2:$O$16, 2, 0)</f>
        <v>#N/A</v>
      </c>
      <c r="T161" s="5">
        <f>'Per Minute Costs'!E161</f>
        <v>0</v>
      </c>
      <c r="U161" s="5">
        <f>'Flat Rate Costs'!H161</f>
        <v>0</v>
      </c>
      <c r="V161">
        <v>2</v>
      </c>
      <c r="W161">
        <f>IF('Per Minute Costs'!G161="Session", 1, 2)</f>
        <v>2</v>
      </c>
      <c r="X161" s="10">
        <f>'Per Minute Costs'!H161</f>
        <v>0</v>
      </c>
      <c r="Y161" s="9">
        <f>'Per Minute Costs'!I161</f>
        <v>0</v>
      </c>
      <c r="Z161" s="9">
        <f>'Per Minute Costs'!J161</f>
        <v>0</v>
      </c>
      <c r="AA161">
        <v>1</v>
      </c>
      <c r="AB161" s="9">
        <f t="shared" si="2"/>
        <v>0</v>
      </c>
    </row>
  </sheetData>
  <sheetProtection algorithmName="SHA-512" hashValue="puC4NQWr7Ib76wjeou+Atu8n3EnZQN5e4pc0D0EewP2swAG1pqqbFrrxwPtA6Q+Fs7wFW+Rev5k6WskaWPaFtw==" saltValue="IQG3bqRIVVuUFd27CJafPA==" spinCount="100000" sheet="1" scenarios="1" selectLockedCells="1"/>
  <mergeCells count="10">
    <mergeCell ref="C1:G1"/>
    <mergeCell ref="H1:J1"/>
    <mergeCell ref="C16:C17"/>
    <mergeCell ref="C2:J4"/>
    <mergeCell ref="D16:D17"/>
    <mergeCell ref="E16:E17"/>
    <mergeCell ref="F16:F17"/>
    <mergeCell ref="G16:G17"/>
    <mergeCell ref="H16:H17"/>
    <mergeCell ref="I16:J16"/>
  </mergeCells>
  <dataValidations count="4">
    <dataValidation type="list" allowBlank="1" showInputMessage="1" showErrorMessage="1" sqref="D18:D159" xr:uid="{E820469C-B6DF-462A-A9EE-BDA811044BAD}">
      <formula1>$N$2:$N$4</formula1>
    </dataValidation>
    <dataValidation type="list" allowBlank="1" showInputMessage="1" showErrorMessage="1" sqref="G18:G159" xr:uid="{E16EF581-7E90-4E98-8D3D-AC3AD14A2C1A}">
      <formula1>$N$17:$N$18</formula1>
    </dataValidation>
    <dataValidation type="date" allowBlank="1" showInputMessage="1" showErrorMessage="1" sqref="E18:F159" xr:uid="{9027E1C2-FB81-4D73-B771-834CF060E374}">
      <formula1>36526</formula1>
      <formula2>73415</formula2>
    </dataValidation>
    <dataValidation type="decimal" operator="greaterThanOrEqual" allowBlank="1" showInputMessage="1" showErrorMessage="1" sqref="H18:J159" xr:uid="{676E0E65-D159-43A9-8698-7CCDAB3D4E6A}">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Information'!$B$149:$B$158</xm:f>
          </x14:formula1>
          <xm:sqref>C18:C159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161"/>
  <sheetViews>
    <sheetView tabSelected="1" zoomScaleNormal="100" workbookViewId="0">
      <selection activeCell="C19" sqref="C19"/>
    </sheetView>
  </sheetViews>
  <sheetFormatPr defaultColWidth="0" defaultRowHeight="15" zeroHeight="1" x14ac:dyDescent="0.25"/>
  <cols>
    <col min="1" max="2" width="5.7109375" style="11" customWidth="1"/>
    <col min="3" max="3" width="18.85546875" bestFit="1" customWidth="1"/>
    <col min="4" max="6" width="8" style="4" customWidth="1"/>
    <col min="7" max="7" width="11.28515625" customWidth="1"/>
    <col min="8" max="8" width="10.5703125" bestFit="1" customWidth="1"/>
    <col min="9" max="9" width="22.28515625" customWidth="1"/>
    <col min="10" max="10" width="12.5703125" style="8" customWidth="1"/>
    <col min="11" max="11" width="16.140625" customWidth="1"/>
    <col min="12" max="12" width="21" customWidth="1"/>
    <col min="13" max="13" width="6" style="11" customWidth="1"/>
    <col min="14" max="14" width="5.5703125" style="11" customWidth="1"/>
    <col min="15" max="16" width="12.28515625" hidden="1" customWidth="1"/>
    <col min="17" max="17" width="8.85546875" hidden="1" customWidth="1"/>
    <col min="18" max="18" width="20" hidden="1" customWidth="1"/>
    <col min="19" max="19" width="2" hidden="1" customWidth="1"/>
    <col min="20" max="20" width="8.85546875" hidden="1" customWidth="1"/>
    <col min="21" max="21" width="23.5703125" hidden="1" customWidth="1"/>
    <col min="22" max="22" width="73.42578125" hidden="1" customWidth="1"/>
    <col min="23" max="23" width="44.5703125" hidden="1" customWidth="1"/>
    <col min="24" max="25" width="44.28515625" hidden="1" customWidth="1"/>
    <col min="26" max="28" width="31.7109375" hidden="1" customWidth="1"/>
    <col min="29" max="29" width="74" hidden="1" customWidth="1"/>
    <col min="30" max="30" width="31.28515625" hidden="1" customWidth="1"/>
    <col min="31" max="16384" width="8.85546875" hidden="1"/>
  </cols>
  <sheetData>
    <row r="1" spans="3:17" ht="72.599999999999994" customHeight="1" x14ac:dyDescent="0.25">
      <c r="C1" s="85" t="s">
        <v>151</v>
      </c>
      <c r="D1" s="85"/>
      <c r="E1" s="85"/>
      <c r="F1" s="85"/>
      <c r="G1" s="85"/>
      <c r="H1" s="85"/>
      <c r="I1" s="85"/>
      <c r="J1" s="86" t="s">
        <v>170</v>
      </c>
      <c r="K1" s="86"/>
      <c r="L1" s="86"/>
      <c r="M1" s="53"/>
      <c r="N1" s="53"/>
      <c r="O1" s="46"/>
      <c r="P1" s="46"/>
    </row>
    <row r="2" spans="3:17" ht="14.45" customHeight="1" x14ac:dyDescent="0.25">
      <c r="C2" s="27"/>
      <c r="D2" s="27"/>
      <c r="E2" s="27"/>
      <c r="F2" s="27"/>
      <c r="G2" s="27"/>
      <c r="H2" s="27"/>
      <c r="I2" s="27"/>
      <c r="J2" s="27"/>
      <c r="K2" s="27"/>
      <c r="L2" s="27"/>
      <c r="P2" t="s">
        <v>30</v>
      </c>
      <c r="Q2" t="s">
        <v>37</v>
      </c>
    </row>
    <row r="3" spans="3:17" ht="14.45" customHeight="1" x14ac:dyDescent="0.25">
      <c r="C3" s="100" t="s">
        <v>158</v>
      </c>
      <c r="D3" s="100"/>
      <c r="E3" s="100"/>
      <c r="F3" s="100"/>
      <c r="G3" s="100"/>
      <c r="H3" s="100"/>
      <c r="I3" s="100"/>
      <c r="J3" s="100"/>
      <c r="K3" s="100"/>
      <c r="L3" s="100"/>
      <c r="P3" t="s">
        <v>32</v>
      </c>
      <c r="Q3" t="s">
        <v>39</v>
      </c>
    </row>
    <row r="4" spans="3:17" ht="14.45" customHeight="1" x14ac:dyDescent="0.25">
      <c r="C4" s="100"/>
      <c r="D4" s="100"/>
      <c r="E4" s="100"/>
      <c r="F4" s="100"/>
      <c r="G4" s="100"/>
      <c r="H4" s="100"/>
      <c r="I4" s="100"/>
      <c r="J4" s="100"/>
      <c r="K4" s="100"/>
      <c r="L4" s="100"/>
    </row>
    <row r="5" spans="3:17" ht="14.45" customHeight="1" x14ac:dyDescent="0.25">
      <c r="C5" s="28"/>
      <c r="D5" s="28"/>
      <c r="E5" s="28"/>
      <c r="F5" s="28"/>
      <c r="G5" s="28"/>
      <c r="H5" s="28"/>
      <c r="I5" s="28"/>
      <c r="J5" s="28"/>
      <c r="K5" s="28"/>
      <c r="L5" s="27"/>
    </row>
    <row r="6" spans="3:17" ht="14.45" hidden="1" customHeight="1" x14ac:dyDescent="0.25">
      <c r="C6" s="2" t="s">
        <v>90</v>
      </c>
      <c r="D6" s="28"/>
      <c r="E6" s="28"/>
      <c r="F6" s="28"/>
      <c r="G6" s="27"/>
      <c r="H6" s="27"/>
      <c r="I6" s="27"/>
      <c r="J6" s="27"/>
      <c r="K6" s="27"/>
      <c r="L6" s="27"/>
    </row>
    <row r="7" spans="3:17" ht="14.45" hidden="1" customHeight="1" x14ac:dyDescent="0.25">
      <c r="C7" s="2" t="s">
        <v>91</v>
      </c>
      <c r="D7" s="28"/>
      <c r="E7" s="28"/>
      <c r="F7" s="28"/>
      <c r="G7" s="27"/>
      <c r="H7" s="27"/>
      <c r="I7" s="27"/>
      <c r="J7" s="27"/>
      <c r="K7" t="s">
        <v>123</v>
      </c>
      <c r="L7" s="27"/>
    </row>
    <row r="8" spans="3:17" ht="14.45" hidden="1" customHeight="1" x14ac:dyDescent="0.25">
      <c r="C8" s="2" t="s">
        <v>92</v>
      </c>
      <c r="D8" s="28"/>
      <c r="E8" s="28"/>
      <c r="F8" s="28"/>
      <c r="G8" s="27"/>
      <c r="H8" s="27"/>
      <c r="I8" s="27"/>
      <c r="J8" s="27"/>
      <c r="K8" t="s">
        <v>20</v>
      </c>
      <c r="L8" s="27"/>
    </row>
    <row r="9" spans="3:17" ht="14.45" hidden="1" customHeight="1" x14ac:dyDescent="0.25">
      <c r="C9" s="2" t="s">
        <v>93</v>
      </c>
      <c r="D9" s="28"/>
      <c r="E9" s="28"/>
      <c r="F9" s="28"/>
      <c r="G9" s="27"/>
      <c r="H9" s="27"/>
      <c r="I9" s="27"/>
      <c r="J9" s="27"/>
      <c r="K9" t="s">
        <v>127</v>
      </c>
      <c r="L9" s="27"/>
    </row>
    <row r="10" spans="3:17" ht="14.45" hidden="1" customHeight="1" x14ac:dyDescent="0.25">
      <c r="C10" s="2" t="s">
        <v>94</v>
      </c>
      <c r="D10" s="28"/>
      <c r="E10" s="28"/>
      <c r="F10" s="28"/>
      <c r="G10" s="27"/>
      <c r="H10" s="27"/>
      <c r="I10" s="27"/>
      <c r="J10" s="27"/>
      <c r="K10" t="s">
        <v>21</v>
      </c>
      <c r="L10" s="27"/>
    </row>
    <row r="11" spans="3:17" ht="14.45" hidden="1" customHeight="1" x14ac:dyDescent="0.25">
      <c r="C11" s="2" t="s">
        <v>95</v>
      </c>
      <c r="D11" s="28"/>
      <c r="E11" s="28"/>
      <c r="F11" s="28"/>
      <c r="G11" s="27"/>
      <c r="H11" s="27"/>
      <c r="I11" s="27"/>
      <c r="J11" s="27"/>
      <c r="K11" t="s">
        <v>128</v>
      </c>
      <c r="L11" s="27"/>
    </row>
    <row r="12" spans="3:17" ht="14.45" hidden="1" customHeight="1" x14ac:dyDescent="0.25">
      <c r="C12" s="2" t="s">
        <v>96</v>
      </c>
      <c r="D12" s="28"/>
      <c r="E12" s="28"/>
      <c r="F12" s="28"/>
      <c r="G12" s="27"/>
      <c r="H12" s="27"/>
      <c r="I12" s="27"/>
      <c r="J12" s="27"/>
      <c r="K12" t="s">
        <v>129</v>
      </c>
      <c r="L12" s="27"/>
    </row>
    <row r="13" spans="3:17" ht="14.45" hidden="1" customHeight="1" x14ac:dyDescent="0.25">
      <c r="C13" s="2" t="s">
        <v>97</v>
      </c>
      <c r="D13" s="28"/>
      <c r="E13" s="28"/>
      <c r="F13" s="28"/>
      <c r="G13" s="27"/>
      <c r="H13" s="27"/>
      <c r="I13" s="27"/>
      <c r="J13" s="27"/>
      <c r="K13" t="s">
        <v>130</v>
      </c>
      <c r="L13" s="27"/>
    </row>
    <row r="14" spans="3:17" ht="14.45" hidden="1" customHeight="1" x14ac:dyDescent="0.25">
      <c r="C14" s="2" t="s">
        <v>98</v>
      </c>
      <c r="D14" s="28"/>
      <c r="E14" s="28"/>
      <c r="F14" s="28"/>
      <c r="G14" s="27"/>
      <c r="H14" s="27"/>
      <c r="I14" s="27"/>
      <c r="J14" s="27"/>
      <c r="K14" t="s">
        <v>35</v>
      </c>
      <c r="L14" s="27"/>
    </row>
    <row r="15" spans="3:17" ht="14.45" hidden="1" customHeight="1" x14ac:dyDescent="0.25">
      <c r="C15" s="2" t="s">
        <v>99</v>
      </c>
      <c r="D15" s="28" t="s">
        <v>37</v>
      </c>
      <c r="E15" s="28" t="s">
        <v>37</v>
      </c>
      <c r="F15" s="28" t="s">
        <v>37</v>
      </c>
      <c r="G15" s="27"/>
      <c r="H15" s="27"/>
      <c r="I15" s="27" t="s">
        <v>30</v>
      </c>
      <c r="J15" s="27"/>
      <c r="K15" t="s">
        <v>131</v>
      </c>
      <c r="L15" s="27"/>
    </row>
    <row r="16" spans="3:17" ht="14.45" hidden="1" customHeight="1" x14ac:dyDescent="0.25">
      <c r="C16" s="2" t="s">
        <v>100</v>
      </c>
      <c r="D16" s="28" t="s">
        <v>39</v>
      </c>
      <c r="E16" s="28" t="s">
        <v>39</v>
      </c>
      <c r="F16" s="28" t="s">
        <v>39</v>
      </c>
      <c r="G16" s="27"/>
      <c r="H16" s="27"/>
      <c r="I16" s="27" t="s">
        <v>32</v>
      </c>
      <c r="J16" s="27"/>
      <c r="K16" t="s">
        <v>132</v>
      </c>
      <c r="L16" s="27"/>
    </row>
    <row r="17" spans="3:30" ht="14.45" customHeight="1" x14ac:dyDescent="0.25">
      <c r="C17" s="87" t="s">
        <v>149</v>
      </c>
      <c r="D17" s="62" t="s">
        <v>152</v>
      </c>
      <c r="E17" s="63"/>
      <c r="F17" s="64"/>
      <c r="G17" s="101" t="s">
        <v>146</v>
      </c>
      <c r="H17" s="101" t="s">
        <v>147</v>
      </c>
      <c r="I17" s="101" t="s">
        <v>5</v>
      </c>
      <c r="J17" s="103" t="s">
        <v>6</v>
      </c>
      <c r="K17" s="101" t="s">
        <v>137</v>
      </c>
      <c r="L17" s="95" t="s">
        <v>126</v>
      </c>
      <c r="M17" s="15"/>
      <c r="N17" s="15"/>
      <c r="O17" s="4"/>
      <c r="P17" s="4"/>
    </row>
    <row r="18" spans="3:30" x14ac:dyDescent="0.25">
      <c r="C18" s="88"/>
      <c r="D18" s="21" t="s">
        <v>10</v>
      </c>
      <c r="E18" s="21" t="s">
        <v>11</v>
      </c>
      <c r="F18" s="21" t="s">
        <v>12</v>
      </c>
      <c r="G18" s="102"/>
      <c r="H18" s="102"/>
      <c r="I18" s="102"/>
      <c r="J18" s="104"/>
      <c r="K18" s="102"/>
      <c r="L18" s="95"/>
      <c r="M18" s="15"/>
      <c r="N18" s="15"/>
      <c r="O18" s="4" t="s">
        <v>13</v>
      </c>
      <c r="P18" s="4" t="s">
        <v>6</v>
      </c>
      <c r="U18" t="s">
        <v>101</v>
      </c>
      <c r="V18" t="s">
        <v>102</v>
      </c>
      <c r="W18" t="s">
        <v>10</v>
      </c>
      <c r="X18" t="s">
        <v>11</v>
      </c>
      <c r="Y18" t="s">
        <v>12</v>
      </c>
      <c r="Z18" t="s">
        <v>109</v>
      </c>
      <c r="AA18" t="s">
        <v>110</v>
      </c>
      <c r="AB18" t="s">
        <v>6</v>
      </c>
      <c r="AC18" t="s">
        <v>111</v>
      </c>
      <c r="AD18" t="s">
        <v>133</v>
      </c>
    </row>
    <row r="19" spans="3:30" x14ac:dyDescent="0.25">
      <c r="C19" s="36"/>
      <c r="D19" s="37"/>
      <c r="E19" s="37"/>
      <c r="F19" s="37"/>
      <c r="G19" s="38"/>
      <c r="H19" s="38"/>
      <c r="I19" s="38"/>
      <c r="J19" s="39"/>
      <c r="K19" s="42"/>
      <c r="L19" s="42"/>
      <c r="M19" s="13"/>
      <c r="N19" s="13"/>
      <c r="O19" s="7">
        <f t="shared" ref="O19:O43" si="0">DATEDIF(G19,H19,"M") + 1</f>
        <v>1</v>
      </c>
      <c r="P19" s="6">
        <f>IF(I19="Annual", J19, (O19*J19))</f>
        <v>0</v>
      </c>
      <c r="U19" s="14" t="str">
        <f>'Filing Information'!$R$2</f>
        <v>_0</v>
      </c>
      <c r="V19" t="e">
        <f>VLOOKUP('Add. Costs Paid To Provider'!C19,'Filing Information'!$B$149:$B$158,2,0)</f>
        <v>#N/A</v>
      </c>
      <c r="W19">
        <f>IF('Add. Costs Paid To Provider'!D19="Yes", 1, 0)</f>
        <v>0</v>
      </c>
      <c r="X19">
        <f>IF('Add. Costs Paid To Provider'!E19="Yes", 1, 0)</f>
        <v>0</v>
      </c>
      <c r="Y19">
        <f>IF('Add. Costs Paid To Provider'!F19="Yes", 1, 0)</f>
        <v>0</v>
      </c>
      <c r="Z19" s="5">
        <f>'Add. Costs Paid To Provider'!G19</f>
        <v>0</v>
      </c>
      <c r="AA19" s="5">
        <f>'Add. Costs Paid To Provider'!H19</f>
        <v>0</v>
      </c>
      <c r="AB19">
        <f>'Add. Costs Paid To Provider'!P19</f>
        <v>0</v>
      </c>
      <c r="AC19" t="e">
        <f>VLOOKUP('Add. Costs Paid To Provider'!K19, $R$23:$S$32, 2,0)</f>
        <v>#N/A</v>
      </c>
      <c r="AD19">
        <f>'Add. Costs Paid To Provider'!L19</f>
        <v>0</v>
      </c>
    </row>
    <row r="20" spans="3:30" x14ac:dyDescent="0.25">
      <c r="C20" s="36"/>
      <c r="D20" s="37"/>
      <c r="E20" s="37"/>
      <c r="F20" s="37"/>
      <c r="G20" s="38"/>
      <c r="H20" s="38"/>
      <c r="I20" s="38"/>
      <c r="J20" s="39"/>
      <c r="K20" s="42"/>
      <c r="L20" s="42"/>
      <c r="M20" s="13"/>
      <c r="N20" s="13"/>
      <c r="O20" s="7">
        <f t="shared" si="0"/>
        <v>1</v>
      </c>
      <c r="P20" s="6">
        <f t="shared" ref="P20:P43" si="1">IF(I20="Annual", J20, (O20*J20))</f>
        <v>0</v>
      </c>
      <c r="U20" s="14" t="str">
        <f>'Filing Information'!$R$2</f>
        <v>_0</v>
      </c>
      <c r="V20" t="e">
        <f>VLOOKUP('Add. Costs Paid To Provider'!C20,'Filing Information'!$B$149:$B$158,2,0)</f>
        <v>#N/A</v>
      </c>
      <c r="W20">
        <f>IF('Add. Costs Paid To Provider'!D20="Yes", 1, 0)</f>
        <v>0</v>
      </c>
      <c r="X20">
        <f>IF('Add. Costs Paid To Provider'!E20="Yes", 1, 0)</f>
        <v>0</v>
      </c>
      <c r="Y20">
        <f>IF('Add. Costs Paid To Provider'!F20="Yes", 1, 0)</f>
        <v>0</v>
      </c>
      <c r="Z20" s="5">
        <f>'Add. Costs Paid To Provider'!G20</f>
        <v>0</v>
      </c>
      <c r="AA20" s="5">
        <f>'Add. Costs Paid To Provider'!H20</f>
        <v>0</v>
      </c>
      <c r="AB20">
        <f>'Add. Costs Paid To Provider'!P20</f>
        <v>0</v>
      </c>
      <c r="AC20" t="e">
        <f>VLOOKUP('Add. Costs Paid To Provider'!K20, $R$23:$S$32, 2,0)</f>
        <v>#N/A</v>
      </c>
      <c r="AD20">
        <f>'Add. Costs Paid To Provider'!L20</f>
        <v>0</v>
      </c>
    </row>
    <row r="21" spans="3:30" x14ac:dyDescent="0.25">
      <c r="C21" s="36"/>
      <c r="D21" s="37"/>
      <c r="E21" s="37"/>
      <c r="F21" s="37"/>
      <c r="G21" s="38"/>
      <c r="H21" s="38"/>
      <c r="I21" s="38"/>
      <c r="J21" s="39"/>
      <c r="K21" s="42"/>
      <c r="L21" s="42"/>
      <c r="M21" s="13"/>
      <c r="N21" s="13"/>
      <c r="O21" s="7">
        <f t="shared" si="0"/>
        <v>1</v>
      </c>
      <c r="P21" s="6">
        <f t="shared" si="1"/>
        <v>0</v>
      </c>
      <c r="U21" s="14" t="str">
        <f>'Filing Information'!$R$2</f>
        <v>_0</v>
      </c>
      <c r="V21" t="e">
        <f>VLOOKUP('Add. Costs Paid To Provider'!C21,'Filing Information'!$B$149:$B$158,2,0)</f>
        <v>#N/A</v>
      </c>
      <c r="W21">
        <f>IF('Add. Costs Paid To Provider'!D21="Yes", 1, 0)</f>
        <v>0</v>
      </c>
      <c r="X21">
        <f>IF('Add. Costs Paid To Provider'!E21="Yes", 1, 0)</f>
        <v>0</v>
      </c>
      <c r="Y21">
        <f>IF('Add. Costs Paid To Provider'!F21="Yes", 1, 0)</f>
        <v>0</v>
      </c>
      <c r="Z21" s="5">
        <f>'Add. Costs Paid To Provider'!G21</f>
        <v>0</v>
      </c>
      <c r="AA21" s="5">
        <f>'Add. Costs Paid To Provider'!H21</f>
        <v>0</v>
      </c>
      <c r="AB21">
        <f>'Add. Costs Paid To Provider'!P21</f>
        <v>0</v>
      </c>
      <c r="AC21" t="e">
        <f>VLOOKUP('Add. Costs Paid To Provider'!K21, $R$23:$S$32, 2,0)</f>
        <v>#N/A</v>
      </c>
      <c r="AD21">
        <f>'Add. Costs Paid To Provider'!L21</f>
        <v>0</v>
      </c>
    </row>
    <row r="22" spans="3:30" x14ac:dyDescent="0.25">
      <c r="C22" s="36"/>
      <c r="D22" s="37"/>
      <c r="E22" s="37"/>
      <c r="F22" s="37"/>
      <c r="G22" s="38"/>
      <c r="H22" s="38"/>
      <c r="I22" s="38"/>
      <c r="J22" s="39"/>
      <c r="K22" s="42"/>
      <c r="L22" s="42"/>
      <c r="M22" s="13"/>
      <c r="N22" s="13"/>
      <c r="O22" s="7">
        <f t="shared" si="0"/>
        <v>1</v>
      </c>
      <c r="P22" s="6">
        <f t="shared" si="1"/>
        <v>0</v>
      </c>
      <c r="U22" s="14" t="str">
        <f>'Filing Information'!$R$2</f>
        <v>_0</v>
      </c>
      <c r="V22" t="e">
        <f>VLOOKUP('Add. Costs Paid To Provider'!C22,'Filing Information'!$B$149:$B$158,2,0)</f>
        <v>#N/A</v>
      </c>
      <c r="W22">
        <f>IF('Add. Costs Paid To Provider'!D22="Yes", 1, 0)</f>
        <v>0</v>
      </c>
      <c r="X22">
        <f>IF('Add. Costs Paid To Provider'!E22="Yes", 1, 0)</f>
        <v>0</v>
      </c>
      <c r="Y22">
        <f>IF('Add. Costs Paid To Provider'!F22="Yes", 1, 0)</f>
        <v>0</v>
      </c>
      <c r="Z22" s="5">
        <f>'Add. Costs Paid To Provider'!G22</f>
        <v>0</v>
      </c>
      <c r="AA22" s="5">
        <f>'Add. Costs Paid To Provider'!H22</f>
        <v>0</v>
      </c>
      <c r="AB22">
        <f>'Add. Costs Paid To Provider'!P22</f>
        <v>0</v>
      </c>
      <c r="AC22" t="e">
        <f>VLOOKUP('Add. Costs Paid To Provider'!K22, $R$23:$S$32, 2,0)</f>
        <v>#N/A</v>
      </c>
      <c r="AD22">
        <f>'Add. Costs Paid To Provider'!L22</f>
        <v>0</v>
      </c>
    </row>
    <row r="23" spans="3:30" x14ac:dyDescent="0.25">
      <c r="C23" s="36"/>
      <c r="D23" s="37"/>
      <c r="E23" s="37"/>
      <c r="F23" s="37"/>
      <c r="G23" s="38"/>
      <c r="H23" s="38"/>
      <c r="I23" s="38"/>
      <c r="J23" s="39"/>
      <c r="K23" s="42"/>
      <c r="L23" s="42"/>
      <c r="M23" s="13"/>
      <c r="N23" s="13"/>
      <c r="O23" s="7">
        <f t="shared" si="0"/>
        <v>1</v>
      </c>
      <c r="P23" s="6">
        <f t="shared" si="1"/>
        <v>0</v>
      </c>
      <c r="R23" t="s">
        <v>123</v>
      </c>
      <c r="S23">
        <v>1</v>
      </c>
      <c r="U23" s="14" t="str">
        <f>'Filing Information'!$R$2</f>
        <v>_0</v>
      </c>
      <c r="V23" t="e">
        <f>VLOOKUP('Add. Costs Paid To Provider'!C23,'Filing Information'!$B$149:$B$158,2,0)</f>
        <v>#N/A</v>
      </c>
      <c r="W23">
        <f>IF('Add. Costs Paid To Provider'!D23="Yes", 1, 0)</f>
        <v>0</v>
      </c>
      <c r="X23">
        <f>IF('Add. Costs Paid To Provider'!E23="Yes", 1, 0)</f>
        <v>0</v>
      </c>
      <c r="Y23">
        <f>IF('Add. Costs Paid To Provider'!F23="Yes", 1, 0)</f>
        <v>0</v>
      </c>
      <c r="Z23" s="5">
        <f>'Add. Costs Paid To Provider'!G23</f>
        <v>0</v>
      </c>
      <c r="AA23" s="5">
        <f>'Add. Costs Paid To Provider'!H23</f>
        <v>0</v>
      </c>
      <c r="AB23">
        <f>'Add. Costs Paid To Provider'!P23</f>
        <v>0</v>
      </c>
      <c r="AC23" t="e">
        <f>VLOOKUP('Add. Costs Paid To Provider'!K23, $R$23:$S$32, 2,0)</f>
        <v>#N/A</v>
      </c>
      <c r="AD23">
        <f>'Add. Costs Paid To Provider'!L23</f>
        <v>0</v>
      </c>
    </row>
    <row r="24" spans="3:30" x14ac:dyDescent="0.25">
      <c r="C24" s="36"/>
      <c r="D24" s="37"/>
      <c r="E24" s="37"/>
      <c r="F24" s="37"/>
      <c r="G24" s="38"/>
      <c r="H24" s="38"/>
      <c r="I24" s="38"/>
      <c r="J24" s="39"/>
      <c r="K24" s="42"/>
      <c r="L24" s="42"/>
      <c r="M24" s="13"/>
      <c r="N24" s="13"/>
      <c r="O24" s="7">
        <f t="shared" si="0"/>
        <v>1</v>
      </c>
      <c r="P24" s="6">
        <f t="shared" si="1"/>
        <v>0</v>
      </c>
      <c r="R24" t="s">
        <v>20</v>
      </c>
      <c r="S24">
        <v>2</v>
      </c>
      <c r="U24" s="14" t="str">
        <f>'Filing Information'!$R$2</f>
        <v>_0</v>
      </c>
      <c r="V24" t="e">
        <f>VLOOKUP('Add. Costs Paid To Provider'!C24,'Filing Information'!$B$149:$B$158,2,0)</f>
        <v>#N/A</v>
      </c>
      <c r="W24">
        <f>IF('Add. Costs Paid To Provider'!D24="Yes", 1, 0)</f>
        <v>0</v>
      </c>
      <c r="X24">
        <f>IF('Add. Costs Paid To Provider'!E24="Yes", 1, 0)</f>
        <v>0</v>
      </c>
      <c r="Y24">
        <f>IF('Add. Costs Paid To Provider'!F24="Yes", 1, 0)</f>
        <v>0</v>
      </c>
      <c r="Z24" s="5">
        <f>'Add. Costs Paid To Provider'!G24</f>
        <v>0</v>
      </c>
      <c r="AA24" s="5">
        <f>'Add. Costs Paid To Provider'!H24</f>
        <v>0</v>
      </c>
      <c r="AB24">
        <f>'Add. Costs Paid To Provider'!P24</f>
        <v>0</v>
      </c>
      <c r="AC24" t="e">
        <f>VLOOKUP('Add. Costs Paid To Provider'!K24, $R$23:$S$32, 2,0)</f>
        <v>#N/A</v>
      </c>
      <c r="AD24">
        <f>'Add. Costs Paid To Provider'!L24</f>
        <v>0</v>
      </c>
    </row>
    <row r="25" spans="3:30" x14ac:dyDescent="0.25">
      <c r="C25" s="36"/>
      <c r="D25" s="37"/>
      <c r="E25" s="37"/>
      <c r="F25" s="37"/>
      <c r="G25" s="38"/>
      <c r="H25" s="38"/>
      <c r="I25" s="38"/>
      <c r="J25" s="39"/>
      <c r="K25" s="42"/>
      <c r="L25" s="42"/>
      <c r="M25" s="13"/>
      <c r="N25" s="13"/>
      <c r="O25" s="7">
        <f t="shared" si="0"/>
        <v>1</v>
      </c>
      <c r="P25" s="6">
        <f t="shared" si="1"/>
        <v>0</v>
      </c>
      <c r="R25" t="s">
        <v>127</v>
      </c>
      <c r="S25">
        <v>3</v>
      </c>
      <c r="U25" s="14" t="str">
        <f>'Filing Information'!$R$2</f>
        <v>_0</v>
      </c>
      <c r="V25" t="e">
        <f>VLOOKUP('Add. Costs Paid To Provider'!C25,'Filing Information'!$B$149:$B$158,2,0)</f>
        <v>#N/A</v>
      </c>
      <c r="W25">
        <f>IF('Add. Costs Paid To Provider'!D25="Yes", 1, 0)</f>
        <v>0</v>
      </c>
      <c r="X25">
        <f>IF('Add. Costs Paid To Provider'!E25="Yes", 1, 0)</f>
        <v>0</v>
      </c>
      <c r="Y25">
        <f>IF('Add. Costs Paid To Provider'!F25="Yes", 1, 0)</f>
        <v>0</v>
      </c>
      <c r="Z25" s="5">
        <f>'Add. Costs Paid To Provider'!G25</f>
        <v>0</v>
      </c>
      <c r="AA25" s="5">
        <f>'Add. Costs Paid To Provider'!H25</f>
        <v>0</v>
      </c>
      <c r="AB25">
        <f>'Add. Costs Paid To Provider'!P25</f>
        <v>0</v>
      </c>
      <c r="AC25" t="e">
        <f>VLOOKUP('Add. Costs Paid To Provider'!K25, $R$23:$S$32, 2,0)</f>
        <v>#N/A</v>
      </c>
      <c r="AD25">
        <f>'Add. Costs Paid To Provider'!L25</f>
        <v>0</v>
      </c>
    </row>
    <row r="26" spans="3:30" x14ac:dyDescent="0.25">
      <c r="C26" s="36"/>
      <c r="D26" s="37"/>
      <c r="E26" s="37"/>
      <c r="F26" s="37"/>
      <c r="G26" s="38"/>
      <c r="H26" s="38"/>
      <c r="I26" s="38"/>
      <c r="J26" s="39"/>
      <c r="K26" s="42"/>
      <c r="L26" s="42"/>
      <c r="M26" s="13"/>
      <c r="N26" s="13"/>
      <c r="O26" s="7">
        <f t="shared" si="0"/>
        <v>1</v>
      </c>
      <c r="P26" s="6">
        <f t="shared" si="1"/>
        <v>0</v>
      </c>
      <c r="R26" t="s">
        <v>21</v>
      </c>
      <c r="S26">
        <v>4</v>
      </c>
      <c r="U26" s="14" t="str">
        <f>'Filing Information'!$R$2</f>
        <v>_0</v>
      </c>
      <c r="V26" t="e">
        <f>VLOOKUP('Add. Costs Paid To Provider'!C26,'Filing Information'!$B$149:$B$158,2,0)</f>
        <v>#N/A</v>
      </c>
      <c r="W26">
        <f>IF('Add. Costs Paid To Provider'!D26="Yes", 1, 0)</f>
        <v>0</v>
      </c>
      <c r="X26">
        <f>IF('Add. Costs Paid To Provider'!E26="Yes", 1, 0)</f>
        <v>0</v>
      </c>
      <c r="Y26">
        <f>IF('Add. Costs Paid To Provider'!F26="Yes", 1, 0)</f>
        <v>0</v>
      </c>
      <c r="Z26" s="5">
        <f>'Add. Costs Paid To Provider'!G26</f>
        <v>0</v>
      </c>
      <c r="AA26" s="5">
        <f>'Add. Costs Paid To Provider'!H26</f>
        <v>0</v>
      </c>
      <c r="AB26">
        <f>'Add. Costs Paid To Provider'!P26</f>
        <v>0</v>
      </c>
      <c r="AC26" t="e">
        <f>VLOOKUP('Add. Costs Paid To Provider'!K26, $R$23:$S$32, 2,0)</f>
        <v>#N/A</v>
      </c>
      <c r="AD26">
        <f>'Add. Costs Paid To Provider'!L26</f>
        <v>0</v>
      </c>
    </row>
    <row r="27" spans="3:30" x14ac:dyDescent="0.25">
      <c r="C27" s="36"/>
      <c r="D27" s="37"/>
      <c r="E27" s="37"/>
      <c r="F27" s="37"/>
      <c r="G27" s="38"/>
      <c r="H27" s="38"/>
      <c r="I27" s="38"/>
      <c r="J27" s="39"/>
      <c r="K27" s="42"/>
      <c r="L27" s="42"/>
      <c r="M27" s="13"/>
      <c r="N27" s="13"/>
      <c r="O27" s="7">
        <f t="shared" si="0"/>
        <v>1</v>
      </c>
      <c r="P27" s="6">
        <f t="shared" si="1"/>
        <v>0</v>
      </c>
      <c r="R27" t="s">
        <v>128</v>
      </c>
      <c r="S27">
        <v>5</v>
      </c>
      <c r="U27" s="14" t="str">
        <f>'Filing Information'!$R$2</f>
        <v>_0</v>
      </c>
      <c r="V27" t="e">
        <f>VLOOKUP('Add. Costs Paid To Provider'!C27,'Filing Information'!$B$149:$B$158,2,0)</f>
        <v>#N/A</v>
      </c>
      <c r="W27">
        <f>IF('Add. Costs Paid To Provider'!D27="Yes", 1, 0)</f>
        <v>0</v>
      </c>
      <c r="X27">
        <f>IF('Add. Costs Paid To Provider'!E27="Yes", 1, 0)</f>
        <v>0</v>
      </c>
      <c r="Y27">
        <f>IF('Add. Costs Paid To Provider'!F27="Yes", 1, 0)</f>
        <v>0</v>
      </c>
      <c r="Z27" s="5">
        <f>'Add. Costs Paid To Provider'!G27</f>
        <v>0</v>
      </c>
      <c r="AA27" s="5">
        <f>'Add. Costs Paid To Provider'!H27</f>
        <v>0</v>
      </c>
      <c r="AB27">
        <f>'Add. Costs Paid To Provider'!P27</f>
        <v>0</v>
      </c>
      <c r="AC27" t="e">
        <f>VLOOKUP('Add. Costs Paid To Provider'!K27, $R$23:$S$32, 2,0)</f>
        <v>#N/A</v>
      </c>
      <c r="AD27">
        <f>'Add. Costs Paid To Provider'!L27</f>
        <v>0</v>
      </c>
    </row>
    <row r="28" spans="3:30" x14ac:dyDescent="0.25">
      <c r="C28" s="36"/>
      <c r="D28" s="37"/>
      <c r="E28" s="37"/>
      <c r="F28" s="37"/>
      <c r="G28" s="38"/>
      <c r="H28" s="38"/>
      <c r="I28" s="38"/>
      <c r="J28" s="39"/>
      <c r="K28" s="42"/>
      <c r="L28" s="42"/>
      <c r="M28" s="13"/>
      <c r="N28" s="13"/>
      <c r="O28" s="7">
        <f t="shared" si="0"/>
        <v>1</v>
      </c>
      <c r="P28" s="6">
        <f t="shared" si="1"/>
        <v>0</v>
      </c>
      <c r="R28" t="s">
        <v>129</v>
      </c>
      <c r="S28">
        <v>5</v>
      </c>
      <c r="U28" s="14" t="str">
        <f>'Filing Information'!$R$2</f>
        <v>_0</v>
      </c>
      <c r="V28" t="e">
        <f>VLOOKUP('Add. Costs Paid To Provider'!C28,'Filing Information'!$B$149:$B$158,2,0)</f>
        <v>#N/A</v>
      </c>
      <c r="W28">
        <f>IF('Add. Costs Paid To Provider'!D28="Yes", 1, 0)</f>
        <v>0</v>
      </c>
      <c r="X28">
        <f>IF('Add. Costs Paid To Provider'!E28="Yes", 1, 0)</f>
        <v>0</v>
      </c>
      <c r="Y28">
        <f>IF('Add. Costs Paid To Provider'!F28="Yes", 1, 0)</f>
        <v>0</v>
      </c>
      <c r="Z28" s="5">
        <f>'Add. Costs Paid To Provider'!G28</f>
        <v>0</v>
      </c>
      <c r="AA28" s="5">
        <f>'Add. Costs Paid To Provider'!H28</f>
        <v>0</v>
      </c>
      <c r="AB28">
        <f>'Add. Costs Paid To Provider'!P28</f>
        <v>0</v>
      </c>
      <c r="AC28" t="e">
        <f>VLOOKUP('Add. Costs Paid To Provider'!K28, $R$23:$S$32, 2,0)</f>
        <v>#N/A</v>
      </c>
      <c r="AD28">
        <f>'Add. Costs Paid To Provider'!L28</f>
        <v>0</v>
      </c>
    </row>
    <row r="29" spans="3:30" x14ac:dyDescent="0.25">
      <c r="C29" s="36"/>
      <c r="D29" s="37"/>
      <c r="E29" s="37"/>
      <c r="F29" s="37"/>
      <c r="G29" s="38"/>
      <c r="H29" s="38"/>
      <c r="I29" s="38"/>
      <c r="J29" s="39"/>
      <c r="K29" s="42"/>
      <c r="L29" s="42"/>
      <c r="M29" s="13"/>
      <c r="N29" s="13"/>
      <c r="O29" s="7">
        <f t="shared" si="0"/>
        <v>1</v>
      </c>
      <c r="P29" s="6">
        <f t="shared" si="1"/>
        <v>0</v>
      </c>
      <c r="R29" t="s">
        <v>130</v>
      </c>
      <c r="S29">
        <v>6</v>
      </c>
      <c r="U29" s="14" t="str">
        <f>'Filing Information'!$R$2</f>
        <v>_0</v>
      </c>
      <c r="V29" t="e">
        <f>VLOOKUP('Add. Costs Paid To Provider'!C29,'Filing Information'!$B$149:$B$158,2,0)</f>
        <v>#N/A</v>
      </c>
      <c r="W29">
        <f>IF('Add. Costs Paid To Provider'!D29="Yes", 1, 0)</f>
        <v>0</v>
      </c>
      <c r="X29">
        <f>IF('Add. Costs Paid To Provider'!E29="Yes", 1, 0)</f>
        <v>0</v>
      </c>
      <c r="Y29">
        <f>IF('Add. Costs Paid To Provider'!F29="Yes", 1, 0)</f>
        <v>0</v>
      </c>
      <c r="Z29" s="5">
        <f>'Add. Costs Paid To Provider'!G29</f>
        <v>0</v>
      </c>
      <c r="AA29" s="5">
        <f>'Add. Costs Paid To Provider'!H29</f>
        <v>0</v>
      </c>
      <c r="AB29">
        <f>'Add. Costs Paid To Provider'!P29</f>
        <v>0</v>
      </c>
      <c r="AC29" t="e">
        <f>VLOOKUP('Add. Costs Paid To Provider'!K29, $R$23:$S$32, 2,0)</f>
        <v>#N/A</v>
      </c>
      <c r="AD29">
        <f>'Add. Costs Paid To Provider'!L29</f>
        <v>0</v>
      </c>
    </row>
    <row r="30" spans="3:30" x14ac:dyDescent="0.25">
      <c r="C30" s="36"/>
      <c r="D30" s="37"/>
      <c r="E30" s="37"/>
      <c r="F30" s="37"/>
      <c r="G30" s="38"/>
      <c r="H30" s="38"/>
      <c r="I30" s="38"/>
      <c r="J30" s="39"/>
      <c r="K30" s="42"/>
      <c r="L30" s="42"/>
      <c r="M30" s="13"/>
      <c r="N30" s="13"/>
      <c r="O30" s="7">
        <f t="shared" si="0"/>
        <v>1</v>
      </c>
      <c r="P30" s="6">
        <f t="shared" si="1"/>
        <v>0</v>
      </c>
      <c r="R30" t="s">
        <v>35</v>
      </c>
      <c r="S30">
        <v>7</v>
      </c>
      <c r="U30" s="14" t="str">
        <f>'Filing Information'!$R$2</f>
        <v>_0</v>
      </c>
      <c r="V30" t="e">
        <f>VLOOKUP('Add. Costs Paid To Provider'!C30,'Filing Information'!$B$149:$B$158,2,0)</f>
        <v>#N/A</v>
      </c>
      <c r="W30">
        <f>IF('Add. Costs Paid To Provider'!D30="Yes", 1, 0)</f>
        <v>0</v>
      </c>
      <c r="X30">
        <f>IF('Add. Costs Paid To Provider'!E30="Yes", 1, 0)</f>
        <v>0</v>
      </c>
      <c r="Y30">
        <f>IF('Add. Costs Paid To Provider'!F30="Yes", 1, 0)</f>
        <v>0</v>
      </c>
      <c r="Z30" s="5">
        <f>'Add. Costs Paid To Provider'!G30</f>
        <v>0</v>
      </c>
      <c r="AA30" s="5">
        <f>'Add. Costs Paid To Provider'!H30</f>
        <v>0</v>
      </c>
      <c r="AB30">
        <f>'Add. Costs Paid To Provider'!P30</f>
        <v>0</v>
      </c>
      <c r="AC30" t="e">
        <f>VLOOKUP('Add. Costs Paid To Provider'!K30, $R$23:$S$32, 2,0)</f>
        <v>#N/A</v>
      </c>
      <c r="AD30">
        <f>'Add. Costs Paid To Provider'!L30</f>
        <v>0</v>
      </c>
    </row>
    <row r="31" spans="3:30" x14ac:dyDescent="0.25">
      <c r="C31" s="36"/>
      <c r="D31" s="37"/>
      <c r="E31" s="37"/>
      <c r="F31" s="37"/>
      <c r="G31" s="38"/>
      <c r="H31" s="38"/>
      <c r="I31" s="38"/>
      <c r="J31" s="39"/>
      <c r="K31" s="42"/>
      <c r="L31" s="42"/>
      <c r="M31" s="13"/>
      <c r="N31" s="13"/>
      <c r="O31" s="7">
        <f t="shared" si="0"/>
        <v>1</v>
      </c>
      <c r="P31" s="6">
        <f t="shared" si="1"/>
        <v>0</v>
      </c>
      <c r="R31" t="s">
        <v>131</v>
      </c>
      <c r="S31">
        <v>8</v>
      </c>
      <c r="U31" s="14" t="str">
        <f>'Filing Information'!$R$2</f>
        <v>_0</v>
      </c>
      <c r="V31" t="e">
        <f>VLOOKUP('Add. Costs Paid To Provider'!C31,'Filing Information'!$B$149:$B$158,2,0)</f>
        <v>#N/A</v>
      </c>
      <c r="W31">
        <f>IF('Add. Costs Paid To Provider'!D31="Yes", 1, 0)</f>
        <v>0</v>
      </c>
      <c r="X31">
        <f>IF('Add. Costs Paid To Provider'!E31="Yes", 1, 0)</f>
        <v>0</v>
      </c>
      <c r="Y31">
        <f>IF('Add. Costs Paid To Provider'!F31="Yes", 1, 0)</f>
        <v>0</v>
      </c>
      <c r="Z31" s="5">
        <f>'Add. Costs Paid To Provider'!G31</f>
        <v>0</v>
      </c>
      <c r="AA31" s="5">
        <f>'Add. Costs Paid To Provider'!H31</f>
        <v>0</v>
      </c>
      <c r="AB31">
        <f>'Add. Costs Paid To Provider'!P31</f>
        <v>0</v>
      </c>
      <c r="AC31" t="e">
        <f>VLOOKUP('Add. Costs Paid To Provider'!K31, $R$23:$S$32, 2,0)</f>
        <v>#N/A</v>
      </c>
      <c r="AD31">
        <f>'Add. Costs Paid To Provider'!L31</f>
        <v>0</v>
      </c>
    </row>
    <row r="32" spans="3:30" x14ac:dyDescent="0.25">
      <c r="C32" s="36"/>
      <c r="D32" s="37"/>
      <c r="E32" s="37"/>
      <c r="F32" s="37"/>
      <c r="G32" s="38"/>
      <c r="H32" s="38"/>
      <c r="I32" s="38"/>
      <c r="J32" s="39"/>
      <c r="K32" s="42"/>
      <c r="L32" s="42"/>
      <c r="M32" s="13"/>
      <c r="N32" s="13"/>
      <c r="O32" s="7">
        <f t="shared" si="0"/>
        <v>1</v>
      </c>
      <c r="P32" s="6">
        <f t="shared" si="1"/>
        <v>0</v>
      </c>
      <c r="R32" t="s">
        <v>132</v>
      </c>
      <c r="S32">
        <v>9</v>
      </c>
      <c r="U32" s="14" t="str">
        <f>'Filing Information'!$R$2</f>
        <v>_0</v>
      </c>
      <c r="V32" t="e">
        <f>VLOOKUP('Add. Costs Paid To Provider'!C32,'Filing Information'!$B$149:$B$158,2,0)</f>
        <v>#N/A</v>
      </c>
      <c r="W32">
        <f>IF('Add. Costs Paid To Provider'!D32="Yes", 1, 0)</f>
        <v>0</v>
      </c>
      <c r="X32">
        <f>IF('Add. Costs Paid To Provider'!E32="Yes", 1, 0)</f>
        <v>0</v>
      </c>
      <c r="Y32">
        <f>IF('Add. Costs Paid To Provider'!F32="Yes", 1, 0)</f>
        <v>0</v>
      </c>
      <c r="Z32" s="5">
        <f>'Add. Costs Paid To Provider'!G32</f>
        <v>0</v>
      </c>
      <c r="AA32" s="5">
        <f>'Add. Costs Paid To Provider'!H32</f>
        <v>0</v>
      </c>
      <c r="AB32">
        <f>'Add. Costs Paid To Provider'!P32</f>
        <v>0</v>
      </c>
      <c r="AC32" t="e">
        <f>VLOOKUP('Add. Costs Paid To Provider'!K32, $R$23:$S$32, 2,0)</f>
        <v>#N/A</v>
      </c>
      <c r="AD32">
        <f>'Add. Costs Paid To Provider'!L32</f>
        <v>0</v>
      </c>
    </row>
    <row r="33" spans="3:30" x14ac:dyDescent="0.25">
      <c r="C33" s="36"/>
      <c r="D33" s="37"/>
      <c r="E33" s="37"/>
      <c r="F33" s="37"/>
      <c r="G33" s="38"/>
      <c r="H33" s="38"/>
      <c r="I33" s="38"/>
      <c r="J33" s="39"/>
      <c r="K33" s="42"/>
      <c r="L33" s="42"/>
      <c r="M33" s="13"/>
      <c r="N33" s="13"/>
      <c r="O33" s="7">
        <f t="shared" si="0"/>
        <v>1</v>
      </c>
      <c r="P33" s="6">
        <f t="shared" si="1"/>
        <v>0</v>
      </c>
      <c r="U33" s="14" t="str">
        <f>'Filing Information'!$R$2</f>
        <v>_0</v>
      </c>
      <c r="V33" t="e">
        <f>VLOOKUP('Add. Costs Paid To Provider'!C33,'Filing Information'!$B$149:$B$158,2,0)</f>
        <v>#N/A</v>
      </c>
      <c r="W33">
        <f>IF('Add. Costs Paid To Provider'!D33="Yes", 1, 0)</f>
        <v>0</v>
      </c>
      <c r="X33">
        <f>IF('Add. Costs Paid To Provider'!E33="Yes", 1, 0)</f>
        <v>0</v>
      </c>
      <c r="Y33">
        <f>IF('Add. Costs Paid To Provider'!F33="Yes", 1, 0)</f>
        <v>0</v>
      </c>
      <c r="Z33" s="5">
        <f>'Add. Costs Paid To Provider'!G33</f>
        <v>0</v>
      </c>
      <c r="AA33" s="5">
        <f>'Add. Costs Paid To Provider'!H33</f>
        <v>0</v>
      </c>
      <c r="AB33">
        <f>'Add. Costs Paid To Provider'!P33</f>
        <v>0</v>
      </c>
      <c r="AC33" t="e">
        <f>VLOOKUP('Add. Costs Paid To Provider'!K33, $R$23:$S$32, 2,0)</f>
        <v>#N/A</v>
      </c>
      <c r="AD33">
        <f>'Add. Costs Paid To Provider'!L33</f>
        <v>0</v>
      </c>
    </row>
    <row r="34" spans="3:30" x14ac:dyDescent="0.25">
      <c r="C34" s="36"/>
      <c r="D34" s="37"/>
      <c r="E34" s="37"/>
      <c r="F34" s="37"/>
      <c r="G34" s="38"/>
      <c r="H34" s="38"/>
      <c r="I34" s="38"/>
      <c r="J34" s="39"/>
      <c r="K34" s="42"/>
      <c r="L34" s="42"/>
      <c r="M34" s="13"/>
      <c r="N34" s="13"/>
      <c r="O34" s="7">
        <f t="shared" si="0"/>
        <v>1</v>
      </c>
      <c r="P34" s="6">
        <f t="shared" si="1"/>
        <v>0</v>
      </c>
      <c r="U34" s="14" t="str">
        <f>'Filing Information'!$R$2</f>
        <v>_0</v>
      </c>
      <c r="V34" t="e">
        <f>VLOOKUP('Add. Costs Paid To Provider'!C34,'Filing Information'!$B$149:$B$158,2,0)</f>
        <v>#N/A</v>
      </c>
      <c r="W34">
        <f>IF('Add. Costs Paid To Provider'!D34="Yes", 1, 0)</f>
        <v>0</v>
      </c>
      <c r="X34">
        <f>IF('Add. Costs Paid To Provider'!E34="Yes", 1, 0)</f>
        <v>0</v>
      </c>
      <c r="Y34">
        <f>IF('Add. Costs Paid To Provider'!F34="Yes", 1, 0)</f>
        <v>0</v>
      </c>
      <c r="Z34" s="5">
        <f>'Add. Costs Paid To Provider'!G34</f>
        <v>0</v>
      </c>
      <c r="AA34" s="5">
        <f>'Add. Costs Paid To Provider'!H34</f>
        <v>0</v>
      </c>
      <c r="AB34">
        <f>'Add. Costs Paid To Provider'!P34</f>
        <v>0</v>
      </c>
      <c r="AC34" t="e">
        <f>VLOOKUP('Add. Costs Paid To Provider'!K34, $R$23:$S$32, 2,0)</f>
        <v>#N/A</v>
      </c>
      <c r="AD34">
        <f>'Add. Costs Paid To Provider'!L34</f>
        <v>0</v>
      </c>
    </row>
    <row r="35" spans="3:30" x14ac:dyDescent="0.25">
      <c r="C35" s="36"/>
      <c r="D35" s="37"/>
      <c r="E35" s="37"/>
      <c r="F35" s="37"/>
      <c r="G35" s="38"/>
      <c r="H35" s="38"/>
      <c r="I35" s="38"/>
      <c r="J35" s="39"/>
      <c r="K35" s="42"/>
      <c r="L35" s="42"/>
      <c r="M35" s="13"/>
      <c r="N35" s="13"/>
      <c r="O35" s="7">
        <f t="shared" si="0"/>
        <v>1</v>
      </c>
      <c r="P35" s="6">
        <f t="shared" si="1"/>
        <v>0</v>
      </c>
      <c r="U35" s="14" t="str">
        <f>'Filing Information'!$R$2</f>
        <v>_0</v>
      </c>
      <c r="V35" t="e">
        <f>VLOOKUP('Add. Costs Paid To Provider'!C35,'Filing Information'!$B$149:$B$158,2,0)</f>
        <v>#N/A</v>
      </c>
      <c r="W35">
        <f>IF('Add. Costs Paid To Provider'!D35="Yes", 1, 0)</f>
        <v>0</v>
      </c>
      <c r="X35">
        <f>IF('Add. Costs Paid To Provider'!E35="Yes", 1, 0)</f>
        <v>0</v>
      </c>
      <c r="Y35">
        <f>IF('Add. Costs Paid To Provider'!F35="Yes", 1, 0)</f>
        <v>0</v>
      </c>
      <c r="Z35" s="5">
        <f>'Add. Costs Paid To Provider'!G35</f>
        <v>0</v>
      </c>
      <c r="AA35" s="5">
        <f>'Add. Costs Paid To Provider'!H35</f>
        <v>0</v>
      </c>
      <c r="AB35">
        <f>'Add. Costs Paid To Provider'!P35</f>
        <v>0</v>
      </c>
      <c r="AC35" t="e">
        <f>VLOOKUP('Add. Costs Paid To Provider'!K35, $R$23:$S$32, 2,0)</f>
        <v>#N/A</v>
      </c>
      <c r="AD35">
        <f>'Add. Costs Paid To Provider'!L35</f>
        <v>0</v>
      </c>
    </row>
    <row r="36" spans="3:30" x14ac:dyDescent="0.25">
      <c r="C36" s="36"/>
      <c r="D36" s="37"/>
      <c r="E36" s="37"/>
      <c r="F36" s="37"/>
      <c r="G36" s="38"/>
      <c r="H36" s="38"/>
      <c r="I36" s="38"/>
      <c r="J36" s="39"/>
      <c r="K36" s="42"/>
      <c r="L36" s="42"/>
      <c r="M36" s="13"/>
      <c r="N36" s="13"/>
      <c r="O36" s="7">
        <f t="shared" si="0"/>
        <v>1</v>
      </c>
      <c r="P36" s="6">
        <f t="shared" si="1"/>
        <v>0</v>
      </c>
      <c r="U36" s="14" t="str">
        <f>'Filing Information'!$R$2</f>
        <v>_0</v>
      </c>
      <c r="V36" t="e">
        <f>VLOOKUP('Add. Costs Paid To Provider'!C36,'Filing Information'!$B$149:$B$158,2,0)</f>
        <v>#N/A</v>
      </c>
      <c r="W36">
        <f>IF('Add. Costs Paid To Provider'!D36="Yes", 1, 0)</f>
        <v>0</v>
      </c>
      <c r="X36">
        <f>IF('Add. Costs Paid To Provider'!E36="Yes", 1, 0)</f>
        <v>0</v>
      </c>
      <c r="Y36">
        <f>IF('Add. Costs Paid To Provider'!F36="Yes", 1, 0)</f>
        <v>0</v>
      </c>
      <c r="Z36" s="5">
        <f>'Add. Costs Paid To Provider'!G36</f>
        <v>0</v>
      </c>
      <c r="AA36" s="5">
        <f>'Add. Costs Paid To Provider'!H36</f>
        <v>0</v>
      </c>
      <c r="AB36">
        <f>'Add. Costs Paid To Provider'!P36</f>
        <v>0</v>
      </c>
      <c r="AC36" t="e">
        <f>VLOOKUP('Add. Costs Paid To Provider'!K36, $R$23:$S$32, 2,0)</f>
        <v>#N/A</v>
      </c>
      <c r="AD36">
        <f>'Add. Costs Paid To Provider'!L36</f>
        <v>0</v>
      </c>
    </row>
    <row r="37" spans="3:30" x14ac:dyDescent="0.25">
      <c r="C37" s="36"/>
      <c r="D37" s="37"/>
      <c r="E37" s="37"/>
      <c r="F37" s="37"/>
      <c r="G37" s="38"/>
      <c r="H37" s="38"/>
      <c r="I37" s="38"/>
      <c r="J37" s="39"/>
      <c r="K37" s="42"/>
      <c r="L37" s="42"/>
      <c r="M37" s="13"/>
      <c r="N37" s="13"/>
      <c r="O37" s="7">
        <f t="shared" si="0"/>
        <v>1</v>
      </c>
      <c r="P37" s="6">
        <f t="shared" si="1"/>
        <v>0</v>
      </c>
      <c r="U37" s="14" t="str">
        <f>'Filing Information'!$R$2</f>
        <v>_0</v>
      </c>
      <c r="V37" t="e">
        <f>VLOOKUP('Add. Costs Paid To Provider'!C37,'Filing Information'!$B$149:$B$158,2,0)</f>
        <v>#N/A</v>
      </c>
      <c r="W37">
        <f>IF('Add. Costs Paid To Provider'!D37="Yes", 1, 0)</f>
        <v>0</v>
      </c>
      <c r="X37">
        <f>IF('Add. Costs Paid To Provider'!E37="Yes", 1, 0)</f>
        <v>0</v>
      </c>
      <c r="Y37">
        <f>IF('Add. Costs Paid To Provider'!F37="Yes", 1, 0)</f>
        <v>0</v>
      </c>
      <c r="Z37" s="5">
        <f>'Add. Costs Paid To Provider'!G37</f>
        <v>0</v>
      </c>
      <c r="AA37" s="5">
        <f>'Add. Costs Paid To Provider'!H37</f>
        <v>0</v>
      </c>
      <c r="AB37">
        <f>'Add. Costs Paid To Provider'!P37</f>
        <v>0</v>
      </c>
      <c r="AC37" t="e">
        <f>VLOOKUP('Add. Costs Paid To Provider'!K37, $R$23:$S$32, 2,0)</f>
        <v>#N/A</v>
      </c>
      <c r="AD37">
        <f>'Add. Costs Paid To Provider'!L37</f>
        <v>0</v>
      </c>
    </row>
    <row r="38" spans="3:30" x14ac:dyDescent="0.25">
      <c r="C38" s="36"/>
      <c r="D38" s="37"/>
      <c r="E38" s="37"/>
      <c r="F38" s="37"/>
      <c r="G38" s="38"/>
      <c r="H38" s="38"/>
      <c r="I38" s="38"/>
      <c r="J38" s="39"/>
      <c r="K38" s="42"/>
      <c r="L38" s="42"/>
      <c r="M38" s="13"/>
      <c r="N38" s="13"/>
      <c r="O38" s="7">
        <f t="shared" si="0"/>
        <v>1</v>
      </c>
      <c r="P38" s="6">
        <f t="shared" si="1"/>
        <v>0</v>
      </c>
      <c r="U38" s="14" t="str">
        <f>'Filing Information'!$R$2</f>
        <v>_0</v>
      </c>
      <c r="V38" t="e">
        <f>VLOOKUP('Add. Costs Paid To Provider'!C38,'Filing Information'!$B$149:$B$158,2,0)</f>
        <v>#N/A</v>
      </c>
      <c r="W38">
        <f>IF('Add. Costs Paid To Provider'!D38="Yes", 1, 0)</f>
        <v>0</v>
      </c>
      <c r="X38">
        <f>IF('Add. Costs Paid To Provider'!E38="Yes", 1, 0)</f>
        <v>0</v>
      </c>
      <c r="Y38">
        <f>IF('Add. Costs Paid To Provider'!F38="Yes", 1, 0)</f>
        <v>0</v>
      </c>
      <c r="Z38" s="5">
        <f>'Add. Costs Paid To Provider'!G38</f>
        <v>0</v>
      </c>
      <c r="AA38" s="5">
        <f>'Add. Costs Paid To Provider'!H38</f>
        <v>0</v>
      </c>
      <c r="AB38">
        <f>'Add. Costs Paid To Provider'!P38</f>
        <v>0</v>
      </c>
      <c r="AC38" t="e">
        <f>VLOOKUP('Add. Costs Paid To Provider'!K38, $R$23:$S$32, 2,0)</f>
        <v>#N/A</v>
      </c>
      <c r="AD38">
        <f>'Add. Costs Paid To Provider'!L38</f>
        <v>0</v>
      </c>
    </row>
    <row r="39" spans="3:30" x14ac:dyDescent="0.25">
      <c r="C39" s="36"/>
      <c r="D39" s="37"/>
      <c r="E39" s="37"/>
      <c r="F39" s="37"/>
      <c r="G39" s="38"/>
      <c r="H39" s="38"/>
      <c r="I39" s="38"/>
      <c r="J39" s="39"/>
      <c r="K39" s="42"/>
      <c r="L39" s="42"/>
      <c r="M39" s="13"/>
      <c r="N39" s="13"/>
      <c r="O39" s="7">
        <f t="shared" si="0"/>
        <v>1</v>
      </c>
      <c r="P39" s="6">
        <f t="shared" si="1"/>
        <v>0</v>
      </c>
      <c r="U39" s="14" t="str">
        <f>'Filing Information'!$R$2</f>
        <v>_0</v>
      </c>
      <c r="V39" t="e">
        <f>VLOOKUP('Add. Costs Paid To Provider'!C39,'Filing Information'!$B$149:$B$158,2,0)</f>
        <v>#N/A</v>
      </c>
      <c r="W39">
        <f>IF('Add. Costs Paid To Provider'!D39="Yes", 1, 0)</f>
        <v>0</v>
      </c>
      <c r="X39">
        <f>IF('Add. Costs Paid To Provider'!E39="Yes", 1, 0)</f>
        <v>0</v>
      </c>
      <c r="Y39">
        <f>IF('Add. Costs Paid To Provider'!F39="Yes", 1, 0)</f>
        <v>0</v>
      </c>
      <c r="Z39" s="5">
        <f>'Add. Costs Paid To Provider'!G39</f>
        <v>0</v>
      </c>
      <c r="AA39" s="5">
        <f>'Add. Costs Paid To Provider'!H39</f>
        <v>0</v>
      </c>
      <c r="AB39">
        <f>'Add. Costs Paid To Provider'!P39</f>
        <v>0</v>
      </c>
      <c r="AC39" t="e">
        <f>VLOOKUP('Add. Costs Paid To Provider'!K39, $R$23:$S$32, 2,0)</f>
        <v>#N/A</v>
      </c>
      <c r="AD39">
        <f>'Add. Costs Paid To Provider'!L39</f>
        <v>0</v>
      </c>
    </row>
    <row r="40" spans="3:30" x14ac:dyDescent="0.25">
      <c r="C40" s="36"/>
      <c r="D40" s="37"/>
      <c r="E40" s="37"/>
      <c r="F40" s="37"/>
      <c r="G40" s="38"/>
      <c r="H40" s="38"/>
      <c r="I40" s="38"/>
      <c r="J40" s="39"/>
      <c r="K40" s="42"/>
      <c r="L40" s="42"/>
      <c r="M40" s="13"/>
      <c r="N40" s="13"/>
      <c r="O40" s="7">
        <f t="shared" si="0"/>
        <v>1</v>
      </c>
      <c r="P40" s="6">
        <f t="shared" si="1"/>
        <v>0</v>
      </c>
      <c r="U40" s="14" t="str">
        <f>'Filing Information'!$R$2</f>
        <v>_0</v>
      </c>
      <c r="V40" t="e">
        <f>VLOOKUP('Add. Costs Paid To Provider'!C40,'Filing Information'!$B$149:$B$158,2,0)</f>
        <v>#N/A</v>
      </c>
      <c r="W40">
        <f>IF('Add. Costs Paid To Provider'!D40="Yes", 1, 0)</f>
        <v>0</v>
      </c>
      <c r="X40">
        <f>IF('Add. Costs Paid To Provider'!E40="Yes", 1, 0)</f>
        <v>0</v>
      </c>
      <c r="Y40">
        <f>IF('Add. Costs Paid To Provider'!F40="Yes", 1, 0)</f>
        <v>0</v>
      </c>
      <c r="Z40" s="5">
        <f>'Add. Costs Paid To Provider'!G40</f>
        <v>0</v>
      </c>
      <c r="AA40" s="5">
        <f>'Add. Costs Paid To Provider'!H40</f>
        <v>0</v>
      </c>
      <c r="AB40">
        <f>'Add. Costs Paid To Provider'!P40</f>
        <v>0</v>
      </c>
      <c r="AC40" t="e">
        <f>VLOOKUP('Add. Costs Paid To Provider'!K40, $R$23:$S$32, 2,0)</f>
        <v>#N/A</v>
      </c>
      <c r="AD40">
        <f>'Add. Costs Paid To Provider'!L40</f>
        <v>0</v>
      </c>
    </row>
    <row r="41" spans="3:30" x14ac:dyDescent="0.25">
      <c r="C41" s="36"/>
      <c r="D41" s="37"/>
      <c r="E41" s="37"/>
      <c r="F41" s="37"/>
      <c r="G41" s="38"/>
      <c r="H41" s="38"/>
      <c r="I41" s="38"/>
      <c r="J41" s="39"/>
      <c r="K41" s="42"/>
      <c r="L41" s="42"/>
      <c r="M41" s="13"/>
      <c r="N41" s="13"/>
      <c r="O41" s="7">
        <f t="shared" si="0"/>
        <v>1</v>
      </c>
      <c r="P41" s="6">
        <f t="shared" si="1"/>
        <v>0</v>
      </c>
      <c r="U41" s="14" t="str">
        <f>'Filing Information'!$R$2</f>
        <v>_0</v>
      </c>
      <c r="V41" t="e">
        <f>VLOOKUP('Add. Costs Paid To Provider'!C41,'Filing Information'!$B$149:$B$158,2,0)</f>
        <v>#N/A</v>
      </c>
      <c r="W41">
        <f>IF('Add. Costs Paid To Provider'!D41="Yes", 1, 0)</f>
        <v>0</v>
      </c>
      <c r="X41">
        <f>IF('Add. Costs Paid To Provider'!E41="Yes", 1, 0)</f>
        <v>0</v>
      </c>
      <c r="Y41">
        <f>IF('Add. Costs Paid To Provider'!F41="Yes", 1, 0)</f>
        <v>0</v>
      </c>
      <c r="Z41" s="5">
        <f>'Add. Costs Paid To Provider'!G41</f>
        <v>0</v>
      </c>
      <c r="AA41" s="5">
        <f>'Add. Costs Paid To Provider'!H41</f>
        <v>0</v>
      </c>
      <c r="AB41">
        <f>'Add. Costs Paid To Provider'!P41</f>
        <v>0</v>
      </c>
      <c r="AC41" t="e">
        <f>VLOOKUP('Add. Costs Paid To Provider'!K41, $R$23:$S$32, 2,0)</f>
        <v>#N/A</v>
      </c>
      <c r="AD41">
        <f>'Add. Costs Paid To Provider'!L41</f>
        <v>0</v>
      </c>
    </row>
    <row r="42" spans="3:30" x14ac:dyDescent="0.25">
      <c r="C42" s="36"/>
      <c r="D42" s="37"/>
      <c r="E42" s="37"/>
      <c r="F42" s="37"/>
      <c r="G42" s="38"/>
      <c r="H42" s="38"/>
      <c r="I42" s="38"/>
      <c r="J42" s="39"/>
      <c r="K42" s="42"/>
      <c r="L42" s="42"/>
      <c r="M42" s="13"/>
      <c r="N42" s="13"/>
      <c r="O42" s="7">
        <f t="shared" si="0"/>
        <v>1</v>
      </c>
      <c r="P42" s="6">
        <f t="shared" si="1"/>
        <v>0</v>
      </c>
      <c r="U42" s="14" t="str">
        <f>'Filing Information'!$R$2</f>
        <v>_0</v>
      </c>
      <c r="V42" t="e">
        <f>VLOOKUP('Add. Costs Paid To Provider'!C42,'Filing Information'!$B$149:$B$158,2,0)</f>
        <v>#N/A</v>
      </c>
      <c r="W42">
        <f>IF('Add. Costs Paid To Provider'!D42="Yes", 1, 0)</f>
        <v>0</v>
      </c>
      <c r="X42">
        <f>IF('Add. Costs Paid To Provider'!E42="Yes", 1, 0)</f>
        <v>0</v>
      </c>
      <c r="Y42">
        <f>IF('Add. Costs Paid To Provider'!F42="Yes", 1, 0)</f>
        <v>0</v>
      </c>
      <c r="Z42" s="5">
        <f>'Add. Costs Paid To Provider'!G42</f>
        <v>0</v>
      </c>
      <c r="AA42" s="5">
        <f>'Add. Costs Paid To Provider'!H42</f>
        <v>0</v>
      </c>
      <c r="AB42">
        <f>'Add. Costs Paid To Provider'!P42</f>
        <v>0</v>
      </c>
      <c r="AC42" t="e">
        <f>VLOOKUP('Add. Costs Paid To Provider'!K42, $R$23:$S$32, 2,0)</f>
        <v>#N/A</v>
      </c>
      <c r="AD42">
        <f>'Add. Costs Paid To Provider'!L42</f>
        <v>0</v>
      </c>
    </row>
    <row r="43" spans="3:30" x14ac:dyDescent="0.25">
      <c r="C43" s="36"/>
      <c r="D43" s="37"/>
      <c r="E43" s="37"/>
      <c r="F43" s="37"/>
      <c r="G43" s="38"/>
      <c r="H43" s="38"/>
      <c r="I43" s="38"/>
      <c r="J43" s="39"/>
      <c r="K43" s="42"/>
      <c r="L43" s="42"/>
      <c r="M43" s="13"/>
      <c r="N43" s="13"/>
      <c r="O43" s="7">
        <f t="shared" si="0"/>
        <v>1</v>
      </c>
      <c r="P43" s="6">
        <f t="shared" si="1"/>
        <v>0</v>
      </c>
      <c r="U43" s="14" t="str">
        <f>'Filing Information'!$R$2</f>
        <v>_0</v>
      </c>
      <c r="V43" t="e">
        <f>VLOOKUP('Add. Costs Paid To Provider'!C43,'Filing Information'!$B$149:$B$158,2,0)</f>
        <v>#N/A</v>
      </c>
      <c r="W43">
        <f>IF('Add. Costs Paid To Provider'!D43="Yes", 1, 0)</f>
        <v>0</v>
      </c>
      <c r="X43">
        <f>IF('Add. Costs Paid To Provider'!E43="Yes", 1, 0)</f>
        <v>0</v>
      </c>
      <c r="Y43">
        <f>IF('Add. Costs Paid To Provider'!F43="Yes", 1, 0)</f>
        <v>0</v>
      </c>
      <c r="Z43" s="5">
        <f>'Add. Costs Paid To Provider'!G43</f>
        <v>0</v>
      </c>
      <c r="AA43" s="5">
        <f>'Add. Costs Paid To Provider'!H43</f>
        <v>0</v>
      </c>
      <c r="AB43">
        <f>'Add. Costs Paid To Provider'!P43</f>
        <v>0</v>
      </c>
      <c r="AC43" t="e">
        <f>VLOOKUP('Add. Costs Paid To Provider'!K43, $R$23:$S$32, 2,0)</f>
        <v>#N/A</v>
      </c>
      <c r="AD43">
        <f>'Add. Costs Paid To Provider'!L43</f>
        <v>0</v>
      </c>
    </row>
    <row r="44" spans="3:30" x14ac:dyDescent="0.25">
      <c r="C44" s="36"/>
      <c r="D44" s="37"/>
      <c r="E44" s="37"/>
      <c r="F44" s="37"/>
      <c r="G44" s="38"/>
      <c r="H44" s="38"/>
      <c r="I44" s="38"/>
      <c r="J44" s="39"/>
      <c r="K44" s="42"/>
      <c r="L44" s="42"/>
      <c r="O44" s="7">
        <f t="shared" ref="O44:O107" si="2">DATEDIF(G44,H44,"M") + 1</f>
        <v>1</v>
      </c>
      <c r="P44" s="6">
        <f t="shared" ref="P44:P107" si="3">IF(I44="Annual", J44, (O44*J44))</f>
        <v>0</v>
      </c>
      <c r="U44" s="14" t="str">
        <f>'Filing Information'!$R$2</f>
        <v>_0</v>
      </c>
      <c r="V44" t="e">
        <f>VLOOKUP('Add. Costs Paid To Provider'!C44,'Filing Information'!$B$149:$B$158,2,0)</f>
        <v>#N/A</v>
      </c>
      <c r="W44">
        <f>IF('Add. Costs Paid To Provider'!D44="Yes", 1, 0)</f>
        <v>0</v>
      </c>
      <c r="X44">
        <f>IF('Add. Costs Paid To Provider'!E44="Yes", 1, 0)</f>
        <v>0</v>
      </c>
      <c r="Y44">
        <f>IF('Add. Costs Paid To Provider'!F44="Yes", 1, 0)</f>
        <v>0</v>
      </c>
      <c r="Z44" s="5">
        <f>'Add. Costs Paid To Provider'!G44</f>
        <v>0</v>
      </c>
      <c r="AA44" s="5">
        <f>'Add. Costs Paid To Provider'!H44</f>
        <v>0</v>
      </c>
      <c r="AB44">
        <f>'Add. Costs Paid To Provider'!P44</f>
        <v>0</v>
      </c>
      <c r="AC44" t="e">
        <f>VLOOKUP('Add. Costs Paid To Provider'!K44, $R$23:$S$32, 2,0)</f>
        <v>#N/A</v>
      </c>
      <c r="AD44">
        <f>'Add. Costs Paid To Provider'!L44</f>
        <v>0</v>
      </c>
    </row>
    <row r="45" spans="3:30" x14ac:dyDescent="0.25">
      <c r="C45" s="36"/>
      <c r="D45" s="37"/>
      <c r="E45" s="37"/>
      <c r="F45" s="37"/>
      <c r="G45" s="38"/>
      <c r="H45" s="38"/>
      <c r="I45" s="38"/>
      <c r="J45" s="39"/>
      <c r="K45" s="42"/>
      <c r="L45" s="42"/>
      <c r="O45" s="7">
        <f t="shared" si="2"/>
        <v>1</v>
      </c>
      <c r="P45" s="6">
        <f t="shared" si="3"/>
        <v>0</v>
      </c>
      <c r="U45" s="14" t="str">
        <f>'Filing Information'!$R$2</f>
        <v>_0</v>
      </c>
      <c r="V45" t="e">
        <f>VLOOKUP('Add. Costs Paid To Provider'!C45,'Filing Information'!$B$149:$B$158,2,0)</f>
        <v>#N/A</v>
      </c>
      <c r="W45">
        <f>IF('Add. Costs Paid To Provider'!D45="Yes", 1, 0)</f>
        <v>0</v>
      </c>
      <c r="X45">
        <f>IF('Add. Costs Paid To Provider'!E45="Yes", 1, 0)</f>
        <v>0</v>
      </c>
      <c r="Y45">
        <f>IF('Add. Costs Paid To Provider'!F45="Yes", 1, 0)</f>
        <v>0</v>
      </c>
      <c r="Z45" s="5">
        <f>'Add. Costs Paid To Provider'!G45</f>
        <v>0</v>
      </c>
      <c r="AA45" s="5">
        <f>'Add. Costs Paid To Provider'!H45</f>
        <v>0</v>
      </c>
      <c r="AB45">
        <f>'Add. Costs Paid To Provider'!P45</f>
        <v>0</v>
      </c>
      <c r="AC45" t="e">
        <f>VLOOKUP('Add. Costs Paid To Provider'!K45, $R$23:$S$32, 2,0)</f>
        <v>#N/A</v>
      </c>
      <c r="AD45">
        <f>'Add. Costs Paid To Provider'!L45</f>
        <v>0</v>
      </c>
    </row>
    <row r="46" spans="3:30" x14ac:dyDescent="0.25">
      <c r="C46" s="36"/>
      <c r="D46" s="37"/>
      <c r="E46" s="37"/>
      <c r="F46" s="37"/>
      <c r="G46" s="38"/>
      <c r="H46" s="38"/>
      <c r="I46" s="38"/>
      <c r="J46" s="39"/>
      <c r="K46" s="42"/>
      <c r="L46" s="42"/>
      <c r="O46" s="7">
        <f t="shared" si="2"/>
        <v>1</v>
      </c>
      <c r="P46" s="6">
        <f t="shared" si="3"/>
        <v>0</v>
      </c>
      <c r="U46" s="14" t="str">
        <f>'Filing Information'!$R$2</f>
        <v>_0</v>
      </c>
      <c r="V46" t="e">
        <f>VLOOKUP('Add. Costs Paid To Provider'!C46,'Filing Information'!$B$149:$B$158,2,0)</f>
        <v>#N/A</v>
      </c>
      <c r="W46">
        <f>IF('Add. Costs Paid To Provider'!D46="Yes", 1, 0)</f>
        <v>0</v>
      </c>
      <c r="X46">
        <f>IF('Add. Costs Paid To Provider'!E46="Yes", 1, 0)</f>
        <v>0</v>
      </c>
      <c r="Y46">
        <f>IF('Add. Costs Paid To Provider'!F46="Yes", 1, 0)</f>
        <v>0</v>
      </c>
      <c r="Z46" s="5">
        <f>'Add. Costs Paid To Provider'!G46</f>
        <v>0</v>
      </c>
      <c r="AA46" s="5">
        <f>'Add. Costs Paid To Provider'!H46</f>
        <v>0</v>
      </c>
      <c r="AB46">
        <f>'Add. Costs Paid To Provider'!P46</f>
        <v>0</v>
      </c>
      <c r="AC46" t="e">
        <f>VLOOKUP('Add. Costs Paid To Provider'!K46, $R$23:$S$32, 2,0)</f>
        <v>#N/A</v>
      </c>
      <c r="AD46">
        <f>'Add. Costs Paid To Provider'!L46</f>
        <v>0</v>
      </c>
    </row>
    <row r="47" spans="3:30" x14ac:dyDescent="0.25">
      <c r="C47" s="36"/>
      <c r="D47" s="37"/>
      <c r="E47" s="37"/>
      <c r="F47" s="37"/>
      <c r="G47" s="38"/>
      <c r="H47" s="38"/>
      <c r="I47" s="38"/>
      <c r="J47" s="39"/>
      <c r="K47" s="42"/>
      <c r="L47" s="42"/>
      <c r="O47" s="7">
        <f t="shared" si="2"/>
        <v>1</v>
      </c>
      <c r="P47" s="6">
        <f t="shared" si="3"/>
        <v>0</v>
      </c>
      <c r="U47" s="14" t="str">
        <f>'Filing Information'!$R$2</f>
        <v>_0</v>
      </c>
      <c r="V47" t="e">
        <f>VLOOKUP('Add. Costs Paid To Provider'!C47,'Filing Information'!$B$149:$B$158,2,0)</f>
        <v>#N/A</v>
      </c>
      <c r="W47">
        <f>IF('Add. Costs Paid To Provider'!D47="Yes", 1, 0)</f>
        <v>0</v>
      </c>
      <c r="X47">
        <f>IF('Add. Costs Paid To Provider'!E47="Yes", 1, 0)</f>
        <v>0</v>
      </c>
      <c r="Y47">
        <f>IF('Add. Costs Paid To Provider'!F47="Yes", 1, 0)</f>
        <v>0</v>
      </c>
      <c r="Z47" s="5">
        <f>'Add. Costs Paid To Provider'!G47</f>
        <v>0</v>
      </c>
      <c r="AA47" s="5">
        <f>'Add. Costs Paid To Provider'!H47</f>
        <v>0</v>
      </c>
      <c r="AB47">
        <f>'Add. Costs Paid To Provider'!P47</f>
        <v>0</v>
      </c>
      <c r="AC47" t="e">
        <f>VLOOKUP('Add. Costs Paid To Provider'!K47, $R$23:$S$32, 2,0)</f>
        <v>#N/A</v>
      </c>
      <c r="AD47">
        <f>'Add. Costs Paid To Provider'!L47</f>
        <v>0</v>
      </c>
    </row>
    <row r="48" spans="3:30" x14ac:dyDescent="0.25">
      <c r="C48" s="36"/>
      <c r="D48" s="37"/>
      <c r="E48" s="37"/>
      <c r="F48" s="37"/>
      <c r="G48" s="38"/>
      <c r="H48" s="38"/>
      <c r="I48" s="38"/>
      <c r="J48" s="39"/>
      <c r="K48" s="42"/>
      <c r="L48" s="42"/>
      <c r="O48" s="7">
        <f t="shared" si="2"/>
        <v>1</v>
      </c>
      <c r="P48" s="6">
        <f t="shared" si="3"/>
        <v>0</v>
      </c>
      <c r="U48" s="14" t="str">
        <f>'Filing Information'!$R$2</f>
        <v>_0</v>
      </c>
      <c r="V48" t="e">
        <f>VLOOKUP('Add. Costs Paid To Provider'!C48,'Filing Information'!$B$149:$B$158,2,0)</f>
        <v>#N/A</v>
      </c>
      <c r="W48">
        <f>IF('Add. Costs Paid To Provider'!D48="Yes", 1, 0)</f>
        <v>0</v>
      </c>
      <c r="X48">
        <f>IF('Add. Costs Paid To Provider'!E48="Yes", 1, 0)</f>
        <v>0</v>
      </c>
      <c r="Y48">
        <f>IF('Add. Costs Paid To Provider'!F48="Yes", 1, 0)</f>
        <v>0</v>
      </c>
      <c r="Z48" s="5">
        <f>'Add. Costs Paid To Provider'!G48</f>
        <v>0</v>
      </c>
      <c r="AA48" s="5">
        <f>'Add. Costs Paid To Provider'!H48</f>
        <v>0</v>
      </c>
      <c r="AB48">
        <f>'Add. Costs Paid To Provider'!P48</f>
        <v>0</v>
      </c>
      <c r="AC48" t="e">
        <f>VLOOKUP('Add. Costs Paid To Provider'!K48, $R$23:$S$32, 2,0)</f>
        <v>#N/A</v>
      </c>
      <c r="AD48">
        <f>'Add. Costs Paid To Provider'!L48</f>
        <v>0</v>
      </c>
    </row>
    <row r="49" spans="3:30" x14ac:dyDescent="0.25">
      <c r="C49" s="36"/>
      <c r="D49" s="37"/>
      <c r="E49" s="37"/>
      <c r="F49" s="37"/>
      <c r="G49" s="38"/>
      <c r="H49" s="38"/>
      <c r="I49" s="38"/>
      <c r="J49" s="39"/>
      <c r="K49" s="42"/>
      <c r="L49" s="42"/>
      <c r="O49" s="7">
        <f t="shared" si="2"/>
        <v>1</v>
      </c>
      <c r="P49" s="6">
        <f t="shared" si="3"/>
        <v>0</v>
      </c>
      <c r="U49" s="14" t="str">
        <f>'Filing Information'!$R$2</f>
        <v>_0</v>
      </c>
      <c r="V49" t="e">
        <f>VLOOKUP('Add. Costs Paid To Provider'!C49,'Filing Information'!$B$149:$B$158,2,0)</f>
        <v>#N/A</v>
      </c>
      <c r="W49">
        <f>IF('Add. Costs Paid To Provider'!D49="Yes", 1, 0)</f>
        <v>0</v>
      </c>
      <c r="X49">
        <f>IF('Add. Costs Paid To Provider'!E49="Yes", 1, 0)</f>
        <v>0</v>
      </c>
      <c r="Y49">
        <f>IF('Add. Costs Paid To Provider'!F49="Yes", 1, 0)</f>
        <v>0</v>
      </c>
      <c r="Z49" s="5">
        <f>'Add. Costs Paid To Provider'!G49</f>
        <v>0</v>
      </c>
      <c r="AA49" s="5">
        <f>'Add. Costs Paid To Provider'!H49</f>
        <v>0</v>
      </c>
      <c r="AB49">
        <f>'Add. Costs Paid To Provider'!P49</f>
        <v>0</v>
      </c>
      <c r="AC49" t="e">
        <f>VLOOKUP('Add. Costs Paid To Provider'!K49, $R$23:$S$32, 2,0)</f>
        <v>#N/A</v>
      </c>
      <c r="AD49">
        <f>'Add. Costs Paid To Provider'!L49</f>
        <v>0</v>
      </c>
    </row>
    <row r="50" spans="3:30" x14ac:dyDescent="0.25">
      <c r="C50" s="36"/>
      <c r="D50" s="37"/>
      <c r="E50" s="37"/>
      <c r="F50" s="37"/>
      <c r="G50" s="38"/>
      <c r="H50" s="38"/>
      <c r="I50" s="38"/>
      <c r="J50" s="39"/>
      <c r="K50" s="42"/>
      <c r="L50" s="42"/>
      <c r="O50" s="7">
        <f t="shared" si="2"/>
        <v>1</v>
      </c>
      <c r="P50" s="6">
        <f t="shared" si="3"/>
        <v>0</v>
      </c>
      <c r="U50" s="14" t="str">
        <f>'Filing Information'!$R$2</f>
        <v>_0</v>
      </c>
      <c r="V50" t="e">
        <f>VLOOKUP('Add. Costs Paid To Provider'!C50,'Filing Information'!$B$149:$B$158,2,0)</f>
        <v>#N/A</v>
      </c>
      <c r="W50">
        <f>IF('Add. Costs Paid To Provider'!D50="Yes", 1, 0)</f>
        <v>0</v>
      </c>
      <c r="X50">
        <f>IF('Add. Costs Paid To Provider'!E50="Yes", 1, 0)</f>
        <v>0</v>
      </c>
      <c r="Y50">
        <f>IF('Add. Costs Paid To Provider'!F50="Yes", 1, 0)</f>
        <v>0</v>
      </c>
      <c r="Z50" s="5">
        <f>'Add. Costs Paid To Provider'!G50</f>
        <v>0</v>
      </c>
      <c r="AA50" s="5">
        <f>'Add. Costs Paid To Provider'!H50</f>
        <v>0</v>
      </c>
      <c r="AB50">
        <f>'Add. Costs Paid To Provider'!P50</f>
        <v>0</v>
      </c>
      <c r="AC50" t="e">
        <f>VLOOKUP('Add. Costs Paid To Provider'!K50, $R$23:$S$32, 2,0)</f>
        <v>#N/A</v>
      </c>
      <c r="AD50">
        <f>'Add. Costs Paid To Provider'!L50</f>
        <v>0</v>
      </c>
    </row>
    <row r="51" spans="3:30" x14ac:dyDescent="0.25">
      <c r="C51" s="36"/>
      <c r="D51" s="37"/>
      <c r="E51" s="37"/>
      <c r="F51" s="37"/>
      <c r="G51" s="38"/>
      <c r="H51" s="38"/>
      <c r="I51" s="38"/>
      <c r="J51" s="39"/>
      <c r="K51" s="42"/>
      <c r="L51" s="42"/>
      <c r="O51" s="7">
        <f t="shared" si="2"/>
        <v>1</v>
      </c>
      <c r="P51" s="6">
        <f t="shared" si="3"/>
        <v>0</v>
      </c>
      <c r="U51" s="14" t="str">
        <f>'Filing Information'!$R$2</f>
        <v>_0</v>
      </c>
      <c r="V51" t="e">
        <f>VLOOKUP('Add. Costs Paid To Provider'!C51,'Filing Information'!$B$149:$B$158,2,0)</f>
        <v>#N/A</v>
      </c>
      <c r="W51">
        <f>IF('Add. Costs Paid To Provider'!D51="Yes", 1, 0)</f>
        <v>0</v>
      </c>
      <c r="X51">
        <f>IF('Add. Costs Paid To Provider'!E51="Yes", 1, 0)</f>
        <v>0</v>
      </c>
      <c r="Y51">
        <f>IF('Add. Costs Paid To Provider'!F51="Yes", 1, 0)</f>
        <v>0</v>
      </c>
      <c r="Z51" s="5">
        <f>'Add. Costs Paid To Provider'!G51</f>
        <v>0</v>
      </c>
      <c r="AA51" s="5">
        <f>'Add. Costs Paid To Provider'!H51</f>
        <v>0</v>
      </c>
      <c r="AB51">
        <f>'Add. Costs Paid To Provider'!P51</f>
        <v>0</v>
      </c>
      <c r="AC51" t="e">
        <f>VLOOKUP('Add. Costs Paid To Provider'!K51, $R$23:$S$32, 2,0)</f>
        <v>#N/A</v>
      </c>
      <c r="AD51">
        <f>'Add. Costs Paid To Provider'!L51</f>
        <v>0</v>
      </c>
    </row>
    <row r="52" spans="3:30" x14ac:dyDescent="0.25">
      <c r="C52" s="36"/>
      <c r="D52" s="37"/>
      <c r="E52" s="37"/>
      <c r="F52" s="37"/>
      <c r="G52" s="38"/>
      <c r="H52" s="38"/>
      <c r="I52" s="38"/>
      <c r="J52" s="39"/>
      <c r="K52" s="42"/>
      <c r="L52" s="42"/>
      <c r="O52" s="7">
        <f t="shared" si="2"/>
        <v>1</v>
      </c>
      <c r="P52" s="6">
        <f t="shared" si="3"/>
        <v>0</v>
      </c>
      <c r="U52" s="14" t="str">
        <f>'Filing Information'!$R$2</f>
        <v>_0</v>
      </c>
      <c r="V52" t="e">
        <f>VLOOKUP('Add. Costs Paid To Provider'!C52,'Filing Information'!$B$149:$B$158,2,0)</f>
        <v>#N/A</v>
      </c>
      <c r="W52">
        <f>IF('Add. Costs Paid To Provider'!D52="Yes", 1, 0)</f>
        <v>0</v>
      </c>
      <c r="X52">
        <f>IF('Add. Costs Paid To Provider'!E52="Yes", 1, 0)</f>
        <v>0</v>
      </c>
      <c r="Y52">
        <f>IF('Add. Costs Paid To Provider'!F52="Yes", 1, 0)</f>
        <v>0</v>
      </c>
      <c r="Z52" s="5">
        <f>'Add. Costs Paid To Provider'!G52</f>
        <v>0</v>
      </c>
      <c r="AA52" s="5">
        <f>'Add. Costs Paid To Provider'!H52</f>
        <v>0</v>
      </c>
      <c r="AB52">
        <f>'Add. Costs Paid To Provider'!P52</f>
        <v>0</v>
      </c>
      <c r="AC52" t="e">
        <f>VLOOKUP('Add. Costs Paid To Provider'!K52, $R$23:$S$32, 2,0)</f>
        <v>#N/A</v>
      </c>
      <c r="AD52">
        <f>'Add. Costs Paid To Provider'!L52</f>
        <v>0</v>
      </c>
    </row>
    <row r="53" spans="3:30" x14ac:dyDescent="0.25">
      <c r="C53" s="36"/>
      <c r="D53" s="37"/>
      <c r="E53" s="37"/>
      <c r="F53" s="37"/>
      <c r="G53" s="38"/>
      <c r="H53" s="38"/>
      <c r="I53" s="38"/>
      <c r="J53" s="39"/>
      <c r="K53" s="42"/>
      <c r="L53" s="42"/>
      <c r="O53" s="7">
        <f t="shared" si="2"/>
        <v>1</v>
      </c>
      <c r="P53" s="6">
        <f t="shared" si="3"/>
        <v>0</v>
      </c>
      <c r="U53" s="14" t="str">
        <f>'Filing Information'!$R$2</f>
        <v>_0</v>
      </c>
      <c r="V53" t="e">
        <f>VLOOKUP('Add. Costs Paid To Provider'!C53,'Filing Information'!$B$149:$B$158,2,0)</f>
        <v>#N/A</v>
      </c>
      <c r="W53">
        <f>IF('Add. Costs Paid To Provider'!D53="Yes", 1, 0)</f>
        <v>0</v>
      </c>
      <c r="X53">
        <f>IF('Add. Costs Paid To Provider'!E53="Yes", 1, 0)</f>
        <v>0</v>
      </c>
      <c r="Y53">
        <f>IF('Add. Costs Paid To Provider'!F53="Yes", 1, 0)</f>
        <v>0</v>
      </c>
      <c r="Z53" s="5">
        <f>'Add. Costs Paid To Provider'!G53</f>
        <v>0</v>
      </c>
      <c r="AA53" s="5">
        <f>'Add. Costs Paid To Provider'!H53</f>
        <v>0</v>
      </c>
      <c r="AB53">
        <f>'Add. Costs Paid To Provider'!P53</f>
        <v>0</v>
      </c>
      <c r="AC53" t="e">
        <f>VLOOKUP('Add. Costs Paid To Provider'!K53, $R$23:$S$32, 2,0)</f>
        <v>#N/A</v>
      </c>
      <c r="AD53">
        <f>'Add. Costs Paid To Provider'!L53</f>
        <v>0</v>
      </c>
    </row>
    <row r="54" spans="3:30" x14ac:dyDescent="0.25">
      <c r="C54" s="36"/>
      <c r="D54" s="37"/>
      <c r="E54" s="37"/>
      <c r="F54" s="37"/>
      <c r="G54" s="38"/>
      <c r="H54" s="38"/>
      <c r="I54" s="38"/>
      <c r="J54" s="39"/>
      <c r="K54" s="42"/>
      <c r="L54" s="42"/>
      <c r="O54" s="7">
        <f t="shared" si="2"/>
        <v>1</v>
      </c>
      <c r="P54" s="6">
        <f t="shared" si="3"/>
        <v>0</v>
      </c>
      <c r="U54" s="14" t="str">
        <f>'Filing Information'!$R$2</f>
        <v>_0</v>
      </c>
      <c r="V54" t="e">
        <f>VLOOKUP('Add. Costs Paid To Provider'!C54,'Filing Information'!$B$149:$B$158,2,0)</f>
        <v>#N/A</v>
      </c>
      <c r="W54">
        <f>IF('Add. Costs Paid To Provider'!D54="Yes", 1, 0)</f>
        <v>0</v>
      </c>
      <c r="X54">
        <f>IF('Add. Costs Paid To Provider'!E54="Yes", 1, 0)</f>
        <v>0</v>
      </c>
      <c r="Y54">
        <f>IF('Add. Costs Paid To Provider'!F54="Yes", 1, 0)</f>
        <v>0</v>
      </c>
      <c r="Z54" s="5">
        <f>'Add. Costs Paid To Provider'!G54</f>
        <v>0</v>
      </c>
      <c r="AA54" s="5">
        <f>'Add. Costs Paid To Provider'!H54</f>
        <v>0</v>
      </c>
      <c r="AB54">
        <f>'Add. Costs Paid To Provider'!P54</f>
        <v>0</v>
      </c>
      <c r="AC54" t="e">
        <f>VLOOKUP('Add. Costs Paid To Provider'!K54, $R$23:$S$32, 2,0)</f>
        <v>#N/A</v>
      </c>
      <c r="AD54">
        <f>'Add. Costs Paid To Provider'!L54</f>
        <v>0</v>
      </c>
    </row>
    <row r="55" spans="3:30" x14ac:dyDescent="0.25">
      <c r="C55" s="36"/>
      <c r="D55" s="37"/>
      <c r="E55" s="37"/>
      <c r="F55" s="37"/>
      <c r="G55" s="38"/>
      <c r="H55" s="38"/>
      <c r="I55" s="38"/>
      <c r="J55" s="39"/>
      <c r="K55" s="42"/>
      <c r="L55" s="42"/>
      <c r="O55" s="7">
        <f t="shared" si="2"/>
        <v>1</v>
      </c>
      <c r="P55" s="6">
        <f t="shared" si="3"/>
        <v>0</v>
      </c>
      <c r="U55" s="14" t="str">
        <f>'Filing Information'!$R$2</f>
        <v>_0</v>
      </c>
      <c r="V55" t="e">
        <f>VLOOKUP('Add. Costs Paid To Provider'!C55,'Filing Information'!$B$149:$B$158,2,0)</f>
        <v>#N/A</v>
      </c>
      <c r="W55">
        <f>IF('Add. Costs Paid To Provider'!D55="Yes", 1, 0)</f>
        <v>0</v>
      </c>
      <c r="X55">
        <f>IF('Add. Costs Paid To Provider'!E55="Yes", 1, 0)</f>
        <v>0</v>
      </c>
      <c r="Y55">
        <f>IF('Add. Costs Paid To Provider'!F55="Yes", 1, 0)</f>
        <v>0</v>
      </c>
      <c r="Z55" s="5">
        <f>'Add. Costs Paid To Provider'!G55</f>
        <v>0</v>
      </c>
      <c r="AA55" s="5">
        <f>'Add. Costs Paid To Provider'!H55</f>
        <v>0</v>
      </c>
      <c r="AB55">
        <f>'Add. Costs Paid To Provider'!P55</f>
        <v>0</v>
      </c>
      <c r="AC55" t="e">
        <f>VLOOKUP('Add. Costs Paid To Provider'!K55, $R$23:$S$32, 2,0)</f>
        <v>#N/A</v>
      </c>
      <c r="AD55">
        <f>'Add. Costs Paid To Provider'!L55</f>
        <v>0</v>
      </c>
    </row>
    <row r="56" spans="3:30" x14ac:dyDescent="0.25">
      <c r="C56" s="36"/>
      <c r="D56" s="37"/>
      <c r="E56" s="37"/>
      <c r="F56" s="37"/>
      <c r="G56" s="38"/>
      <c r="H56" s="38"/>
      <c r="I56" s="38"/>
      <c r="J56" s="39"/>
      <c r="K56" s="42"/>
      <c r="L56" s="42"/>
      <c r="O56" s="7">
        <f t="shared" si="2"/>
        <v>1</v>
      </c>
      <c r="P56" s="6">
        <f t="shared" si="3"/>
        <v>0</v>
      </c>
      <c r="U56" s="14" t="str">
        <f>'Filing Information'!$R$2</f>
        <v>_0</v>
      </c>
      <c r="V56" t="e">
        <f>VLOOKUP('Add. Costs Paid To Provider'!C56,'Filing Information'!$B$149:$B$158,2,0)</f>
        <v>#N/A</v>
      </c>
      <c r="W56">
        <f>IF('Add. Costs Paid To Provider'!D56="Yes", 1, 0)</f>
        <v>0</v>
      </c>
      <c r="X56">
        <f>IF('Add. Costs Paid To Provider'!E56="Yes", 1, 0)</f>
        <v>0</v>
      </c>
      <c r="Y56">
        <f>IF('Add. Costs Paid To Provider'!F56="Yes", 1, 0)</f>
        <v>0</v>
      </c>
      <c r="Z56" s="5">
        <f>'Add. Costs Paid To Provider'!G56</f>
        <v>0</v>
      </c>
      <c r="AA56" s="5">
        <f>'Add. Costs Paid To Provider'!H56</f>
        <v>0</v>
      </c>
      <c r="AB56">
        <f>'Add. Costs Paid To Provider'!P56</f>
        <v>0</v>
      </c>
      <c r="AC56" t="e">
        <f>VLOOKUP('Add. Costs Paid To Provider'!K56, $R$23:$S$32, 2,0)</f>
        <v>#N/A</v>
      </c>
      <c r="AD56">
        <f>'Add. Costs Paid To Provider'!L56</f>
        <v>0</v>
      </c>
    </row>
    <row r="57" spans="3:30" x14ac:dyDescent="0.25">
      <c r="C57" s="36"/>
      <c r="D57" s="37"/>
      <c r="E57" s="37"/>
      <c r="F57" s="37"/>
      <c r="G57" s="38"/>
      <c r="H57" s="38"/>
      <c r="I57" s="38"/>
      <c r="J57" s="39"/>
      <c r="K57" s="42"/>
      <c r="L57" s="42"/>
      <c r="O57" s="7">
        <f t="shared" si="2"/>
        <v>1</v>
      </c>
      <c r="P57" s="6">
        <f t="shared" si="3"/>
        <v>0</v>
      </c>
      <c r="U57" s="14" t="str">
        <f>'Filing Information'!$R$2</f>
        <v>_0</v>
      </c>
      <c r="V57" t="e">
        <f>VLOOKUP('Add. Costs Paid To Provider'!C57,'Filing Information'!$B$149:$B$158,2,0)</f>
        <v>#N/A</v>
      </c>
      <c r="W57">
        <f>IF('Add. Costs Paid To Provider'!D57="Yes", 1, 0)</f>
        <v>0</v>
      </c>
      <c r="X57">
        <f>IF('Add. Costs Paid To Provider'!E57="Yes", 1, 0)</f>
        <v>0</v>
      </c>
      <c r="Y57">
        <f>IF('Add. Costs Paid To Provider'!F57="Yes", 1, 0)</f>
        <v>0</v>
      </c>
      <c r="Z57" s="5">
        <f>'Add. Costs Paid To Provider'!G57</f>
        <v>0</v>
      </c>
      <c r="AA57" s="5">
        <f>'Add. Costs Paid To Provider'!H57</f>
        <v>0</v>
      </c>
      <c r="AB57">
        <f>'Add. Costs Paid To Provider'!P57</f>
        <v>0</v>
      </c>
      <c r="AC57" t="e">
        <f>VLOOKUP('Add. Costs Paid To Provider'!K57, $R$23:$S$32, 2,0)</f>
        <v>#N/A</v>
      </c>
      <c r="AD57">
        <f>'Add. Costs Paid To Provider'!L57</f>
        <v>0</v>
      </c>
    </row>
    <row r="58" spans="3:30" x14ac:dyDescent="0.25">
      <c r="C58" s="36"/>
      <c r="D58" s="37"/>
      <c r="E58" s="37"/>
      <c r="F58" s="37"/>
      <c r="G58" s="38"/>
      <c r="H58" s="38"/>
      <c r="I58" s="38"/>
      <c r="J58" s="39"/>
      <c r="K58" s="42"/>
      <c r="L58" s="42"/>
      <c r="O58" s="7">
        <f t="shared" si="2"/>
        <v>1</v>
      </c>
      <c r="P58" s="6">
        <f t="shared" si="3"/>
        <v>0</v>
      </c>
      <c r="U58" s="14" t="str">
        <f>'Filing Information'!$R$2</f>
        <v>_0</v>
      </c>
      <c r="V58" t="e">
        <f>VLOOKUP('Add. Costs Paid To Provider'!C58,'Filing Information'!$B$149:$B$158,2,0)</f>
        <v>#N/A</v>
      </c>
      <c r="W58">
        <f>IF('Add. Costs Paid To Provider'!D58="Yes", 1, 0)</f>
        <v>0</v>
      </c>
      <c r="X58">
        <f>IF('Add. Costs Paid To Provider'!E58="Yes", 1, 0)</f>
        <v>0</v>
      </c>
      <c r="Y58">
        <f>IF('Add. Costs Paid To Provider'!F58="Yes", 1, 0)</f>
        <v>0</v>
      </c>
      <c r="Z58" s="5">
        <f>'Add. Costs Paid To Provider'!G58</f>
        <v>0</v>
      </c>
      <c r="AA58" s="5">
        <f>'Add. Costs Paid To Provider'!H58</f>
        <v>0</v>
      </c>
      <c r="AB58">
        <f>'Add. Costs Paid To Provider'!P58</f>
        <v>0</v>
      </c>
      <c r="AC58" t="e">
        <f>VLOOKUP('Add. Costs Paid To Provider'!K58, $R$23:$S$32, 2,0)</f>
        <v>#N/A</v>
      </c>
      <c r="AD58">
        <f>'Add. Costs Paid To Provider'!L58</f>
        <v>0</v>
      </c>
    </row>
    <row r="59" spans="3:30" x14ac:dyDescent="0.25">
      <c r="C59" s="36"/>
      <c r="D59" s="37"/>
      <c r="E59" s="37"/>
      <c r="F59" s="37"/>
      <c r="G59" s="38"/>
      <c r="H59" s="38"/>
      <c r="I59" s="38"/>
      <c r="J59" s="39"/>
      <c r="K59" s="42"/>
      <c r="L59" s="42"/>
      <c r="O59" s="7">
        <f t="shared" si="2"/>
        <v>1</v>
      </c>
      <c r="P59" s="6">
        <f t="shared" si="3"/>
        <v>0</v>
      </c>
      <c r="U59" s="14" t="str">
        <f>'Filing Information'!$R$2</f>
        <v>_0</v>
      </c>
      <c r="V59" t="e">
        <f>VLOOKUP('Add. Costs Paid To Provider'!C59,'Filing Information'!$B$149:$B$158,2,0)</f>
        <v>#N/A</v>
      </c>
      <c r="W59">
        <f>IF('Add. Costs Paid To Provider'!D59="Yes", 1, 0)</f>
        <v>0</v>
      </c>
      <c r="X59">
        <f>IF('Add. Costs Paid To Provider'!E59="Yes", 1, 0)</f>
        <v>0</v>
      </c>
      <c r="Y59">
        <f>IF('Add. Costs Paid To Provider'!F59="Yes", 1, 0)</f>
        <v>0</v>
      </c>
      <c r="Z59" s="5">
        <f>'Add. Costs Paid To Provider'!G59</f>
        <v>0</v>
      </c>
      <c r="AA59" s="5">
        <f>'Add. Costs Paid To Provider'!H59</f>
        <v>0</v>
      </c>
      <c r="AB59">
        <f>'Add. Costs Paid To Provider'!P59</f>
        <v>0</v>
      </c>
      <c r="AC59" t="e">
        <f>VLOOKUP('Add. Costs Paid To Provider'!K59, $R$23:$S$32, 2,0)</f>
        <v>#N/A</v>
      </c>
      <c r="AD59">
        <f>'Add. Costs Paid To Provider'!L59</f>
        <v>0</v>
      </c>
    </row>
    <row r="60" spans="3:30" x14ac:dyDescent="0.25">
      <c r="C60" s="36"/>
      <c r="D60" s="37"/>
      <c r="E60" s="37"/>
      <c r="F60" s="37"/>
      <c r="G60" s="38"/>
      <c r="H60" s="38"/>
      <c r="I60" s="38"/>
      <c r="J60" s="39"/>
      <c r="K60" s="42"/>
      <c r="L60" s="42"/>
      <c r="O60" s="7">
        <f t="shared" si="2"/>
        <v>1</v>
      </c>
      <c r="P60" s="6">
        <f t="shared" si="3"/>
        <v>0</v>
      </c>
      <c r="U60" s="14" t="str">
        <f>'Filing Information'!$R$2</f>
        <v>_0</v>
      </c>
      <c r="V60" t="e">
        <f>VLOOKUP('Add. Costs Paid To Provider'!C60,'Filing Information'!$B$149:$B$158,2,0)</f>
        <v>#N/A</v>
      </c>
      <c r="W60">
        <f>IF('Add. Costs Paid To Provider'!D60="Yes", 1, 0)</f>
        <v>0</v>
      </c>
      <c r="X60">
        <f>IF('Add. Costs Paid To Provider'!E60="Yes", 1, 0)</f>
        <v>0</v>
      </c>
      <c r="Y60">
        <f>IF('Add. Costs Paid To Provider'!F60="Yes", 1, 0)</f>
        <v>0</v>
      </c>
      <c r="Z60" s="5">
        <f>'Add. Costs Paid To Provider'!G60</f>
        <v>0</v>
      </c>
      <c r="AA60" s="5">
        <f>'Add. Costs Paid To Provider'!H60</f>
        <v>0</v>
      </c>
      <c r="AB60">
        <f>'Add. Costs Paid To Provider'!P60</f>
        <v>0</v>
      </c>
      <c r="AC60" t="e">
        <f>VLOOKUP('Add. Costs Paid To Provider'!K60, $R$23:$S$32, 2,0)</f>
        <v>#N/A</v>
      </c>
      <c r="AD60">
        <f>'Add. Costs Paid To Provider'!L60</f>
        <v>0</v>
      </c>
    </row>
    <row r="61" spans="3:30" x14ac:dyDescent="0.25">
      <c r="C61" s="36"/>
      <c r="D61" s="37"/>
      <c r="E61" s="37"/>
      <c r="F61" s="37"/>
      <c r="G61" s="38"/>
      <c r="H61" s="38"/>
      <c r="I61" s="38"/>
      <c r="J61" s="39"/>
      <c r="K61" s="42"/>
      <c r="L61" s="42"/>
      <c r="O61" s="7">
        <f t="shared" si="2"/>
        <v>1</v>
      </c>
      <c r="P61" s="6">
        <f t="shared" si="3"/>
        <v>0</v>
      </c>
      <c r="U61" s="14" t="str">
        <f>'Filing Information'!$R$2</f>
        <v>_0</v>
      </c>
      <c r="V61" t="e">
        <f>VLOOKUP('Add. Costs Paid To Provider'!C61,'Filing Information'!$B$149:$B$158,2,0)</f>
        <v>#N/A</v>
      </c>
      <c r="W61">
        <f>IF('Add. Costs Paid To Provider'!D61="Yes", 1, 0)</f>
        <v>0</v>
      </c>
      <c r="X61">
        <f>IF('Add. Costs Paid To Provider'!E61="Yes", 1, 0)</f>
        <v>0</v>
      </c>
      <c r="Y61">
        <f>IF('Add. Costs Paid To Provider'!F61="Yes", 1, 0)</f>
        <v>0</v>
      </c>
      <c r="Z61" s="5">
        <f>'Add. Costs Paid To Provider'!G61</f>
        <v>0</v>
      </c>
      <c r="AA61" s="5">
        <f>'Add. Costs Paid To Provider'!H61</f>
        <v>0</v>
      </c>
      <c r="AB61">
        <f>'Add. Costs Paid To Provider'!P61</f>
        <v>0</v>
      </c>
      <c r="AC61" t="e">
        <f>VLOOKUP('Add. Costs Paid To Provider'!K61, $R$23:$S$32, 2,0)</f>
        <v>#N/A</v>
      </c>
      <c r="AD61">
        <f>'Add. Costs Paid To Provider'!L61</f>
        <v>0</v>
      </c>
    </row>
    <row r="62" spans="3:30" x14ac:dyDescent="0.25">
      <c r="C62" s="36"/>
      <c r="D62" s="37"/>
      <c r="E62" s="37"/>
      <c r="F62" s="37"/>
      <c r="G62" s="38"/>
      <c r="H62" s="38"/>
      <c r="I62" s="38"/>
      <c r="J62" s="39"/>
      <c r="K62" s="42"/>
      <c r="L62" s="42"/>
      <c r="O62" s="7">
        <f t="shared" si="2"/>
        <v>1</v>
      </c>
      <c r="P62" s="6">
        <f t="shared" si="3"/>
        <v>0</v>
      </c>
      <c r="U62" s="14" t="str">
        <f>'Filing Information'!$R$2</f>
        <v>_0</v>
      </c>
      <c r="V62" t="e">
        <f>VLOOKUP('Add. Costs Paid To Provider'!C62,'Filing Information'!$B$149:$B$158,2,0)</f>
        <v>#N/A</v>
      </c>
      <c r="W62">
        <f>IF('Add. Costs Paid To Provider'!D62="Yes", 1, 0)</f>
        <v>0</v>
      </c>
      <c r="X62">
        <f>IF('Add. Costs Paid To Provider'!E62="Yes", 1, 0)</f>
        <v>0</v>
      </c>
      <c r="Y62">
        <f>IF('Add. Costs Paid To Provider'!F62="Yes", 1, 0)</f>
        <v>0</v>
      </c>
      <c r="Z62" s="5">
        <f>'Add. Costs Paid To Provider'!G62</f>
        <v>0</v>
      </c>
      <c r="AA62" s="5">
        <f>'Add. Costs Paid To Provider'!H62</f>
        <v>0</v>
      </c>
      <c r="AB62">
        <f>'Add. Costs Paid To Provider'!P62</f>
        <v>0</v>
      </c>
      <c r="AC62" t="e">
        <f>VLOOKUP('Add. Costs Paid To Provider'!K62, $R$23:$S$32, 2,0)</f>
        <v>#N/A</v>
      </c>
      <c r="AD62">
        <f>'Add. Costs Paid To Provider'!L62</f>
        <v>0</v>
      </c>
    </row>
    <row r="63" spans="3:30" x14ac:dyDescent="0.25">
      <c r="C63" s="36"/>
      <c r="D63" s="37"/>
      <c r="E63" s="37"/>
      <c r="F63" s="37"/>
      <c r="G63" s="38"/>
      <c r="H63" s="38"/>
      <c r="I63" s="38"/>
      <c r="J63" s="39"/>
      <c r="K63" s="42"/>
      <c r="L63" s="42"/>
      <c r="O63" s="7">
        <f t="shared" si="2"/>
        <v>1</v>
      </c>
      <c r="P63" s="6">
        <f t="shared" si="3"/>
        <v>0</v>
      </c>
      <c r="U63" s="14" t="str">
        <f>'Filing Information'!$R$2</f>
        <v>_0</v>
      </c>
      <c r="V63" t="e">
        <f>VLOOKUP('Add. Costs Paid To Provider'!C63,'Filing Information'!$B$149:$B$158,2,0)</f>
        <v>#N/A</v>
      </c>
      <c r="W63">
        <f>IF('Add. Costs Paid To Provider'!D63="Yes", 1, 0)</f>
        <v>0</v>
      </c>
      <c r="X63">
        <f>IF('Add. Costs Paid To Provider'!E63="Yes", 1, 0)</f>
        <v>0</v>
      </c>
      <c r="Y63">
        <f>IF('Add. Costs Paid To Provider'!F63="Yes", 1, 0)</f>
        <v>0</v>
      </c>
      <c r="Z63" s="5">
        <f>'Add. Costs Paid To Provider'!G63</f>
        <v>0</v>
      </c>
      <c r="AA63" s="5">
        <f>'Add. Costs Paid To Provider'!H63</f>
        <v>0</v>
      </c>
      <c r="AB63">
        <f>'Add. Costs Paid To Provider'!P63</f>
        <v>0</v>
      </c>
      <c r="AC63" t="e">
        <f>VLOOKUP('Add. Costs Paid To Provider'!K63, $R$23:$S$32, 2,0)</f>
        <v>#N/A</v>
      </c>
      <c r="AD63">
        <f>'Add. Costs Paid To Provider'!L63</f>
        <v>0</v>
      </c>
    </row>
    <row r="64" spans="3:30" x14ac:dyDescent="0.25">
      <c r="C64" s="36"/>
      <c r="D64" s="37"/>
      <c r="E64" s="37"/>
      <c r="F64" s="37"/>
      <c r="G64" s="38"/>
      <c r="H64" s="38"/>
      <c r="I64" s="38"/>
      <c r="J64" s="39"/>
      <c r="K64" s="42"/>
      <c r="L64" s="42"/>
      <c r="O64" s="7">
        <f t="shared" si="2"/>
        <v>1</v>
      </c>
      <c r="P64" s="6">
        <f t="shared" si="3"/>
        <v>0</v>
      </c>
      <c r="U64" s="14" t="str">
        <f>'Filing Information'!$R$2</f>
        <v>_0</v>
      </c>
      <c r="V64" t="e">
        <f>VLOOKUP('Add. Costs Paid To Provider'!C64,'Filing Information'!$B$149:$B$158,2,0)</f>
        <v>#N/A</v>
      </c>
      <c r="W64">
        <f>IF('Add. Costs Paid To Provider'!D64="Yes", 1, 0)</f>
        <v>0</v>
      </c>
      <c r="X64">
        <f>IF('Add. Costs Paid To Provider'!E64="Yes", 1, 0)</f>
        <v>0</v>
      </c>
      <c r="Y64">
        <f>IF('Add. Costs Paid To Provider'!F64="Yes", 1, 0)</f>
        <v>0</v>
      </c>
      <c r="Z64" s="5">
        <f>'Add. Costs Paid To Provider'!G64</f>
        <v>0</v>
      </c>
      <c r="AA64" s="5">
        <f>'Add. Costs Paid To Provider'!H64</f>
        <v>0</v>
      </c>
      <c r="AB64">
        <f>'Add. Costs Paid To Provider'!P64</f>
        <v>0</v>
      </c>
      <c r="AC64" t="e">
        <f>VLOOKUP('Add. Costs Paid To Provider'!K64, $R$23:$S$32, 2,0)</f>
        <v>#N/A</v>
      </c>
      <c r="AD64">
        <f>'Add. Costs Paid To Provider'!L64</f>
        <v>0</v>
      </c>
    </row>
    <row r="65" spans="3:30" x14ac:dyDescent="0.25">
      <c r="C65" s="36"/>
      <c r="D65" s="37"/>
      <c r="E65" s="37"/>
      <c r="F65" s="37"/>
      <c r="G65" s="38"/>
      <c r="H65" s="38"/>
      <c r="I65" s="38"/>
      <c r="J65" s="39"/>
      <c r="K65" s="42"/>
      <c r="L65" s="42"/>
      <c r="O65" s="7">
        <f t="shared" si="2"/>
        <v>1</v>
      </c>
      <c r="P65" s="6">
        <f t="shared" si="3"/>
        <v>0</v>
      </c>
      <c r="U65" s="14" t="str">
        <f>'Filing Information'!$R$2</f>
        <v>_0</v>
      </c>
      <c r="V65" t="e">
        <f>VLOOKUP('Add. Costs Paid To Provider'!C65,'Filing Information'!$B$149:$B$158,2,0)</f>
        <v>#N/A</v>
      </c>
      <c r="W65">
        <f>IF('Add. Costs Paid To Provider'!D65="Yes", 1, 0)</f>
        <v>0</v>
      </c>
      <c r="X65">
        <f>IF('Add. Costs Paid To Provider'!E65="Yes", 1, 0)</f>
        <v>0</v>
      </c>
      <c r="Y65">
        <f>IF('Add. Costs Paid To Provider'!F65="Yes", 1, 0)</f>
        <v>0</v>
      </c>
      <c r="Z65" s="5">
        <f>'Add. Costs Paid To Provider'!G65</f>
        <v>0</v>
      </c>
      <c r="AA65" s="5">
        <f>'Add. Costs Paid To Provider'!H65</f>
        <v>0</v>
      </c>
      <c r="AB65">
        <f>'Add. Costs Paid To Provider'!P65</f>
        <v>0</v>
      </c>
      <c r="AC65" t="e">
        <f>VLOOKUP('Add. Costs Paid To Provider'!K65, $R$23:$S$32, 2,0)</f>
        <v>#N/A</v>
      </c>
      <c r="AD65">
        <f>'Add. Costs Paid To Provider'!L65</f>
        <v>0</v>
      </c>
    </row>
    <row r="66" spans="3:30" x14ac:dyDescent="0.25">
      <c r="C66" s="36"/>
      <c r="D66" s="37"/>
      <c r="E66" s="37"/>
      <c r="F66" s="37"/>
      <c r="G66" s="38"/>
      <c r="H66" s="38"/>
      <c r="I66" s="38"/>
      <c r="J66" s="39"/>
      <c r="K66" s="42"/>
      <c r="L66" s="42"/>
      <c r="O66" s="7">
        <f t="shared" si="2"/>
        <v>1</v>
      </c>
      <c r="P66" s="6">
        <f t="shared" si="3"/>
        <v>0</v>
      </c>
      <c r="U66" s="14" t="str">
        <f>'Filing Information'!$R$2</f>
        <v>_0</v>
      </c>
      <c r="V66" t="e">
        <f>VLOOKUP('Add. Costs Paid To Provider'!C66,'Filing Information'!$B$149:$B$158,2,0)</f>
        <v>#N/A</v>
      </c>
      <c r="W66">
        <f>IF('Add. Costs Paid To Provider'!D66="Yes", 1, 0)</f>
        <v>0</v>
      </c>
      <c r="X66">
        <f>IF('Add. Costs Paid To Provider'!E66="Yes", 1, 0)</f>
        <v>0</v>
      </c>
      <c r="Y66">
        <f>IF('Add. Costs Paid To Provider'!F66="Yes", 1, 0)</f>
        <v>0</v>
      </c>
      <c r="Z66" s="5">
        <f>'Add. Costs Paid To Provider'!G66</f>
        <v>0</v>
      </c>
      <c r="AA66" s="5">
        <f>'Add. Costs Paid To Provider'!H66</f>
        <v>0</v>
      </c>
      <c r="AB66">
        <f>'Add. Costs Paid To Provider'!P66</f>
        <v>0</v>
      </c>
      <c r="AC66" t="e">
        <f>VLOOKUP('Add. Costs Paid To Provider'!K66, $R$23:$S$32, 2,0)</f>
        <v>#N/A</v>
      </c>
      <c r="AD66">
        <f>'Add. Costs Paid To Provider'!L66</f>
        <v>0</v>
      </c>
    </row>
    <row r="67" spans="3:30" x14ac:dyDescent="0.25">
      <c r="C67" s="36"/>
      <c r="D67" s="37"/>
      <c r="E67" s="37"/>
      <c r="F67" s="37"/>
      <c r="G67" s="38"/>
      <c r="H67" s="38"/>
      <c r="I67" s="38"/>
      <c r="J67" s="39"/>
      <c r="K67" s="42"/>
      <c r="L67" s="42"/>
      <c r="O67" s="7">
        <f t="shared" si="2"/>
        <v>1</v>
      </c>
      <c r="P67" s="6">
        <f t="shared" si="3"/>
        <v>0</v>
      </c>
      <c r="U67" s="14" t="str">
        <f>'Filing Information'!$R$2</f>
        <v>_0</v>
      </c>
      <c r="V67" t="e">
        <f>VLOOKUP('Add. Costs Paid To Provider'!C67,'Filing Information'!$B$149:$B$158,2,0)</f>
        <v>#N/A</v>
      </c>
      <c r="W67">
        <f>IF('Add. Costs Paid To Provider'!D67="Yes", 1, 0)</f>
        <v>0</v>
      </c>
      <c r="X67">
        <f>IF('Add. Costs Paid To Provider'!E67="Yes", 1, 0)</f>
        <v>0</v>
      </c>
      <c r="Y67">
        <f>IF('Add. Costs Paid To Provider'!F67="Yes", 1, 0)</f>
        <v>0</v>
      </c>
      <c r="Z67" s="5">
        <f>'Add. Costs Paid To Provider'!G67</f>
        <v>0</v>
      </c>
      <c r="AA67" s="5">
        <f>'Add. Costs Paid To Provider'!H67</f>
        <v>0</v>
      </c>
      <c r="AB67">
        <f>'Add. Costs Paid To Provider'!P67</f>
        <v>0</v>
      </c>
      <c r="AC67" t="e">
        <f>VLOOKUP('Add. Costs Paid To Provider'!K67, $R$23:$S$32, 2,0)</f>
        <v>#N/A</v>
      </c>
      <c r="AD67">
        <f>'Add. Costs Paid To Provider'!L67</f>
        <v>0</v>
      </c>
    </row>
    <row r="68" spans="3:30" x14ac:dyDescent="0.25">
      <c r="C68" s="36"/>
      <c r="D68" s="37"/>
      <c r="E68" s="37"/>
      <c r="F68" s="37"/>
      <c r="G68" s="38"/>
      <c r="H68" s="38"/>
      <c r="I68" s="38"/>
      <c r="J68" s="39"/>
      <c r="K68" s="42"/>
      <c r="L68" s="42"/>
      <c r="O68" s="7">
        <f t="shared" si="2"/>
        <v>1</v>
      </c>
      <c r="P68" s="6">
        <f t="shared" si="3"/>
        <v>0</v>
      </c>
      <c r="U68" s="14" t="str">
        <f>'Filing Information'!$R$2</f>
        <v>_0</v>
      </c>
      <c r="V68" t="e">
        <f>VLOOKUP('Add. Costs Paid To Provider'!C68,'Filing Information'!$B$149:$B$158,2,0)</f>
        <v>#N/A</v>
      </c>
      <c r="W68">
        <f>IF('Add. Costs Paid To Provider'!D68="Yes", 1, 0)</f>
        <v>0</v>
      </c>
      <c r="X68">
        <f>IF('Add. Costs Paid To Provider'!E68="Yes", 1, 0)</f>
        <v>0</v>
      </c>
      <c r="Y68">
        <f>IF('Add. Costs Paid To Provider'!F68="Yes", 1, 0)</f>
        <v>0</v>
      </c>
      <c r="Z68" s="5">
        <f>'Add. Costs Paid To Provider'!G68</f>
        <v>0</v>
      </c>
      <c r="AA68" s="5">
        <f>'Add. Costs Paid To Provider'!H68</f>
        <v>0</v>
      </c>
      <c r="AB68">
        <f>'Add. Costs Paid To Provider'!P68</f>
        <v>0</v>
      </c>
      <c r="AC68" t="e">
        <f>VLOOKUP('Add. Costs Paid To Provider'!K68, $R$23:$S$32, 2,0)</f>
        <v>#N/A</v>
      </c>
      <c r="AD68">
        <f>'Add. Costs Paid To Provider'!L68</f>
        <v>0</v>
      </c>
    </row>
    <row r="69" spans="3:30" x14ac:dyDescent="0.25">
      <c r="C69" s="36"/>
      <c r="D69" s="37"/>
      <c r="E69" s="37"/>
      <c r="F69" s="37"/>
      <c r="G69" s="38"/>
      <c r="H69" s="38"/>
      <c r="I69" s="38"/>
      <c r="J69" s="39"/>
      <c r="K69" s="42"/>
      <c r="L69" s="42"/>
      <c r="O69" s="7">
        <f t="shared" si="2"/>
        <v>1</v>
      </c>
      <c r="P69" s="6">
        <f t="shared" si="3"/>
        <v>0</v>
      </c>
      <c r="U69" s="14" t="str">
        <f>'Filing Information'!$R$2</f>
        <v>_0</v>
      </c>
      <c r="V69" t="e">
        <f>VLOOKUP('Add. Costs Paid To Provider'!C69,'Filing Information'!$B$149:$B$158,2,0)</f>
        <v>#N/A</v>
      </c>
      <c r="W69">
        <f>IF('Add. Costs Paid To Provider'!D69="Yes", 1, 0)</f>
        <v>0</v>
      </c>
      <c r="X69">
        <f>IF('Add. Costs Paid To Provider'!E69="Yes", 1, 0)</f>
        <v>0</v>
      </c>
      <c r="Y69">
        <f>IF('Add. Costs Paid To Provider'!F69="Yes", 1, 0)</f>
        <v>0</v>
      </c>
      <c r="Z69" s="5">
        <f>'Add. Costs Paid To Provider'!G69</f>
        <v>0</v>
      </c>
      <c r="AA69" s="5">
        <f>'Add. Costs Paid To Provider'!H69</f>
        <v>0</v>
      </c>
      <c r="AB69">
        <f>'Add. Costs Paid To Provider'!P69</f>
        <v>0</v>
      </c>
      <c r="AC69" t="e">
        <f>VLOOKUP('Add. Costs Paid To Provider'!K69, $R$23:$S$32, 2,0)</f>
        <v>#N/A</v>
      </c>
      <c r="AD69">
        <f>'Add. Costs Paid To Provider'!L69</f>
        <v>0</v>
      </c>
    </row>
    <row r="70" spans="3:30" x14ac:dyDescent="0.25">
      <c r="C70" s="36"/>
      <c r="D70" s="37"/>
      <c r="E70" s="37"/>
      <c r="F70" s="37"/>
      <c r="G70" s="38"/>
      <c r="H70" s="38"/>
      <c r="I70" s="38"/>
      <c r="J70" s="39"/>
      <c r="K70" s="42"/>
      <c r="L70" s="42"/>
      <c r="O70" s="7">
        <f t="shared" si="2"/>
        <v>1</v>
      </c>
      <c r="P70" s="6">
        <f t="shared" si="3"/>
        <v>0</v>
      </c>
      <c r="U70" s="14" t="str">
        <f>'Filing Information'!$R$2</f>
        <v>_0</v>
      </c>
      <c r="V70" t="e">
        <f>VLOOKUP('Add. Costs Paid To Provider'!C70,'Filing Information'!$B$149:$B$158,2,0)</f>
        <v>#N/A</v>
      </c>
      <c r="W70">
        <f>IF('Add. Costs Paid To Provider'!D70="Yes", 1, 0)</f>
        <v>0</v>
      </c>
      <c r="X70">
        <f>IF('Add. Costs Paid To Provider'!E70="Yes", 1, 0)</f>
        <v>0</v>
      </c>
      <c r="Y70">
        <f>IF('Add. Costs Paid To Provider'!F70="Yes", 1, 0)</f>
        <v>0</v>
      </c>
      <c r="Z70" s="5">
        <f>'Add. Costs Paid To Provider'!G70</f>
        <v>0</v>
      </c>
      <c r="AA70" s="5">
        <f>'Add. Costs Paid To Provider'!H70</f>
        <v>0</v>
      </c>
      <c r="AB70">
        <f>'Add. Costs Paid To Provider'!P70</f>
        <v>0</v>
      </c>
      <c r="AC70" t="e">
        <f>VLOOKUP('Add. Costs Paid To Provider'!K70, $R$23:$S$32, 2,0)</f>
        <v>#N/A</v>
      </c>
      <c r="AD70">
        <f>'Add. Costs Paid To Provider'!L70</f>
        <v>0</v>
      </c>
    </row>
    <row r="71" spans="3:30" x14ac:dyDescent="0.25">
      <c r="C71" s="36"/>
      <c r="D71" s="37"/>
      <c r="E71" s="37"/>
      <c r="F71" s="37"/>
      <c r="G71" s="38"/>
      <c r="H71" s="38"/>
      <c r="I71" s="38"/>
      <c r="J71" s="39"/>
      <c r="K71" s="42"/>
      <c r="L71" s="42"/>
      <c r="O71" s="7">
        <f t="shared" si="2"/>
        <v>1</v>
      </c>
      <c r="P71" s="6">
        <f t="shared" si="3"/>
        <v>0</v>
      </c>
      <c r="U71" s="14" t="str">
        <f>'Filing Information'!$R$2</f>
        <v>_0</v>
      </c>
      <c r="V71" t="e">
        <f>VLOOKUP('Add. Costs Paid To Provider'!C71,'Filing Information'!$B$149:$B$158,2,0)</f>
        <v>#N/A</v>
      </c>
      <c r="W71">
        <f>IF('Add. Costs Paid To Provider'!D71="Yes", 1, 0)</f>
        <v>0</v>
      </c>
      <c r="X71">
        <f>IF('Add. Costs Paid To Provider'!E71="Yes", 1, 0)</f>
        <v>0</v>
      </c>
      <c r="Y71">
        <f>IF('Add. Costs Paid To Provider'!F71="Yes", 1, 0)</f>
        <v>0</v>
      </c>
      <c r="Z71" s="5">
        <f>'Add. Costs Paid To Provider'!G71</f>
        <v>0</v>
      </c>
      <c r="AA71" s="5">
        <f>'Add. Costs Paid To Provider'!H71</f>
        <v>0</v>
      </c>
      <c r="AB71">
        <f>'Add. Costs Paid To Provider'!P71</f>
        <v>0</v>
      </c>
      <c r="AC71" t="e">
        <f>VLOOKUP('Add. Costs Paid To Provider'!K71, $R$23:$S$32, 2,0)</f>
        <v>#N/A</v>
      </c>
      <c r="AD71">
        <f>'Add. Costs Paid To Provider'!L71</f>
        <v>0</v>
      </c>
    </row>
    <row r="72" spans="3:30" x14ac:dyDescent="0.25">
      <c r="C72" s="36"/>
      <c r="D72" s="37"/>
      <c r="E72" s="37"/>
      <c r="F72" s="37"/>
      <c r="G72" s="38"/>
      <c r="H72" s="38"/>
      <c r="I72" s="38"/>
      <c r="J72" s="39"/>
      <c r="K72" s="42"/>
      <c r="L72" s="42"/>
      <c r="O72" s="7">
        <f t="shared" si="2"/>
        <v>1</v>
      </c>
      <c r="P72" s="6">
        <f t="shared" si="3"/>
        <v>0</v>
      </c>
      <c r="U72" s="14" t="str">
        <f>'Filing Information'!$R$2</f>
        <v>_0</v>
      </c>
      <c r="V72" t="e">
        <f>VLOOKUP('Add. Costs Paid To Provider'!C72,'Filing Information'!$B$149:$B$158,2,0)</f>
        <v>#N/A</v>
      </c>
      <c r="W72">
        <f>IF('Add. Costs Paid To Provider'!D72="Yes", 1, 0)</f>
        <v>0</v>
      </c>
      <c r="X72">
        <f>IF('Add. Costs Paid To Provider'!E72="Yes", 1, 0)</f>
        <v>0</v>
      </c>
      <c r="Y72">
        <f>IF('Add. Costs Paid To Provider'!F72="Yes", 1, 0)</f>
        <v>0</v>
      </c>
      <c r="Z72" s="5">
        <f>'Add. Costs Paid To Provider'!G72</f>
        <v>0</v>
      </c>
      <c r="AA72" s="5">
        <f>'Add. Costs Paid To Provider'!H72</f>
        <v>0</v>
      </c>
      <c r="AB72">
        <f>'Add. Costs Paid To Provider'!P72</f>
        <v>0</v>
      </c>
      <c r="AC72" t="e">
        <f>VLOOKUP('Add. Costs Paid To Provider'!K72, $R$23:$S$32, 2,0)</f>
        <v>#N/A</v>
      </c>
      <c r="AD72">
        <f>'Add. Costs Paid To Provider'!L72</f>
        <v>0</v>
      </c>
    </row>
    <row r="73" spans="3:30" x14ac:dyDescent="0.25">
      <c r="C73" s="36"/>
      <c r="D73" s="37"/>
      <c r="E73" s="37"/>
      <c r="F73" s="37"/>
      <c r="G73" s="38"/>
      <c r="H73" s="38"/>
      <c r="I73" s="38"/>
      <c r="J73" s="39"/>
      <c r="K73" s="42"/>
      <c r="L73" s="42"/>
      <c r="O73" s="7">
        <f t="shared" si="2"/>
        <v>1</v>
      </c>
      <c r="P73" s="6">
        <f t="shared" si="3"/>
        <v>0</v>
      </c>
      <c r="U73" s="14" t="str">
        <f>'Filing Information'!$R$2</f>
        <v>_0</v>
      </c>
      <c r="V73" t="e">
        <f>VLOOKUP('Add. Costs Paid To Provider'!C73,'Filing Information'!$B$149:$B$158,2,0)</f>
        <v>#N/A</v>
      </c>
      <c r="W73">
        <f>IF('Add. Costs Paid To Provider'!D73="Yes", 1, 0)</f>
        <v>0</v>
      </c>
      <c r="X73">
        <f>IF('Add. Costs Paid To Provider'!E73="Yes", 1, 0)</f>
        <v>0</v>
      </c>
      <c r="Y73">
        <f>IF('Add. Costs Paid To Provider'!F73="Yes", 1, 0)</f>
        <v>0</v>
      </c>
      <c r="Z73" s="5">
        <f>'Add. Costs Paid To Provider'!G73</f>
        <v>0</v>
      </c>
      <c r="AA73" s="5">
        <f>'Add. Costs Paid To Provider'!H73</f>
        <v>0</v>
      </c>
      <c r="AB73">
        <f>'Add. Costs Paid To Provider'!P73</f>
        <v>0</v>
      </c>
      <c r="AC73" t="e">
        <f>VLOOKUP('Add. Costs Paid To Provider'!K73, $R$23:$S$32, 2,0)</f>
        <v>#N/A</v>
      </c>
      <c r="AD73">
        <f>'Add. Costs Paid To Provider'!L73</f>
        <v>0</v>
      </c>
    </row>
    <row r="74" spans="3:30" x14ac:dyDescent="0.25">
      <c r="C74" s="36"/>
      <c r="D74" s="37"/>
      <c r="E74" s="37"/>
      <c r="F74" s="37"/>
      <c r="G74" s="38"/>
      <c r="H74" s="38"/>
      <c r="I74" s="38"/>
      <c r="J74" s="39"/>
      <c r="K74" s="42"/>
      <c r="L74" s="42"/>
      <c r="O74" s="7">
        <f t="shared" si="2"/>
        <v>1</v>
      </c>
      <c r="P74" s="6">
        <f t="shared" si="3"/>
        <v>0</v>
      </c>
      <c r="U74" s="14" t="str">
        <f>'Filing Information'!$R$2</f>
        <v>_0</v>
      </c>
      <c r="V74" t="e">
        <f>VLOOKUP('Add. Costs Paid To Provider'!C74,'Filing Information'!$B$149:$B$158,2,0)</f>
        <v>#N/A</v>
      </c>
      <c r="W74">
        <f>IF('Add. Costs Paid To Provider'!D74="Yes", 1, 0)</f>
        <v>0</v>
      </c>
      <c r="X74">
        <f>IF('Add. Costs Paid To Provider'!E74="Yes", 1, 0)</f>
        <v>0</v>
      </c>
      <c r="Y74">
        <f>IF('Add. Costs Paid To Provider'!F74="Yes", 1, 0)</f>
        <v>0</v>
      </c>
      <c r="Z74" s="5">
        <f>'Add. Costs Paid To Provider'!G74</f>
        <v>0</v>
      </c>
      <c r="AA74" s="5">
        <f>'Add. Costs Paid To Provider'!H74</f>
        <v>0</v>
      </c>
      <c r="AB74">
        <f>'Add. Costs Paid To Provider'!P74</f>
        <v>0</v>
      </c>
      <c r="AC74" t="e">
        <f>VLOOKUP('Add. Costs Paid To Provider'!K74, $R$23:$S$32, 2,0)</f>
        <v>#N/A</v>
      </c>
      <c r="AD74">
        <f>'Add. Costs Paid To Provider'!L74</f>
        <v>0</v>
      </c>
    </row>
    <row r="75" spans="3:30" x14ac:dyDescent="0.25">
      <c r="C75" s="36"/>
      <c r="D75" s="37"/>
      <c r="E75" s="37"/>
      <c r="F75" s="37"/>
      <c r="G75" s="38"/>
      <c r="H75" s="38"/>
      <c r="I75" s="38"/>
      <c r="J75" s="39"/>
      <c r="K75" s="42"/>
      <c r="L75" s="42"/>
      <c r="O75" s="7">
        <f t="shared" si="2"/>
        <v>1</v>
      </c>
      <c r="P75" s="6">
        <f t="shared" si="3"/>
        <v>0</v>
      </c>
      <c r="U75" s="14" t="str">
        <f>'Filing Information'!$R$2</f>
        <v>_0</v>
      </c>
      <c r="V75" t="e">
        <f>VLOOKUP('Add. Costs Paid To Provider'!C75,'Filing Information'!$B$149:$B$158,2,0)</f>
        <v>#N/A</v>
      </c>
      <c r="W75">
        <f>IF('Add. Costs Paid To Provider'!D75="Yes", 1, 0)</f>
        <v>0</v>
      </c>
      <c r="X75">
        <f>IF('Add. Costs Paid To Provider'!E75="Yes", 1, 0)</f>
        <v>0</v>
      </c>
      <c r="Y75">
        <f>IF('Add. Costs Paid To Provider'!F75="Yes", 1, 0)</f>
        <v>0</v>
      </c>
      <c r="Z75" s="5">
        <f>'Add. Costs Paid To Provider'!G75</f>
        <v>0</v>
      </c>
      <c r="AA75" s="5">
        <f>'Add. Costs Paid To Provider'!H75</f>
        <v>0</v>
      </c>
      <c r="AB75">
        <f>'Add. Costs Paid To Provider'!P75</f>
        <v>0</v>
      </c>
      <c r="AC75" t="e">
        <f>VLOOKUP('Add. Costs Paid To Provider'!K75, $R$23:$S$32, 2,0)</f>
        <v>#N/A</v>
      </c>
      <c r="AD75">
        <f>'Add. Costs Paid To Provider'!L75</f>
        <v>0</v>
      </c>
    </row>
    <row r="76" spans="3:30" x14ac:dyDescent="0.25">
      <c r="C76" s="36"/>
      <c r="D76" s="37"/>
      <c r="E76" s="37"/>
      <c r="F76" s="37"/>
      <c r="G76" s="38"/>
      <c r="H76" s="38"/>
      <c r="I76" s="38"/>
      <c r="J76" s="39"/>
      <c r="K76" s="42"/>
      <c r="L76" s="42"/>
      <c r="O76" s="7">
        <f t="shared" si="2"/>
        <v>1</v>
      </c>
      <c r="P76" s="6">
        <f t="shared" si="3"/>
        <v>0</v>
      </c>
      <c r="U76" s="14" t="str">
        <f>'Filing Information'!$R$2</f>
        <v>_0</v>
      </c>
      <c r="V76" t="e">
        <f>VLOOKUP('Add. Costs Paid To Provider'!C76,'Filing Information'!$B$149:$B$158,2,0)</f>
        <v>#N/A</v>
      </c>
      <c r="W76">
        <f>IF('Add. Costs Paid To Provider'!D76="Yes", 1, 0)</f>
        <v>0</v>
      </c>
      <c r="X76">
        <f>IF('Add. Costs Paid To Provider'!E76="Yes", 1, 0)</f>
        <v>0</v>
      </c>
      <c r="Y76">
        <f>IF('Add. Costs Paid To Provider'!F76="Yes", 1, 0)</f>
        <v>0</v>
      </c>
      <c r="Z76" s="5">
        <f>'Add. Costs Paid To Provider'!G76</f>
        <v>0</v>
      </c>
      <c r="AA76" s="5">
        <f>'Add. Costs Paid To Provider'!H76</f>
        <v>0</v>
      </c>
      <c r="AB76">
        <f>'Add. Costs Paid To Provider'!P76</f>
        <v>0</v>
      </c>
      <c r="AC76" t="e">
        <f>VLOOKUP('Add. Costs Paid To Provider'!K76, $R$23:$S$32, 2,0)</f>
        <v>#N/A</v>
      </c>
      <c r="AD76">
        <f>'Add. Costs Paid To Provider'!L76</f>
        <v>0</v>
      </c>
    </row>
    <row r="77" spans="3:30" x14ac:dyDescent="0.25">
      <c r="C77" s="36"/>
      <c r="D77" s="37"/>
      <c r="E77" s="37"/>
      <c r="F77" s="37"/>
      <c r="G77" s="38"/>
      <c r="H77" s="38"/>
      <c r="I77" s="38"/>
      <c r="J77" s="39"/>
      <c r="K77" s="42"/>
      <c r="L77" s="42"/>
      <c r="O77" s="7">
        <f t="shared" si="2"/>
        <v>1</v>
      </c>
      <c r="P77" s="6">
        <f t="shared" si="3"/>
        <v>0</v>
      </c>
      <c r="U77" s="14" t="str">
        <f>'Filing Information'!$R$2</f>
        <v>_0</v>
      </c>
      <c r="V77" t="e">
        <f>VLOOKUP('Add. Costs Paid To Provider'!C77,'Filing Information'!$B$149:$B$158,2,0)</f>
        <v>#N/A</v>
      </c>
      <c r="W77">
        <f>IF('Add. Costs Paid To Provider'!D77="Yes", 1, 0)</f>
        <v>0</v>
      </c>
      <c r="X77">
        <f>IF('Add. Costs Paid To Provider'!E77="Yes", 1, 0)</f>
        <v>0</v>
      </c>
      <c r="Y77">
        <f>IF('Add. Costs Paid To Provider'!F77="Yes", 1, 0)</f>
        <v>0</v>
      </c>
      <c r="Z77" s="5">
        <f>'Add. Costs Paid To Provider'!G77</f>
        <v>0</v>
      </c>
      <c r="AA77" s="5">
        <f>'Add. Costs Paid To Provider'!H77</f>
        <v>0</v>
      </c>
      <c r="AB77">
        <f>'Add. Costs Paid To Provider'!P77</f>
        <v>0</v>
      </c>
      <c r="AC77" t="e">
        <f>VLOOKUP('Add. Costs Paid To Provider'!K77, $R$23:$S$32, 2,0)</f>
        <v>#N/A</v>
      </c>
      <c r="AD77">
        <f>'Add. Costs Paid To Provider'!L77</f>
        <v>0</v>
      </c>
    </row>
    <row r="78" spans="3:30" x14ac:dyDescent="0.25">
      <c r="C78" s="36"/>
      <c r="D78" s="37"/>
      <c r="E78" s="37"/>
      <c r="F78" s="37"/>
      <c r="G78" s="38"/>
      <c r="H78" s="38"/>
      <c r="I78" s="38"/>
      <c r="J78" s="39"/>
      <c r="K78" s="42"/>
      <c r="L78" s="42"/>
      <c r="O78" s="7">
        <f t="shared" si="2"/>
        <v>1</v>
      </c>
      <c r="P78" s="6">
        <f t="shared" si="3"/>
        <v>0</v>
      </c>
      <c r="U78" s="14" t="str">
        <f>'Filing Information'!$R$2</f>
        <v>_0</v>
      </c>
      <c r="V78" t="e">
        <f>VLOOKUP('Add. Costs Paid To Provider'!C78,'Filing Information'!$B$149:$B$158,2,0)</f>
        <v>#N/A</v>
      </c>
      <c r="W78">
        <f>IF('Add. Costs Paid To Provider'!D78="Yes", 1, 0)</f>
        <v>0</v>
      </c>
      <c r="X78">
        <f>IF('Add. Costs Paid To Provider'!E78="Yes", 1, 0)</f>
        <v>0</v>
      </c>
      <c r="Y78">
        <f>IF('Add. Costs Paid To Provider'!F78="Yes", 1, 0)</f>
        <v>0</v>
      </c>
      <c r="Z78" s="5">
        <f>'Add. Costs Paid To Provider'!G78</f>
        <v>0</v>
      </c>
      <c r="AA78" s="5">
        <f>'Add. Costs Paid To Provider'!H78</f>
        <v>0</v>
      </c>
      <c r="AB78">
        <f>'Add. Costs Paid To Provider'!P78</f>
        <v>0</v>
      </c>
      <c r="AC78" t="e">
        <f>VLOOKUP('Add. Costs Paid To Provider'!K78, $R$23:$S$32, 2,0)</f>
        <v>#N/A</v>
      </c>
      <c r="AD78">
        <f>'Add. Costs Paid To Provider'!L78</f>
        <v>0</v>
      </c>
    </row>
    <row r="79" spans="3:30" x14ac:dyDescent="0.25">
      <c r="C79" s="36"/>
      <c r="D79" s="37"/>
      <c r="E79" s="37"/>
      <c r="F79" s="37"/>
      <c r="G79" s="38"/>
      <c r="H79" s="38"/>
      <c r="I79" s="38"/>
      <c r="J79" s="39"/>
      <c r="K79" s="42"/>
      <c r="L79" s="42"/>
      <c r="O79" s="7">
        <f t="shared" si="2"/>
        <v>1</v>
      </c>
      <c r="P79" s="6">
        <f t="shared" si="3"/>
        <v>0</v>
      </c>
      <c r="U79" s="14" t="str">
        <f>'Filing Information'!$R$2</f>
        <v>_0</v>
      </c>
      <c r="V79" t="e">
        <f>VLOOKUP('Add. Costs Paid To Provider'!C79,'Filing Information'!$B$149:$B$158,2,0)</f>
        <v>#N/A</v>
      </c>
      <c r="W79">
        <f>IF('Add. Costs Paid To Provider'!D79="Yes", 1, 0)</f>
        <v>0</v>
      </c>
      <c r="X79">
        <f>IF('Add. Costs Paid To Provider'!E79="Yes", 1, 0)</f>
        <v>0</v>
      </c>
      <c r="Y79">
        <f>IF('Add. Costs Paid To Provider'!F79="Yes", 1, 0)</f>
        <v>0</v>
      </c>
      <c r="Z79" s="5">
        <f>'Add. Costs Paid To Provider'!G79</f>
        <v>0</v>
      </c>
      <c r="AA79" s="5">
        <f>'Add. Costs Paid To Provider'!H79</f>
        <v>0</v>
      </c>
      <c r="AB79">
        <f>'Add. Costs Paid To Provider'!P79</f>
        <v>0</v>
      </c>
      <c r="AC79" t="e">
        <f>VLOOKUP('Add. Costs Paid To Provider'!K79, $R$23:$S$32, 2,0)</f>
        <v>#N/A</v>
      </c>
      <c r="AD79">
        <f>'Add. Costs Paid To Provider'!L79</f>
        <v>0</v>
      </c>
    </row>
    <row r="80" spans="3:30" x14ac:dyDescent="0.25">
      <c r="C80" s="36"/>
      <c r="D80" s="37"/>
      <c r="E80" s="37"/>
      <c r="F80" s="37"/>
      <c r="G80" s="38"/>
      <c r="H80" s="38"/>
      <c r="I80" s="38"/>
      <c r="J80" s="39"/>
      <c r="K80" s="42"/>
      <c r="L80" s="42"/>
      <c r="O80" s="7">
        <f t="shared" si="2"/>
        <v>1</v>
      </c>
      <c r="P80" s="6">
        <f t="shared" si="3"/>
        <v>0</v>
      </c>
      <c r="U80" s="14" t="str">
        <f>'Filing Information'!$R$2</f>
        <v>_0</v>
      </c>
      <c r="V80" t="e">
        <f>VLOOKUP('Add. Costs Paid To Provider'!C80,'Filing Information'!$B$149:$B$158,2,0)</f>
        <v>#N/A</v>
      </c>
      <c r="W80">
        <f>IF('Add. Costs Paid To Provider'!D80="Yes", 1, 0)</f>
        <v>0</v>
      </c>
      <c r="X80">
        <f>IF('Add. Costs Paid To Provider'!E80="Yes", 1, 0)</f>
        <v>0</v>
      </c>
      <c r="Y80">
        <f>IF('Add. Costs Paid To Provider'!F80="Yes", 1, 0)</f>
        <v>0</v>
      </c>
      <c r="Z80" s="5">
        <f>'Add. Costs Paid To Provider'!G80</f>
        <v>0</v>
      </c>
      <c r="AA80" s="5">
        <f>'Add. Costs Paid To Provider'!H80</f>
        <v>0</v>
      </c>
      <c r="AB80">
        <f>'Add. Costs Paid To Provider'!P80</f>
        <v>0</v>
      </c>
      <c r="AC80" t="e">
        <f>VLOOKUP('Add. Costs Paid To Provider'!K80, $R$23:$S$32, 2,0)</f>
        <v>#N/A</v>
      </c>
      <c r="AD80">
        <f>'Add. Costs Paid To Provider'!L80</f>
        <v>0</v>
      </c>
    </row>
    <row r="81" spans="3:30" x14ac:dyDescent="0.25">
      <c r="C81" s="36"/>
      <c r="D81" s="37"/>
      <c r="E81" s="37"/>
      <c r="F81" s="37"/>
      <c r="G81" s="38"/>
      <c r="H81" s="38"/>
      <c r="I81" s="38"/>
      <c r="J81" s="39"/>
      <c r="K81" s="42"/>
      <c r="L81" s="42"/>
      <c r="O81" s="7">
        <f t="shared" si="2"/>
        <v>1</v>
      </c>
      <c r="P81" s="6">
        <f t="shared" si="3"/>
        <v>0</v>
      </c>
      <c r="U81" s="14" t="str">
        <f>'Filing Information'!$R$2</f>
        <v>_0</v>
      </c>
      <c r="V81" t="e">
        <f>VLOOKUP('Add. Costs Paid To Provider'!C81,'Filing Information'!$B$149:$B$158,2,0)</f>
        <v>#N/A</v>
      </c>
      <c r="W81">
        <f>IF('Add. Costs Paid To Provider'!D81="Yes", 1, 0)</f>
        <v>0</v>
      </c>
      <c r="X81">
        <f>IF('Add. Costs Paid To Provider'!E81="Yes", 1, 0)</f>
        <v>0</v>
      </c>
      <c r="Y81">
        <f>IF('Add. Costs Paid To Provider'!F81="Yes", 1, 0)</f>
        <v>0</v>
      </c>
      <c r="Z81" s="5">
        <f>'Add. Costs Paid To Provider'!G81</f>
        <v>0</v>
      </c>
      <c r="AA81" s="5">
        <f>'Add. Costs Paid To Provider'!H81</f>
        <v>0</v>
      </c>
      <c r="AB81">
        <f>'Add. Costs Paid To Provider'!P81</f>
        <v>0</v>
      </c>
      <c r="AC81" t="e">
        <f>VLOOKUP('Add. Costs Paid To Provider'!K81, $R$23:$S$32, 2,0)</f>
        <v>#N/A</v>
      </c>
      <c r="AD81">
        <f>'Add. Costs Paid To Provider'!L81</f>
        <v>0</v>
      </c>
    </row>
    <row r="82" spans="3:30" x14ac:dyDescent="0.25">
      <c r="C82" s="36"/>
      <c r="D82" s="37"/>
      <c r="E82" s="37"/>
      <c r="F82" s="37"/>
      <c r="G82" s="38"/>
      <c r="H82" s="38"/>
      <c r="I82" s="38"/>
      <c r="J82" s="39"/>
      <c r="K82" s="42"/>
      <c r="L82" s="42"/>
      <c r="O82" s="7">
        <f t="shared" si="2"/>
        <v>1</v>
      </c>
      <c r="P82" s="6">
        <f t="shared" si="3"/>
        <v>0</v>
      </c>
      <c r="U82" s="14" t="str">
        <f>'Filing Information'!$R$2</f>
        <v>_0</v>
      </c>
      <c r="V82" t="e">
        <f>VLOOKUP('Add. Costs Paid To Provider'!C82,'Filing Information'!$B$149:$B$158,2,0)</f>
        <v>#N/A</v>
      </c>
      <c r="W82">
        <f>IF('Add. Costs Paid To Provider'!D82="Yes", 1, 0)</f>
        <v>0</v>
      </c>
      <c r="X82">
        <f>IF('Add. Costs Paid To Provider'!E82="Yes", 1, 0)</f>
        <v>0</v>
      </c>
      <c r="Y82">
        <f>IF('Add. Costs Paid To Provider'!F82="Yes", 1, 0)</f>
        <v>0</v>
      </c>
      <c r="Z82" s="5">
        <f>'Add. Costs Paid To Provider'!G82</f>
        <v>0</v>
      </c>
      <c r="AA82" s="5">
        <f>'Add. Costs Paid To Provider'!H82</f>
        <v>0</v>
      </c>
      <c r="AB82">
        <f>'Add. Costs Paid To Provider'!P82</f>
        <v>0</v>
      </c>
      <c r="AC82" t="e">
        <f>VLOOKUP('Add. Costs Paid To Provider'!K82, $R$23:$S$32, 2,0)</f>
        <v>#N/A</v>
      </c>
      <c r="AD82">
        <f>'Add. Costs Paid To Provider'!L82</f>
        <v>0</v>
      </c>
    </row>
    <row r="83" spans="3:30" x14ac:dyDescent="0.25">
      <c r="C83" s="36"/>
      <c r="D83" s="37"/>
      <c r="E83" s="37"/>
      <c r="F83" s="37"/>
      <c r="G83" s="38"/>
      <c r="H83" s="38"/>
      <c r="I83" s="38"/>
      <c r="J83" s="39"/>
      <c r="K83" s="42"/>
      <c r="L83" s="42"/>
      <c r="O83" s="7">
        <f t="shared" si="2"/>
        <v>1</v>
      </c>
      <c r="P83" s="6">
        <f t="shared" si="3"/>
        <v>0</v>
      </c>
      <c r="U83" s="14" t="str">
        <f>'Filing Information'!$R$2</f>
        <v>_0</v>
      </c>
      <c r="V83" t="e">
        <f>VLOOKUP('Add. Costs Paid To Provider'!C83,'Filing Information'!$B$149:$B$158,2,0)</f>
        <v>#N/A</v>
      </c>
      <c r="W83">
        <f>IF('Add. Costs Paid To Provider'!D83="Yes", 1, 0)</f>
        <v>0</v>
      </c>
      <c r="X83">
        <f>IF('Add. Costs Paid To Provider'!E83="Yes", 1, 0)</f>
        <v>0</v>
      </c>
      <c r="Y83">
        <f>IF('Add. Costs Paid To Provider'!F83="Yes", 1, 0)</f>
        <v>0</v>
      </c>
      <c r="Z83" s="5">
        <f>'Add. Costs Paid To Provider'!G83</f>
        <v>0</v>
      </c>
      <c r="AA83" s="5">
        <f>'Add. Costs Paid To Provider'!H83</f>
        <v>0</v>
      </c>
      <c r="AB83">
        <f>'Add. Costs Paid To Provider'!P83</f>
        <v>0</v>
      </c>
      <c r="AC83" t="e">
        <f>VLOOKUP('Add. Costs Paid To Provider'!K83, $R$23:$S$32, 2,0)</f>
        <v>#N/A</v>
      </c>
      <c r="AD83">
        <f>'Add. Costs Paid To Provider'!L83</f>
        <v>0</v>
      </c>
    </row>
    <row r="84" spans="3:30" x14ac:dyDescent="0.25">
      <c r="C84" s="36"/>
      <c r="D84" s="37"/>
      <c r="E84" s="37"/>
      <c r="F84" s="37"/>
      <c r="G84" s="38"/>
      <c r="H84" s="38"/>
      <c r="I84" s="38"/>
      <c r="J84" s="39"/>
      <c r="K84" s="42"/>
      <c r="L84" s="42"/>
      <c r="O84" s="7">
        <f t="shared" si="2"/>
        <v>1</v>
      </c>
      <c r="P84" s="6">
        <f t="shared" si="3"/>
        <v>0</v>
      </c>
      <c r="U84" s="14" t="str">
        <f>'Filing Information'!$R$2</f>
        <v>_0</v>
      </c>
      <c r="V84" t="e">
        <f>VLOOKUP('Add. Costs Paid To Provider'!C84,'Filing Information'!$B$149:$B$158,2,0)</f>
        <v>#N/A</v>
      </c>
      <c r="W84">
        <f>IF('Add. Costs Paid To Provider'!D84="Yes", 1, 0)</f>
        <v>0</v>
      </c>
      <c r="X84">
        <f>IF('Add. Costs Paid To Provider'!E84="Yes", 1, 0)</f>
        <v>0</v>
      </c>
      <c r="Y84">
        <f>IF('Add. Costs Paid To Provider'!F84="Yes", 1, 0)</f>
        <v>0</v>
      </c>
      <c r="Z84" s="5">
        <f>'Add. Costs Paid To Provider'!G84</f>
        <v>0</v>
      </c>
      <c r="AA84" s="5">
        <f>'Add. Costs Paid To Provider'!H84</f>
        <v>0</v>
      </c>
      <c r="AB84">
        <f>'Add. Costs Paid To Provider'!P84</f>
        <v>0</v>
      </c>
      <c r="AC84" t="e">
        <f>VLOOKUP('Add. Costs Paid To Provider'!K84, $R$23:$S$32, 2,0)</f>
        <v>#N/A</v>
      </c>
      <c r="AD84">
        <f>'Add. Costs Paid To Provider'!L84</f>
        <v>0</v>
      </c>
    </row>
    <row r="85" spans="3:30" x14ac:dyDescent="0.25">
      <c r="C85" s="36"/>
      <c r="D85" s="37"/>
      <c r="E85" s="37"/>
      <c r="F85" s="37"/>
      <c r="G85" s="38"/>
      <c r="H85" s="38"/>
      <c r="I85" s="38"/>
      <c r="J85" s="39"/>
      <c r="K85" s="42"/>
      <c r="L85" s="42"/>
      <c r="O85" s="7">
        <f t="shared" si="2"/>
        <v>1</v>
      </c>
      <c r="P85" s="6">
        <f t="shared" si="3"/>
        <v>0</v>
      </c>
      <c r="U85" s="14" t="str">
        <f>'Filing Information'!$R$2</f>
        <v>_0</v>
      </c>
      <c r="V85" t="e">
        <f>VLOOKUP('Add. Costs Paid To Provider'!C85,'Filing Information'!$B$149:$B$158,2,0)</f>
        <v>#N/A</v>
      </c>
      <c r="W85">
        <f>IF('Add. Costs Paid To Provider'!D85="Yes", 1, 0)</f>
        <v>0</v>
      </c>
      <c r="X85">
        <f>IF('Add. Costs Paid To Provider'!E85="Yes", 1, 0)</f>
        <v>0</v>
      </c>
      <c r="Y85">
        <f>IF('Add. Costs Paid To Provider'!F85="Yes", 1, 0)</f>
        <v>0</v>
      </c>
      <c r="Z85" s="5">
        <f>'Add. Costs Paid To Provider'!G85</f>
        <v>0</v>
      </c>
      <c r="AA85" s="5">
        <f>'Add. Costs Paid To Provider'!H85</f>
        <v>0</v>
      </c>
      <c r="AB85">
        <f>'Add. Costs Paid To Provider'!P85</f>
        <v>0</v>
      </c>
      <c r="AC85" t="e">
        <f>VLOOKUP('Add. Costs Paid To Provider'!K85, $R$23:$S$32, 2,0)</f>
        <v>#N/A</v>
      </c>
      <c r="AD85">
        <f>'Add. Costs Paid To Provider'!L85</f>
        <v>0</v>
      </c>
    </row>
    <row r="86" spans="3:30" x14ac:dyDescent="0.25">
      <c r="C86" s="36"/>
      <c r="D86" s="37"/>
      <c r="E86" s="37"/>
      <c r="F86" s="37"/>
      <c r="G86" s="38"/>
      <c r="H86" s="38"/>
      <c r="I86" s="38"/>
      <c r="J86" s="39"/>
      <c r="K86" s="42"/>
      <c r="L86" s="42"/>
      <c r="O86" s="7">
        <f t="shared" si="2"/>
        <v>1</v>
      </c>
      <c r="P86" s="6">
        <f t="shared" si="3"/>
        <v>0</v>
      </c>
      <c r="U86" s="14" t="str">
        <f>'Filing Information'!$R$2</f>
        <v>_0</v>
      </c>
      <c r="V86" t="e">
        <f>VLOOKUP('Add. Costs Paid To Provider'!C86,'Filing Information'!$B$149:$B$158,2,0)</f>
        <v>#N/A</v>
      </c>
      <c r="W86">
        <f>IF('Add. Costs Paid To Provider'!D86="Yes", 1, 0)</f>
        <v>0</v>
      </c>
      <c r="X86">
        <f>IF('Add. Costs Paid To Provider'!E86="Yes", 1, 0)</f>
        <v>0</v>
      </c>
      <c r="Y86">
        <f>IF('Add. Costs Paid To Provider'!F86="Yes", 1, 0)</f>
        <v>0</v>
      </c>
      <c r="Z86" s="5">
        <f>'Add. Costs Paid To Provider'!G86</f>
        <v>0</v>
      </c>
      <c r="AA86" s="5">
        <f>'Add. Costs Paid To Provider'!H86</f>
        <v>0</v>
      </c>
      <c r="AB86">
        <f>'Add. Costs Paid To Provider'!P86</f>
        <v>0</v>
      </c>
      <c r="AC86" t="e">
        <f>VLOOKUP('Add. Costs Paid To Provider'!K86, $R$23:$S$32, 2,0)</f>
        <v>#N/A</v>
      </c>
      <c r="AD86">
        <f>'Add. Costs Paid To Provider'!L86</f>
        <v>0</v>
      </c>
    </row>
    <row r="87" spans="3:30" x14ac:dyDescent="0.25">
      <c r="C87" s="36"/>
      <c r="D87" s="37"/>
      <c r="E87" s="37"/>
      <c r="F87" s="37"/>
      <c r="G87" s="38"/>
      <c r="H87" s="38"/>
      <c r="I87" s="38"/>
      <c r="J87" s="39"/>
      <c r="K87" s="42"/>
      <c r="L87" s="42"/>
      <c r="O87" s="7">
        <f t="shared" si="2"/>
        <v>1</v>
      </c>
      <c r="P87" s="6">
        <f t="shared" si="3"/>
        <v>0</v>
      </c>
      <c r="U87" s="14" t="str">
        <f>'Filing Information'!$R$2</f>
        <v>_0</v>
      </c>
      <c r="V87" t="e">
        <f>VLOOKUP('Add. Costs Paid To Provider'!C87,'Filing Information'!$B$149:$B$158,2,0)</f>
        <v>#N/A</v>
      </c>
      <c r="W87">
        <f>IF('Add. Costs Paid To Provider'!D87="Yes", 1, 0)</f>
        <v>0</v>
      </c>
      <c r="X87">
        <f>IF('Add. Costs Paid To Provider'!E87="Yes", 1, 0)</f>
        <v>0</v>
      </c>
      <c r="Y87">
        <f>IF('Add. Costs Paid To Provider'!F87="Yes", 1, 0)</f>
        <v>0</v>
      </c>
      <c r="Z87" s="5">
        <f>'Add. Costs Paid To Provider'!G87</f>
        <v>0</v>
      </c>
      <c r="AA87" s="5">
        <f>'Add. Costs Paid To Provider'!H87</f>
        <v>0</v>
      </c>
      <c r="AB87">
        <f>'Add. Costs Paid To Provider'!P87</f>
        <v>0</v>
      </c>
      <c r="AC87" t="e">
        <f>VLOOKUP('Add. Costs Paid To Provider'!K87, $R$23:$S$32, 2,0)</f>
        <v>#N/A</v>
      </c>
      <c r="AD87">
        <f>'Add. Costs Paid To Provider'!L87</f>
        <v>0</v>
      </c>
    </row>
    <row r="88" spans="3:30" x14ac:dyDescent="0.25">
      <c r="C88" s="36"/>
      <c r="D88" s="37"/>
      <c r="E88" s="37"/>
      <c r="F88" s="37"/>
      <c r="G88" s="38"/>
      <c r="H88" s="38"/>
      <c r="I88" s="38"/>
      <c r="J88" s="39"/>
      <c r="K88" s="42"/>
      <c r="L88" s="42"/>
      <c r="O88" s="7">
        <f t="shared" si="2"/>
        <v>1</v>
      </c>
      <c r="P88" s="6">
        <f t="shared" si="3"/>
        <v>0</v>
      </c>
      <c r="U88" s="14" t="str">
        <f>'Filing Information'!$R$2</f>
        <v>_0</v>
      </c>
      <c r="V88" t="e">
        <f>VLOOKUP('Add. Costs Paid To Provider'!C88,'Filing Information'!$B$149:$B$158,2,0)</f>
        <v>#N/A</v>
      </c>
      <c r="W88">
        <f>IF('Add. Costs Paid To Provider'!D88="Yes", 1, 0)</f>
        <v>0</v>
      </c>
      <c r="X88">
        <f>IF('Add. Costs Paid To Provider'!E88="Yes", 1, 0)</f>
        <v>0</v>
      </c>
      <c r="Y88">
        <f>IF('Add. Costs Paid To Provider'!F88="Yes", 1, 0)</f>
        <v>0</v>
      </c>
      <c r="Z88" s="5">
        <f>'Add. Costs Paid To Provider'!G88</f>
        <v>0</v>
      </c>
      <c r="AA88" s="5">
        <f>'Add. Costs Paid To Provider'!H88</f>
        <v>0</v>
      </c>
      <c r="AB88">
        <f>'Add. Costs Paid To Provider'!P88</f>
        <v>0</v>
      </c>
      <c r="AC88" t="e">
        <f>VLOOKUP('Add. Costs Paid To Provider'!K88, $R$23:$S$32, 2,0)</f>
        <v>#N/A</v>
      </c>
      <c r="AD88">
        <f>'Add. Costs Paid To Provider'!L88</f>
        <v>0</v>
      </c>
    </row>
    <row r="89" spans="3:30" x14ac:dyDescent="0.25">
      <c r="C89" s="36"/>
      <c r="D89" s="37"/>
      <c r="E89" s="37"/>
      <c r="F89" s="37"/>
      <c r="G89" s="38"/>
      <c r="H89" s="38"/>
      <c r="I89" s="38"/>
      <c r="J89" s="39"/>
      <c r="K89" s="42"/>
      <c r="L89" s="42"/>
      <c r="O89" s="7">
        <f t="shared" si="2"/>
        <v>1</v>
      </c>
      <c r="P89" s="6">
        <f t="shared" si="3"/>
        <v>0</v>
      </c>
      <c r="U89" s="14" t="str">
        <f>'Filing Information'!$R$2</f>
        <v>_0</v>
      </c>
      <c r="V89" t="e">
        <f>VLOOKUP('Add. Costs Paid To Provider'!C89,'Filing Information'!$B$149:$B$158,2,0)</f>
        <v>#N/A</v>
      </c>
      <c r="W89">
        <f>IF('Add. Costs Paid To Provider'!D89="Yes", 1, 0)</f>
        <v>0</v>
      </c>
      <c r="X89">
        <f>IF('Add. Costs Paid To Provider'!E89="Yes", 1, 0)</f>
        <v>0</v>
      </c>
      <c r="Y89">
        <f>IF('Add. Costs Paid To Provider'!F89="Yes", 1, 0)</f>
        <v>0</v>
      </c>
      <c r="Z89" s="5">
        <f>'Add. Costs Paid To Provider'!G89</f>
        <v>0</v>
      </c>
      <c r="AA89" s="5">
        <f>'Add. Costs Paid To Provider'!H89</f>
        <v>0</v>
      </c>
      <c r="AB89">
        <f>'Add. Costs Paid To Provider'!P89</f>
        <v>0</v>
      </c>
      <c r="AC89" t="e">
        <f>VLOOKUP('Add. Costs Paid To Provider'!K89, $R$23:$S$32, 2,0)</f>
        <v>#N/A</v>
      </c>
      <c r="AD89">
        <f>'Add. Costs Paid To Provider'!L89</f>
        <v>0</v>
      </c>
    </row>
    <row r="90" spans="3:30" x14ac:dyDescent="0.25">
      <c r="C90" s="36"/>
      <c r="D90" s="37"/>
      <c r="E90" s="37"/>
      <c r="F90" s="37"/>
      <c r="G90" s="38"/>
      <c r="H90" s="38"/>
      <c r="I90" s="38"/>
      <c r="J90" s="39"/>
      <c r="K90" s="42"/>
      <c r="L90" s="42"/>
      <c r="O90" s="7">
        <f t="shared" si="2"/>
        <v>1</v>
      </c>
      <c r="P90" s="6">
        <f t="shared" si="3"/>
        <v>0</v>
      </c>
      <c r="U90" s="14" t="str">
        <f>'Filing Information'!$R$2</f>
        <v>_0</v>
      </c>
      <c r="V90" t="e">
        <f>VLOOKUP('Add. Costs Paid To Provider'!C90,'Filing Information'!$B$149:$B$158,2,0)</f>
        <v>#N/A</v>
      </c>
      <c r="W90">
        <f>IF('Add. Costs Paid To Provider'!D90="Yes", 1, 0)</f>
        <v>0</v>
      </c>
      <c r="X90">
        <f>IF('Add. Costs Paid To Provider'!E90="Yes", 1, 0)</f>
        <v>0</v>
      </c>
      <c r="Y90">
        <f>IF('Add. Costs Paid To Provider'!F90="Yes", 1, 0)</f>
        <v>0</v>
      </c>
      <c r="Z90" s="5">
        <f>'Add. Costs Paid To Provider'!G90</f>
        <v>0</v>
      </c>
      <c r="AA90" s="5">
        <f>'Add. Costs Paid To Provider'!H90</f>
        <v>0</v>
      </c>
      <c r="AB90">
        <f>'Add. Costs Paid To Provider'!P90</f>
        <v>0</v>
      </c>
      <c r="AC90" t="e">
        <f>VLOOKUP('Add. Costs Paid To Provider'!K90, $R$23:$S$32, 2,0)</f>
        <v>#N/A</v>
      </c>
      <c r="AD90">
        <f>'Add. Costs Paid To Provider'!L90</f>
        <v>0</v>
      </c>
    </row>
    <row r="91" spans="3:30" x14ac:dyDescent="0.25">
      <c r="C91" s="36"/>
      <c r="D91" s="37"/>
      <c r="E91" s="37"/>
      <c r="F91" s="37"/>
      <c r="G91" s="38"/>
      <c r="H91" s="38"/>
      <c r="I91" s="38"/>
      <c r="J91" s="39"/>
      <c r="K91" s="42"/>
      <c r="L91" s="42"/>
      <c r="O91" s="7">
        <f t="shared" si="2"/>
        <v>1</v>
      </c>
      <c r="P91" s="6">
        <f t="shared" si="3"/>
        <v>0</v>
      </c>
      <c r="U91" s="14" t="str">
        <f>'Filing Information'!$R$2</f>
        <v>_0</v>
      </c>
      <c r="V91" t="e">
        <f>VLOOKUP('Add. Costs Paid To Provider'!C91,'Filing Information'!$B$149:$B$158,2,0)</f>
        <v>#N/A</v>
      </c>
      <c r="W91">
        <f>IF('Add. Costs Paid To Provider'!D91="Yes", 1, 0)</f>
        <v>0</v>
      </c>
      <c r="X91">
        <f>IF('Add. Costs Paid To Provider'!E91="Yes", 1, 0)</f>
        <v>0</v>
      </c>
      <c r="Y91">
        <f>IF('Add. Costs Paid To Provider'!F91="Yes", 1, 0)</f>
        <v>0</v>
      </c>
      <c r="Z91" s="5">
        <f>'Add. Costs Paid To Provider'!G91</f>
        <v>0</v>
      </c>
      <c r="AA91" s="5">
        <f>'Add. Costs Paid To Provider'!H91</f>
        <v>0</v>
      </c>
      <c r="AB91">
        <f>'Add. Costs Paid To Provider'!P91</f>
        <v>0</v>
      </c>
      <c r="AC91" t="e">
        <f>VLOOKUP('Add. Costs Paid To Provider'!K91, $R$23:$S$32, 2,0)</f>
        <v>#N/A</v>
      </c>
      <c r="AD91">
        <f>'Add. Costs Paid To Provider'!L91</f>
        <v>0</v>
      </c>
    </row>
    <row r="92" spans="3:30" x14ac:dyDescent="0.25">
      <c r="C92" s="36"/>
      <c r="D92" s="37"/>
      <c r="E92" s="37"/>
      <c r="F92" s="37"/>
      <c r="G92" s="38"/>
      <c r="H92" s="38"/>
      <c r="I92" s="38"/>
      <c r="J92" s="39"/>
      <c r="K92" s="42"/>
      <c r="L92" s="42"/>
      <c r="O92" s="7">
        <f t="shared" si="2"/>
        <v>1</v>
      </c>
      <c r="P92" s="6">
        <f t="shared" si="3"/>
        <v>0</v>
      </c>
      <c r="U92" s="14" t="str">
        <f>'Filing Information'!$R$2</f>
        <v>_0</v>
      </c>
      <c r="V92" t="e">
        <f>VLOOKUP('Add. Costs Paid To Provider'!C92,'Filing Information'!$B$149:$B$158,2,0)</f>
        <v>#N/A</v>
      </c>
      <c r="W92">
        <f>IF('Add. Costs Paid To Provider'!D92="Yes", 1, 0)</f>
        <v>0</v>
      </c>
      <c r="X92">
        <f>IF('Add. Costs Paid To Provider'!E92="Yes", 1, 0)</f>
        <v>0</v>
      </c>
      <c r="Y92">
        <f>IF('Add. Costs Paid To Provider'!F92="Yes", 1, 0)</f>
        <v>0</v>
      </c>
      <c r="Z92" s="5">
        <f>'Add. Costs Paid To Provider'!G92</f>
        <v>0</v>
      </c>
      <c r="AA92" s="5">
        <f>'Add. Costs Paid To Provider'!H92</f>
        <v>0</v>
      </c>
      <c r="AB92">
        <f>'Add. Costs Paid To Provider'!P92</f>
        <v>0</v>
      </c>
      <c r="AC92" t="e">
        <f>VLOOKUP('Add. Costs Paid To Provider'!K92, $R$23:$S$32, 2,0)</f>
        <v>#N/A</v>
      </c>
      <c r="AD92">
        <f>'Add. Costs Paid To Provider'!L92</f>
        <v>0</v>
      </c>
    </row>
    <row r="93" spans="3:30" x14ac:dyDescent="0.25">
      <c r="C93" s="36"/>
      <c r="D93" s="37"/>
      <c r="E93" s="37"/>
      <c r="F93" s="37"/>
      <c r="G93" s="38"/>
      <c r="H93" s="38"/>
      <c r="I93" s="38"/>
      <c r="J93" s="39"/>
      <c r="K93" s="42"/>
      <c r="L93" s="42"/>
      <c r="O93" s="7">
        <f t="shared" si="2"/>
        <v>1</v>
      </c>
      <c r="P93" s="6">
        <f t="shared" si="3"/>
        <v>0</v>
      </c>
      <c r="U93" s="14" t="str">
        <f>'Filing Information'!$R$2</f>
        <v>_0</v>
      </c>
      <c r="V93" t="e">
        <f>VLOOKUP('Add. Costs Paid To Provider'!C93,'Filing Information'!$B$149:$B$158,2,0)</f>
        <v>#N/A</v>
      </c>
      <c r="W93">
        <f>IF('Add. Costs Paid To Provider'!D93="Yes", 1, 0)</f>
        <v>0</v>
      </c>
      <c r="X93">
        <f>IF('Add. Costs Paid To Provider'!E93="Yes", 1, 0)</f>
        <v>0</v>
      </c>
      <c r="Y93">
        <f>IF('Add. Costs Paid To Provider'!F93="Yes", 1, 0)</f>
        <v>0</v>
      </c>
      <c r="Z93" s="5">
        <f>'Add. Costs Paid To Provider'!G93</f>
        <v>0</v>
      </c>
      <c r="AA93" s="5">
        <f>'Add. Costs Paid To Provider'!H93</f>
        <v>0</v>
      </c>
      <c r="AB93">
        <f>'Add. Costs Paid To Provider'!P93</f>
        <v>0</v>
      </c>
      <c r="AC93" t="e">
        <f>VLOOKUP('Add. Costs Paid To Provider'!K93, $R$23:$S$32, 2,0)</f>
        <v>#N/A</v>
      </c>
      <c r="AD93">
        <f>'Add. Costs Paid To Provider'!L93</f>
        <v>0</v>
      </c>
    </row>
    <row r="94" spans="3:30" x14ac:dyDescent="0.25">
      <c r="C94" s="36"/>
      <c r="D94" s="37"/>
      <c r="E94" s="37"/>
      <c r="F94" s="37"/>
      <c r="G94" s="38"/>
      <c r="H94" s="38"/>
      <c r="I94" s="38"/>
      <c r="J94" s="39"/>
      <c r="K94" s="42"/>
      <c r="L94" s="42"/>
      <c r="O94" s="7">
        <f t="shared" si="2"/>
        <v>1</v>
      </c>
      <c r="P94" s="6">
        <f t="shared" si="3"/>
        <v>0</v>
      </c>
      <c r="U94" s="14" t="str">
        <f>'Filing Information'!$R$2</f>
        <v>_0</v>
      </c>
      <c r="V94" t="e">
        <f>VLOOKUP('Add. Costs Paid To Provider'!C94,'Filing Information'!$B$149:$B$158,2,0)</f>
        <v>#N/A</v>
      </c>
      <c r="W94">
        <f>IF('Add. Costs Paid To Provider'!D94="Yes", 1, 0)</f>
        <v>0</v>
      </c>
      <c r="X94">
        <f>IF('Add. Costs Paid To Provider'!E94="Yes", 1, 0)</f>
        <v>0</v>
      </c>
      <c r="Y94">
        <f>IF('Add. Costs Paid To Provider'!F94="Yes", 1, 0)</f>
        <v>0</v>
      </c>
      <c r="Z94" s="5">
        <f>'Add. Costs Paid To Provider'!G94</f>
        <v>0</v>
      </c>
      <c r="AA94" s="5">
        <f>'Add. Costs Paid To Provider'!H94</f>
        <v>0</v>
      </c>
      <c r="AB94">
        <f>'Add. Costs Paid To Provider'!P94</f>
        <v>0</v>
      </c>
      <c r="AC94" t="e">
        <f>VLOOKUP('Add. Costs Paid To Provider'!K94, $R$23:$S$32, 2,0)</f>
        <v>#N/A</v>
      </c>
      <c r="AD94">
        <f>'Add. Costs Paid To Provider'!L94</f>
        <v>0</v>
      </c>
    </row>
    <row r="95" spans="3:30" x14ac:dyDescent="0.25">
      <c r="C95" s="36"/>
      <c r="D95" s="37"/>
      <c r="E95" s="37"/>
      <c r="F95" s="37"/>
      <c r="G95" s="38"/>
      <c r="H95" s="38"/>
      <c r="I95" s="38"/>
      <c r="J95" s="39"/>
      <c r="K95" s="42"/>
      <c r="L95" s="42"/>
      <c r="O95" s="7">
        <f t="shared" si="2"/>
        <v>1</v>
      </c>
      <c r="P95" s="6">
        <f t="shared" si="3"/>
        <v>0</v>
      </c>
      <c r="U95" s="14" t="str">
        <f>'Filing Information'!$R$2</f>
        <v>_0</v>
      </c>
      <c r="V95" t="e">
        <f>VLOOKUP('Add. Costs Paid To Provider'!C95,'Filing Information'!$B$149:$B$158,2,0)</f>
        <v>#N/A</v>
      </c>
      <c r="W95">
        <f>IF('Add. Costs Paid To Provider'!D95="Yes", 1, 0)</f>
        <v>0</v>
      </c>
      <c r="X95">
        <f>IF('Add. Costs Paid To Provider'!E95="Yes", 1, 0)</f>
        <v>0</v>
      </c>
      <c r="Y95">
        <f>IF('Add. Costs Paid To Provider'!F95="Yes", 1, 0)</f>
        <v>0</v>
      </c>
      <c r="Z95" s="5">
        <f>'Add. Costs Paid To Provider'!G95</f>
        <v>0</v>
      </c>
      <c r="AA95" s="5">
        <f>'Add. Costs Paid To Provider'!H95</f>
        <v>0</v>
      </c>
      <c r="AB95">
        <f>'Add. Costs Paid To Provider'!P95</f>
        <v>0</v>
      </c>
      <c r="AC95" t="e">
        <f>VLOOKUP('Add. Costs Paid To Provider'!K95, $R$23:$S$32, 2,0)</f>
        <v>#N/A</v>
      </c>
      <c r="AD95">
        <f>'Add. Costs Paid To Provider'!L95</f>
        <v>0</v>
      </c>
    </row>
    <row r="96" spans="3:30" x14ac:dyDescent="0.25">
      <c r="C96" s="36"/>
      <c r="D96" s="37"/>
      <c r="E96" s="37"/>
      <c r="F96" s="37"/>
      <c r="G96" s="38"/>
      <c r="H96" s="38"/>
      <c r="I96" s="38"/>
      <c r="J96" s="39"/>
      <c r="K96" s="42"/>
      <c r="L96" s="42"/>
      <c r="O96" s="7">
        <f t="shared" si="2"/>
        <v>1</v>
      </c>
      <c r="P96" s="6">
        <f t="shared" si="3"/>
        <v>0</v>
      </c>
      <c r="U96" s="14" t="str">
        <f>'Filing Information'!$R$2</f>
        <v>_0</v>
      </c>
      <c r="V96" t="e">
        <f>VLOOKUP('Add. Costs Paid To Provider'!C96,'Filing Information'!$B$149:$B$158,2,0)</f>
        <v>#N/A</v>
      </c>
      <c r="W96">
        <f>IF('Add. Costs Paid To Provider'!D96="Yes", 1, 0)</f>
        <v>0</v>
      </c>
      <c r="X96">
        <f>IF('Add. Costs Paid To Provider'!E96="Yes", 1, 0)</f>
        <v>0</v>
      </c>
      <c r="Y96">
        <f>IF('Add. Costs Paid To Provider'!F96="Yes", 1, 0)</f>
        <v>0</v>
      </c>
      <c r="Z96" s="5">
        <f>'Add. Costs Paid To Provider'!G96</f>
        <v>0</v>
      </c>
      <c r="AA96" s="5">
        <f>'Add. Costs Paid To Provider'!H96</f>
        <v>0</v>
      </c>
      <c r="AB96">
        <f>'Add. Costs Paid To Provider'!P96</f>
        <v>0</v>
      </c>
      <c r="AC96" t="e">
        <f>VLOOKUP('Add. Costs Paid To Provider'!K96, $R$23:$S$32, 2,0)</f>
        <v>#N/A</v>
      </c>
      <c r="AD96">
        <f>'Add. Costs Paid To Provider'!L96</f>
        <v>0</v>
      </c>
    </row>
    <row r="97" spans="3:30" x14ac:dyDescent="0.25">
      <c r="C97" s="36"/>
      <c r="D97" s="37"/>
      <c r="E97" s="37"/>
      <c r="F97" s="37"/>
      <c r="G97" s="38"/>
      <c r="H97" s="38"/>
      <c r="I97" s="38"/>
      <c r="J97" s="39"/>
      <c r="K97" s="42"/>
      <c r="L97" s="42"/>
      <c r="O97" s="7">
        <f t="shared" si="2"/>
        <v>1</v>
      </c>
      <c r="P97" s="6">
        <f t="shared" si="3"/>
        <v>0</v>
      </c>
      <c r="U97" s="14" t="str">
        <f>'Filing Information'!$R$2</f>
        <v>_0</v>
      </c>
      <c r="V97" t="e">
        <f>VLOOKUP('Add. Costs Paid To Provider'!C97,'Filing Information'!$B$149:$B$158,2,0)</f>
        <v>#N/A</v>
      </c>
      <c r="W97">
        <f>IF('Add. Costs Paid To Provider'!D97="Yes", 1, 0)</f>
        <v>0</v>
      </c>
      <c r="X97">
        <f>IF('Add. Costs Paid To Provider'!E97="Yes", 1, 0)</f>
        <v>0</v>
      </c>
      <c r="Y97">
        <f>IF('Add. Costs Paid To Provider'!F97="Yes", 1, 0)</f>
        <v>0</v>
      </c>
      <c r="Z97" s="5">
        <f>'Add. Costs Paid To Provider'!G97</f>
        <v>0</v>
      </c>
      <c r="AA97" s="5">
        <f>'Add. Costs Paid To Provider'!H97</f>
        <v>0</v>
      </c>
      <c r="AB97">
        <f>'Add. Costs Paid To Provider'!P97</f>
        <v>0</v>
      </c>
      <c r="AC97" t="e">
        <f>VLOOKUP('Add. Costs Paid To Provider'!K97, $R$23:$S$32, 2,0)</f>
        <v>#N/A</v>
      </c>
      <c r="AD97">
        <f>'Add. Costs Paid To Provider'!L97</f>
        <v>0</v>
      </c>
    </row>
    <row r="98" spans="3:30" x14ac:dyDescent="0.25">
      <c r="C98" s="36"/>
      <c r="D98" s="37"/>
      <c r="E98" s="37"/>
      <c r="F98" s="37"/>
      <c r="G98" s="38"/>
      <c r="H98" s="38"/>
      <c r="I98" s="38"/>
      <c r="J98" s="39"/>
      <c r="K98" s="42"/>
      <c r="L98" s="42"/>
      <c r="O98" s="7">
        <f t="shared" si="2"/>
        <v>1</v>
      </c>
      <c r="P98" s="6">
        <f t="shared" si="3"/>
        <v>0</v>
      </c>
      <c r="U98" s="14" t="str">
        <f>'Filing Information'!$R$2</f>
        <v>_0</v>
      </c>
      <c r="V98" t="e">
        <f>VLOOKUP('Add. Costs Paid To Provider'!C98,'Filing Information'!$B$149:$B$158,2,0)</f>
        <v>#N/A</v>
      </c>
      <c r="W98">
        <f>IF('Add. Costs Paid To Provider'!D98="Yes", 1, 0)</f>
        <v>0</v>
      </c>
      <c r="X98">
        <f>IF('Add. Costs Paid To Provider'!E98="Yes", 1, 0)</f>
        <v>0</v>
      </c>
      <c r="Y98">
        <f>IF('Add. Costs Paid To Provider'!F98="Yes", 1, 0)</f>
        <v>0</v>
      </c>
      <c r="Z98" s="5">
        <f>'Add. Costs Paid To Provider'!G98</f>
        <v>0</v>
      </c>
      <c r="AA98" s="5">
        <f>'Add. Costs Paid To Provider'!H98</f>
        <v>0</v>
      </c>
      <c r="AB98">
        <f>'Add. Costs Paid To Provider'!P98</f>
        <v>0</v>
      </c>
      <c r="AC98" t="e">
        <f>VLOOKUP('Add. Costs Paid To Provider'!K98, $R$23:$S$32, 2,0)</f>
        <v>#N/A</v>
      </c>
      <c r="AD98">
        <f>'Add. Costs Paid To Provider'!L98</f>
        <v>0</v>
      </c>
    </row>
    <row r="99" spans="3:30" x14ac:dyDescent="0.25">
      <c r="C99" s="36"/>
      <c r="D99" s="37"/>
      <c r="E99" s="37"/>
      <c r="F99" s="37"/>
      <c r="G99" s="38"/>
      <c r="H99" s="38"/>
      <c r="I99" s="38"/>
      <c r="J99" s="39"/>
      <c r="K99" s="42"/>
      <c r="L99" s="42"/>
      <c r="O99" s="7">
        <f t="shared" si="2"/>
        <v>1</v>
      </c>
      <c r="P99" s="6">
        <f t="shared" si="3"/>
        <v>0</v>
      </c>
      <c r="U99" s="14" t="str">
        <f>'Filing Information'!$R$2</f>
        <v>_0</v>
      </c>
      <c r="V99" t="e">
        <f>VLOOKUP('Add. Costs Paid To Provider'!C99,'Filing Information'!$B$149:$B$158,2,0)</f>
        <v>#N/A</v>
      </c>
      <c r="W99">
        <f>IF('Add. Costs Paid To Provider'!D99="Yes", 1, 0)</f>
        <v>0</v>
      </c>
      <c r="X99">
        <f>IF('Add. Costs Paid To Provider'!E99="Yes", 1, 0)</f>
        <v>0</v>
      </c>
      <c r="Y99">
        <f>IF('Add. Costs Paid To Provider'!F99="Yes", 1, 0)</f>
        <v>0</v>
      </c>
      <c r="Z99" s="5">
        <f>'Add. Costs Paid To Provider'!G99</f>
        <v>0</v>
      </c>
      <c r="AA99" s="5">
        <f>'Add. Costs Paid To Provider'!H99</f>
        <v>0</v>
      </c>
      <c r="AB99">
        <f>'Add. Costs Paid To Provider'!P99</f>
        <v>0</v>
      </c>
      <c r="AC99" t="e">
        <f>VLOOKUP('Add. Costs Paid To Provider'!K99, $R$23:$S$32, 2,0)</f>
        <v>#N/A</v>
      </c>
      <c r="AD99">
        <f>'Add. Costs Paid To Provider'!L99</f>
        <v>0</v>
      </c>
    </row>
    <row r="100" spans="3:30" x14ac:dyDescent="0.25">
      <c r="C100" s="36"/>
      <c r="D100" s="37"/>
      <c r="E100" s="37"/>
      <c r="F100" s="37"/>
      <c r="G100" s="38"/>
      <c r="H100" s="38"/>
      <c r="I100" s="38"/>
      <c r="J100" s="39"/>
      <c r="K100" s="42"/>
      <c r="L100" s="42"/>
      <c r="O100" s="7">
        <f t="shared" si="2"/>
        <v>1</v>
      </c>
      <c r="P100" s="6">
        <f t="shared" si="3"/>
        <v>0</v>
      </c>
      <c r="U100" s="14" t="str">
        <f>'Filing Information'!$R$2</f>
        <v>_0</v>
      </c>
      <c r="V100" t="e">
        <f>VLOOKUP('Add. Costs Paid To Provider'!C100,'Filing Information'!$B$149:$B$158,2,0)</f>
        <v>#N/A</v>
      </c>
      <c r="W100">
        <f>IF('Add. Costs Paid To Provider'!D100="Yes", 1, 0)</f>
        <v>0</v>
      </c>
      <c r="X100">
        <f>IF('Add. Costs Paid To Provider'!E100="Yes", 1, 0)</f>
        <v>0</v>
      </c>
      <c r="Y100">
        <f>IF('Add. Costs Paid To Provider'!F100="Yes", 1, 0)</f>
        <v>0</v>
      </c>
      <c r="Z100" s="5">
        <f>'Add. Costs Paid To Provider'!G100</f>
        <v>0</v>
      </c>
      <c r="AA100" s="5">
        <f>'Add. Costs Paid To Provider'!H100</f>
        <v>0</v>
      </c>
      <c r="AB100">
        <f>'Add. Costs Paid To Provider'!P100</f>
        <v>0</v>
      </c>
      <c r="AC100" t="e">
        <f>VLOOKUP('Add. Costs Paid To Provider'!K100, $R$23:$S$32, 2,0)</f>
        <v>#N/A</v>
      </c>
      <c r="AD100">
        <f>'Add. Costs Paid To Provider'!L100</f>
        <v>0</v>
      </c>
    </row>
    <row r="101" spans="3:30" x14ac:dyDescent="0.25">
      <c r="C101" s="36"/>
      <c r="D101" s="37"/>
      <c r="E101" s="37"/>
      <c r="F101" s="37"/>
      <c r="G101" s="38"/>
      <c r="H101" s="38"/>
      <c r="I101" s="38"/>
      <c r="J101" s="39"/>
      <c r="K101" s="42"/>
      <c r="L101" s="42"/>
      <c r="O101" s="7">
        <f t="shared" si="2"/>
        <v>1</v>
      </c>
      <c r="P101" s="6">
        <f t="shared" si="3"/>
        <v>0</v>
      </c>
      <c r="U101" s="14" t="str">
        <f>'Filing Information'!$R$2</f>
        <v>_0</v>
      </c>
      <c r="V101" t="e">
        <f>VLOOKUP('Add. Costs Paid To Provider'!C101,'Filing Information'!$B$149:$B$158,2,0)</f>
        <v>#N/A</v>
      </c>
      <c r="W101">
        <f>IF('Add. Costs Paid To Provider'!D101="Yes", 1, 0)</f>
        <v>0</v>
      </c>
      <c r="X101">
        <f>IF('Add. Costs Paid To Provider'!E101="Yes", 1, 0)</f>
        <v>0</v>
      </c>
      <c r="Y101">
        <f>IF('Add. Costs Paid To Provider'!F101="Yes", 1, 0)</f>
        <v>0</v>
      </c>
      <c r="Z101" s="5">
        <f>'Add. Costs Paid To Provider'!G101</f>
        <v>0</v>
      </c>
      <c r="AA101" s="5">
        <f>'Add. Costs Paid To Provider'!H101</f>
        <v>0</v>
      </c>
      <c r="AB101">
        <f>'Add. Costs Paid To Provider'!P101</f>
        <v>0</v>
      </c>
      <c r="AC101" t="e">
        <f>VLOOKUP('Add. Costs Paid To Provider'!K101, $R$23:$S$32, 2,0)</f>
        <v>#N/A</v>
      </c>
      <c r="AD101">
        <f>'Add. Costs Paid To Provider'!L101</f>
        <v>0</v>
      </c>
    </row>
    <row r="102" spans="3:30" x14ac:dyDescent="0.25">
      <c r="C102" s="36"/>
      <c r="D102" s="37"/>
      <c r="E102" s="37"/>
      <c r="F102" s="37"/>
      <c r="G102" s="38"/>
      <c r="H102" s="38"/>
      <c r="I102" s="38"/>
      <c r="J102" s="39"/>
      <c r="K102" s="42"/>
      <c r="L102" s="42"/>
      <c r="O102" s="7">
        <f t="shared" si="2"/>
        <v>1</v>
      </c>
      <c r="P102" s="6">
        <f t="shared" si="3"/>
        <v>0</v>
      </c>
      <c r="U102" s="14" t="str">
        <f>'Filing Information'!$R$2</f>
        <v>_0</v>
      </c>
      <c r="V102" t="e">
        <f>VLOOKUP('Add. Costs Paid To Provider'!C102,'Filing Information'!$B$149:$B$158,2,0)</f>
        <v>#N/A</v>
      </c>
      <c r="W102">
        <f>IF('Add. Costs Paid To Provider'!D102="Yes", 1, 0)</f>
        <v>0</v>
      </c>
      <c r="X102">
        <f>IF('Add. Costs Paid To Provider'!E102="Yes", 1, 0)</f>
        <v>0</v>
      </c>
      <c r="Y102">
        <f>IF('Add. Costs Paid To Provider'!F102="Yes", 1, 0)</f>
        <v>0</v>
      </c>
      <c r="Z102" s="5">
        <f>'Add. Costs Paid To Provider'!G102</f>
        <v>0</v>
      </c>
      <c r="AA102" s="5">
        <f>'Add. Costs Paid To Provider'!H102</f>
        <v>0</v>
      </c>
      <c r="AB102">
        <f>'Add. Costs Paid To Provider'!P102</f>
        <v>0</v>
      </c>
      <c r="AC102" t="e">
        <f>VLOOKUP('Add. Costs Paid To Provider'!K102, $R$23:$S$32, 2,0)</f>
        <v>#N/A</v>
      </c>
      <c r="AD102">
        <f>'Add. Costs Paid To Provider'!L102</f>
        <v>0</v>
      </c>
    </row>
    <row r="103" spans="3:30" x14ac:dyDescent="0.25">
      <c r="C103" s="36"/>
      <c r="D103" s="37"/>
      <c r="E103" s="37"/>
      <c r="F103" s="37"/>
      <c r="G103" s="38"/>
      <c r="H103" s="38"/>
      <c r="I103" s="38"/>
      <c r="J103" s="39"/>
      <c r="K103" s="42"/>
      <c r="L103" s="42"/>
      <c r="O103" s="7">
        <f t="shared" si="2"/>
        <v>1</v>
      </c>
      <c r="P103" s="6">
        <f t="shared" si="3"/>
        <v>0</v>
      </c>
      <c r="U103" s="14" t="str">
        <f>'Filing Information'!$R$2</f>
        <v>_0</v>
      </c>
      <c r="V103" t="e">
        <f>VLOOKUP('Add. Costs Paid To Provider'!C103,'Filing Information'!$B$149:$B$158,2,0)</f>
        <v>#N/A</v>
      </c>
      <c r="W103">
        <f>IF('Add. Costs Paid To Provider'!D103="Yes", 1, 0)</f>
        <v>0</v>
      </c>
      <c r="X103">
        <f>IF('Add. Costs Paid To Provider'!E103="Yes", 1, 0)</f>
        <v>0</v>
      </c>
      <c r="Y103">
        <f>IF('Add. Costs Paid To Provider'!F103="Yes", 1, 0)</f>
        <v>0</v>
      </c>
      <c r="Z103" s="5">
        <f>'Add. Costs Paid To Provider'!G103</f>
        <v>0</v>
      </c>
      <c r="AA103" s="5">
        <f>'Add. Costs Paid To Provider'!H103</f>
        <v>0</v>
      </c>
      <c r="AB103">
        <f>'Add. Costs Paid To Provider'!P103</f>
        <v>0</v>
      </c>
      <c r="AC103" t="e">
        <f>VLOOKUP('Add. Costs Paid To Provider'!K103, $R$23:$S$32, 2,0)</f>
        <v>#N/A</v>
      </c>
      <c r="AD103">
        <f>'Add. Costs Paid To Provider'!L103</f>
        <v>0</v>
      </c>
    </row>
    <row r="104" spans="3:30" x14ac:dyDescent="0.25">
      <c r="C104" s="36"/>
      <c r="D104" s="37"/>
      <c r="E104" s="37"/>
      <c r="F104" s="37"/>
      <c r="G104" s="38"/>
      <c r="H104" s="38"/>
      <c r="I104" s="38"/>
      <c r="J104" s="39"/>
      <c r="K104" s="42"/>
      <c r="L104" s="42"/>
      <c r="O104" s="7">
        <f t="shared" si="2"/>
        <v>1</v>
      </c>
      <c r="P104" s="6">
        <f t="shared" si="3"/>
        <v>0</v>
      </c>
      <c r="U104" s="14" t="str">
        <f>'Filing Information'!$R$2</f>
        <v>_0</v>
      </c>
      <c r="V104" t="e">
        <f>VLOOKUP('Add. Costs Paid To Provider'!C104,'Filing Information'!$B$149:$B$158,2,0)</f>
        <v>#N/A</v>
      </c>
      <c r="W104">
        <f>IF('Add. Costs Paid To Provider'!D104="Yes", 1, 0)</f>
        <v>0</v>
      </c>
      <c r="X104">
        <f>IF('Add. Costs Paid To Provider'!E104="Yes", 1, 0)</f>
        <v>0</v>
      </c>
      <c r="Y104">
        <f>IF('Add. Costs Paid To Provider'!F104="Yes", 1, 0)</f>
        <v>0</v>
      </c>
      <c r="Z104" s="5">
        <f>'Add. Costs Paid To Provider'!G104</f>
        <v>0</v>
      </c>
      <c r="AA104" s="5">
        <f>'Add. Costs Paid To Provider'!H104</f>
        <v>0</v>
      </c>
      <c r="AB104">
        <f>'Add. Costs Paid To Provider'!P104</f>
        <v>0</v>
      </c>
      <c r="AC104" t="e">
        <f>VLOOKUP('Add. Costs Paid To Provider'!K104, $R$23:$S$32, 2,0)</f>
        <v>#N/A</v>
      </c>
      <c r="AD104">
        <f>'Add. Costs Paid To Provider'!L104</f>
        <v>0</v>
      </c>
    </row>
    <row r="105" spans="3:30" x14ac:dyDescent="0.25">
      <c r="C105" s="36"/>
      <c r="D105" s="37"/>
      <c r="E105" s="37"/>
      <c r="F105" s="37"/>
      <c r="G105" s="38"/>
      <c r="H105" s="38"/>
      <c r="I105" s="38"/>
      <c r="J105" s="39"/>
      <c r="K105" s="42"/>
      <c r="L105" s="42"/>
      <c r="O105" s="7">
        <f t="shared" si="2"/>
        <v>1</v>
      </c>
      <c r="P105" s="6">
        <f t="shared" si="3"/>
        <v>0</v>
      </c>
      <c r="U105" s="14" t="str">
        <f>'Filing Information'!$R$2</f>
        <v>_0</v>
      </c>
      <c r="V105" t="e">
        <f>VLOOKUP('Add. Costs Paid To Provider'!C105,'Filing Information'!$B$149:$B$158,2,0)</f>
        <v>#N/A</v>
      </c>
      <c r="W105">
        <f>IF('Add. Costs Paid To Provider'!D105="Yes", 1, 0)</f>
        <v>0</v>
      </c>
      <c r="X105">
        <f>IF('Add. Costs Paid To Provider'!E105="Yes", 1, 0)</f>
        <v>0</v>
      </c>
      <c r="Y105">
        <f>IF('Add. Costs Paid To Provider'!F105="Yes", 1, 0)</f>
        <v>0</v>
      </c>
      <c r="Z105" s="5">
        <f>'Add. Costs Paid To Provider'!G105</f>
        <v>0</v>
      </c>
      <c r="AA105" s="5">
        <f>'Add. Costs Paid To Provider'!H105</f>
        <v>0</v>
      </c>
      <c r="AB105">
        <f>'Add. Costs Paid To Provider'!P105</f>
        <v>0</v>
      </c>
      <c r="AC105" t="e">
        <f>VLOOKUP('Add. Costs Paid To Provider'!K105, $R$23:$S$32, 2,0)</f>
        <v>#N/A</v>
      </c>
      <c r="AD105">
        <f>'Add. Costs Paid To Provider'!L105</f>
        <v>0</v>
      </c>
    </row>
    <row r="106" spans="3:30" x14ac:dyDescent="0.25">
      <c r="C106" s="36"/>
      <c r="D106" s="37"/>
      <c r="E106" s="37"/>
      <c r="F106" s="37"/>
      <c r="G106" s="38"/>
      <c r="H106" s="38"/>
      <c r="I106" s="38"/>
      <c r="J106" s="39"/>
      <c r="K106" s="42"/>
      <c r="L106" s="42"/>
      <c r="O106" s="7">
        <f t="shared" si="2"/>
        <v>1</v>
      </c>
      <c r="P106" s="6">
        <f t="shared" si="3"/>
        <v>0</v>
      </c>
      <c r="U106" s="14" t="str">
        <f>'Filing Information'!$R$2</f>
        <v>_0</v>
      </c>
      <c r="V106" t="e">
        <f>VLOOKUP('Add. Costs Paid To Provider'!C106,'Filing Information'!$B$149:$B$158,2,0)</f>
        <v>#N/A</v>
      </c>
      <c r="W106">
        <f>IF('Add. Costs Paid To Provider'!D106="Yes", 1, 0)</f>
        <v>0</v>
      </c>
      <c r="X106">
        <f>IF('Add. Costs Paid To Provider'!E106="Yes", 1, 0)</f>
        <v>0</v>
      </c>
      <c r="Y106">
        <f>IF('Add. Costs Paid To Provider'!F106="Yes", 1, 0)</f>
        <v>0</v>
      </c>
      <c r="Z106" s="5">
        <f>'Add. Costs Paid To Provider'!G106</f>
        <v>0</v>
      </c>
      <c r="AA106" s="5">
        <f>'Add. Costs Paid To Provider'!H106</f>
        <v>0</v>
      </c>
      <c r="AB106">
        <f>'Add. Costs Paid To Provider'!P106</f>
        <v>0</v>
      </c>
      <c r="AC106" t="e">
        <f>VLOOKUP('Add. Costs Paid To Provider'!K106, $R$23:$S$32, 2,0)</f>
        <v>#N/A</v>
      </c>
      <c r="AD106">
        <f>'Add. Costs Paid To Provider'!L106</f>
        <v>0</v>
      </c>
    </row>
    <row r="107" spans="3:30" x14ac:dyDescent="0.25">
      <c r="C107" s="36"/>
      <c r="D107" s="37"/>
      <c r="E107" s="37"/>
      <c r="F107" s="37"/>
      <c r="G107" s="38"/>
      <c r="H107" s="38"/>
      <c r="I107" s="38"/>
      <c r="J107" s="39"/>
      <c r="K107" s="42"/>
      <c r="L107" s="42"/>
      <c r="O107" s="7">
        <f t="shared" si="2"/>
        <v>1</v>
      </c>
      <c r="P107" s="6">
        <f t="shared" si="3"/>
        <v>0</v>
      </c>
      <c r="U107" s="14" t="str">
        <f>'Filing Information'!$R$2</f>
        <v>_0</v>
      </c>
      <c r="V107" t="e">
        <f>VLOOKUP('Add. Costs Paid To Provider'!C107,'Filing Information'!$B$149:$B$158,2,0)</f>
        <v>#N/A</v>
      </c>
      <c r="W107">
        <f>IF('Add. Costs Paid To Provider'!D107="Yes", 1, 0)</f>
        <v>0</v>
      </c>
      <c r="X107">
        <f>IF('Add. Costs Paid To Provider'!E107="Yes", 1, 0)</f>
        <v>0</v>
      </c>
      <c r="Y107">
        <f>IF('Add. Costs Paid To Provider'!F107="Yes", 1, 0)</f>
        <v>0</v>
      </c>
      <c r="Z107" s="5">
        <f>'Add. Costs Paid To Provider'!G107</f>
        <v>0</v>
      </c>
      <c r="AA107" s="5">
        <f>'Add. Costs Paid To Provider'!H107</f>
        <v>0</v>
      </c>
      <c r="AB107">
        <f>'Add. Costs Paid To Provider'!P107</f>
        <v>0</v>
      </c>
      <c r="AC107" t="e">
        <f>VLOOKUP('Add. Costs Paid To Provider'!K107, $R$23:$S$32, 2,0)</f>
        <v>#N/A</v>
      </c>
      <c r="AD107">
        <f>'Add. Costs Paid To Provider'!L107</f>
        <v>0</v>
      </c>
    </row>
    <row r="108" spans="3:30" x14ac:dyDescent="0.25">
      <c r="C108" s="36"/>
      <c r="D108" s="37"/>
      <c r="E108" s="37"/>
      <c r="F108" s="37"/>
      <c r="G108" s="38"/>
      <c r="H108" s="38"/>
      <c r="I108" s="38"/>
      <c r="J108" s="39"/>
      <c r="K108" s="42"/>
      <c r="L108" s="42"/>
      <c r="O108" s="7">
        <f t="shared" ref="O108:O160" si="4">DATEDIF(G108,H108,"M") + 1</f>
        <v>1</v>
      </c>
      <c r="P108" s="6">
        <f t="shared" ref="P108:P160" si="5">IF(I108="Annual", J108, (O108*J108))</f>
        <v>0</v>
      </c>
      <c r="U108" s="14" t="str">
        <f>'Filing Information'!$R$2</f>
        <v>_0</v>
      </c>
      <c r="V108" t="e">
        <f>VLOOKUP('Add. Costs Paid To Provider'!C108,'Filing Information'!$B$149:$B$158,2,0)</f>
        <v>#N/A</v>
      </c>
      <c r="W108">
        <f>IF('Add. Costs Paid To Provider'!D108="Yes", 1, 0)</f>
        <v>0</v>
      </c>
      <c r="X108">
        <f>IF('Add. Costs Paid To Provider'!E108="Yes", 1, 0)</f>
        <v>0</v>
      </c>
      <c r="Y108">
        <f>IF('Add. Costs Paid To Provider'!F108="Yes", 1, 0)</f>
        <v>0</v>
      </c>
      <c r="Z108" s="5">
        <f>'Add. Costs Paid To Provider'!G108</f>
        <v>0</v>
      </c>
      <c r="AA108" s="5">
        <f>'Add. Costs Paid To Provider'!H108</f>
        <v>0</v>
      </c>
      <c r="AB108">
        <f>'Add. Costs Paid To Provider'!P108</f>
        <v>0</v>
      </c>
      <c r="AC108" t="e">
        <f>VLOOKUP('Add. Costs Paid To Provider'!K108, $R$23:$S$32, 2,0)</f>
        <v>#N/A</v>
      </c>
      <c r="AD108">
        <f>'Add. Costs Paid To Provider'!L108</f>
        <v>0</v>
      </c>
    </row>
    <row r="109" spans="3:30" x14ac:dyDescent="0.25">
      <c r="C109" s="36"/>
      <c r="D109" s="37"/>
      <c r="E109" s="37"/>
      <c r="F109" s="37"/>
      <c r="G109" s="38"/>
      <c r="H109" s="38"/>
      <c r="I109" s="38"/>
      <c r="J109" s="39"/>
      <c r="K109" s="42"/>
      <c r="L109" s="42"/>
      <c r="O109" s="7">
        <f t="shared" si="4"/>
        <v>1</v>
      </c>
      <c r="P109" s="6">
        <f t="shared" si="5"/>
        <v>0</v>
      </c>
      <c r="U109" s="14" t="str">
        <f>'Filing Information'!$R$2</f>
        <v>_0</v>
      </c>
      <c r="V109" t="e">
        <f>VLOOKUP('Add. Costs Paid To Provider'!C109,'Filing Information'!$B$149:$B$158,2,0)</f>
        <v>#N/A</v>
      </c>
      <c r="W109">
        <f>IF('Add. Costs Paid To Provider'!D109="Yes", 1, 0)</f>
        <v>0</v>
      </c>
      <c r="X109">
        <f>IF('Add. Costs Paid To Provider'!E109="Yes", 1, 0)</f>
        <v>0</v>
      </c>
      <c r="Y109">
        <f>IF('Add. Costs Paid To Provider'!F109="Yes", 1, 0)</f>
        <v>0</v>
      </c>
      <c r="Z109" s="5">
        <f>'Add. Costs Paid To Provider'!G109</f>
        <v>0</v>
      </c>
      <c r="AA109" s="5">
        <f>'Add. Costs Paid To Provider'!H109</f>
        <v>0</v>
      </c>
      <c r="AB109">
        <f>'Add. Costs Paid To Provider'!P109</f>
        <v>0</v>
      </c>
      <c r="AC109" t="e">
        <f>VLOOKUP('Add. Costs Paid To Provider'!K109, $R$23:$S$32, 2,0)</f>
        <v>#N/A</v>
      </c>
      <c r="AD109">
        <f>'Add. Costs Paid To Provider'!L109</f>
        <v>0</v>
      </c>
    </row>
    <row r="110" spans="3:30" x14ac:dyDescent="0.25">
      <c r="C110" s="36"/>
      <c r="D110" s="37"/>
      <c r="E110" s="37"/>
      <c r="F110" s="37"/>
      <c r="G110" s="38"/>
      <c r="H110" s="38"/>
      <c r="I110" s="38"/>
      <c r="J110" s="39"/>
      <c r="K110" s="42"/>
      <c r="L110" s="42"/>
      <c r="O110" s="7">
        <f t="shared" si="4"/>
        <v>1</v>
      </c>
      <c r="P110" s="6">
        <f t="shared" si="5"/>
        <v>0</v>
      </c>
      <c r="U110" s="14" t="str">
        <f>'Filing Information'!$R$2</f>
        <v>_0</v>
      </c>
      <c r="V110" t="e">
        <f>VLOOKUP('Add. Costs Paid To Provider'!C110,'Filing Information'!$B$149:$B$158,2,0)</f>
        <v>#N/A</v>
      </c>
      <c r="W110">
        <f>IF('Add. Costs Paid To Provider'!D110="Yes", 1, 0)</f>
        <v>0</v>
      </c>
      <c r="X110">
        <f>IF('Add. Costs Paid To Provider'!E110="Yes", 1, 0)</f>
        <v>0</v>
      </c>
      <c r="Y110">
        <f>IF('Add. Costs Paid To Provider'!F110="Yes", 1, 0)</f>
        <v>0</v>
      </c>
      <c r="Z110" s="5">
        <f>'Add. Costs Paid To Provider'!G110</f>
        <v>0</v>
      </c>
      <c r="AA110" s="5">
        <f>'Add. Costs Paid To Provider'!H110</f>
        <v>0</v>
      </c>
      <c r="AB110">
        <f>'Add. Costs Paid To Provider'!P110</f>
        <v>0</v>
      </c>
      <c r="AC110" t="e">
        <f>VLOOKUP('Add. Costs Paid To Provider'!K110, $R$23:$S$32, 2,0)</f>
        <v>#N/A</v>
      </c>
      <c r="AD110">
        <f>'Add. Costs Paid To Provider'!L110</f>
        <v>0</v>
      </c>
    </row>
    <row r="111" spans="3:30" x14ac:dyDescent="0.25">
      <c r="C111" s="36"/>
      <c r="D111" s="37"/>
      <c r="E111" s="37"/>
      <c r="F111" s="37"/>
      <c r="G111" s="38"/>
      <c r="H111" s="38"/>
      <c r="I111" s="38"/>
      <c r="J111" s="39"/>
      <c r="K111" s="42"/>
      <c r="L111" s="42"/>
      <c r="O111" s="7">
        <f t="shared" si="4"/>
        <v>1</v>
      </c>
      <c r="P111" s="6">
        <f t="shared" si="5"/>
        <v>0</v>
      </c>
      <c r="U111" s="14" t="str">
        <f>'Filing Information'!$R$2</f>
        <v>_0</v>
      </c>
      <c r="V111" t="e">
        <f>VLOOKUP('Add. Costs Paid To Provider'!C111,'Filing Information'!$B$149:$B$158,2,0)</f>
        <v>#N/A</v>
      </c>
      <c r="W111">
        <f>IF('Add. Costs Paid To Provider'!D111="Yes", 1, 0)</f>
        <v>0</v>
      </c>
      <c r="X111">
        <f>IF('Add. Costs Paid To Provider'!E111="Yes", 1, 0)</f>
        <v>0</v>
      </c>
      <c r="Y111">
        <f>IF('Add. Costs Paid To Provider'!F111="Yes", 1, 0)</f>
        <v>0</v>
      </c>
      <c r="Z111" s="5">
        <f>'Add. Costs Paid To Provider'!G111</f>
        <v>0</v>
      </c>
      <c r="AA111" s="5">
        <f>'Add. Costs Paid To Provider'!H111</f>
        <v>0</v>
      </c>
      <c r="AB111">
        <f>'Add. Costs Paid To Provider'!P111</f>
        <v>0</v>
      </c>
      <c r="AC111" t="e">
        <f>VLOOKUP('Add. Costs Paid To Provider'!K111, $R$23:$S$32, 2,0)</f>
        <v>#N/A</v>
      </c>
      <c r="AD111">
        <f>'Add. Costs Paid To Provider'!L111</f>
        <v>0</v>
      </c>
    </row>
    <row r="112" spans="3:30" x14ac:dyDescent="0.25">
      <c r="C112" s="36"/>
      <c r="D112" s="37"/>
      <c r="E112" s="37"/>
      <c r="F112" s="37"/>
      <c r="G112" s="38"/>
      <c r="H112" s="38"/>
      <c r="I112" s="38"/>
      <c r="J112" s="39"/>
      <c r="K112" s="42"/>
      <c r="L112" s="42"/>
      <c r="O112" s="7">
        <f t="shared" si="4"/>
        <v>1</v>
      </c>
      <c r="P112" s="6">
        <f t="shared" si="5"/>
        <v>0</v>
      </c>
      <c r="U112" s="14" t="str">
        <f>'Filing Information'!$R$2</f>
        <v>_0</v>
      </c>
      <c r="V112" t="e">
        <f>VLOOKUP('Add. Costs Paid To Provider'!C112,'Filing Information'!$B$149:$B$158,2,0)</f>
        <v>#N/A</v>
      </c>
      <c r="W112">
        <f>IF('Add. Costs Paid To Provider'!D112="Yes", 1, 0)</f>
        <v>0</v>
      </c>
      <c r="X112">
        <f>IF('Add. Costs Paid To Provider'!E112="Yes", 1, 0)</f>
        <v>0</v>
      </c>
      <c r="Y112">
        <f>IF('Add. Costs Paid To Provider'!F112="Yes", 1, 0)</f>
        <v>0</v>
      </c>
      <c r="Z112" s="5">
        <f>'Add. Costs Paid To Provider'!G112</f>
        <v>0</v>
      </c>
      <c r="AA112" s="5">
        <f>'Add. Costs Paid To Provider'!H112</f>
        <v>0</v>
      </c>
      <c r="AB112">
        <f>'Add. Costs Paid To Provider'!P112</f>
        <v>0</v>
      </c>
      <c r="AC112" t="e">
        <f>VLOOKUP('Add. Costs Paid To Provider'!K112, $R$23:$S$32, 2,0)</f>
        <v>#N/A</v>
      </c>
      <c r="AD112">
        <f>'Add. Costs Paid To Provider'!L112</f>
        <v>0</v>
      </c>
    </row>
    <row r="113" spans="3:30" x14ac:dyDescent="0.25">
      <c r="C113" s="36"/>
      <c r="D113" s="37"/>
      <c r="E113" s="37"/>
      <c r="F113" s="37"/>
      <c r="G113" s="38"/>
      <c r="H113" s="38"/>
      <c r="I113" s="38"/>
      <c r="J113" s="39"/>
      <c r="K113" s="42"/>
      <c r="L113" s="42"/>
      <c r="O113" s="7">
        <f t="shared" si="4"/>
        <v>1</v>
      </c>
      <c r="P113" s="6">
        <f t="shared" si="5"/>
        <v>0</v>
      </c>
      <c r="U113" s="14" t="str">
        <f>'Filing Information'!$R$2</f>
        <v>_0</v>
      </c>
      <c r="V113" t="e">
        <f>VLOOKUP('Add. Costs Paid To Provider'!C113,'Filing Information'!$B$149:$B$158,2,0)</f>
        <v>#N/A</v>
      </c>
      <c r="W113">
        <f>IF('Add. Costs Paid To Provider'!D113="Yes", 1, 0)</f>
        <v>0</v>
      </c>
      <c r="X113">
        <f>IF('Add. Costs Paid To Provider'!E113="Yes", 1, 0)</f>
        <v>0</v>
      </c>
      <c r="Y113">
        <f>IF('Add. Costs Paid To Provider'!F113="Yes", 1, 0)</f>
        <v>0</v>
      </c>
      <c r="Z113" s="5">
        <f>'Add. Costs Paid To Provider'!G113</f>
        <v>0</v>
      </c>
      <c r="AA113" s="5">
        <f>'Add. Costs Paid To Provider'!H113</f>
        <v>0</v>
      </c>
      <c r="AB113">
        <f>'Add. Costs Paid To Provider'!P113</f>
        <v>0</v>
      </c>
      <c r="AC113" t="e">
        <f>VLOOKUP('Add. Costs Paid To Provider'!K113, $R$23:$S$32, 2,0)</f>
        <v>#N/A</v>
      </c>
      <c r="AD113">
        <f>'Add. Costs Paid To Provider'!L113</f>
        <v>0</v>
      </c>
    </row>
    <row r="114" spans="3:30" x14ac:dyDescent="0.25">
      <c r="C114" s="36"/>
      <c r="D114" s="37"/>
      <c r="E114" s="37"/>
      <c r="F114" s="37"/>
      <c r="G114" s="38"/>
      <c r="H114" s="38"/>
      <c r="I114" s="38"/>
      <c r="J114" s="39"/>
      <c r="K114" s="42"/>
      <c r="L114" s="42"/>
      <c r="O114" s="7">
        <f t="shared" si="4"/>
        <v>1</v>
      </c>
      <c r="P114" s="6">
        <f t="shared" si="5"/>
        <v>0</v>
      </c>
      <c r="U114" s="14" t="str">
        <f>'Filing Information'!$R$2</f>
        <v>_0</v>
      </c>
      <c r="V114" t="e">
        <f>VLOOKUP('Add. Costs Paid To Provider'!C114,'Filing Information'!$B$149:$B$158,2,0)</f>
        <v>#N/A</v>
      </c>
      <c r="W114">
        <f>IF('Add. Costs Paid To Provider'!D114="Yes", 1, 0)</f>
        <v>0</v>
      </c>
      <c r="X114">
        <f>IF('Add. Costs Paid To Provider'!E114="Yes", 1, 0)</f>
        <v>0</v>
      </c>
      <c r="Y114">
        <f>IF('Add. Costs Paid To Provider'!F114="Yes", 1, 0)</f>
        <v>0</v>
      </c>
      <c r="Z114" s="5">
        <f>'Add. Costs Paid To Provider'!G114</f>
        <v>0</v>
      </c>
      <c r="AA114" s="5">
        <f>'Add. Costs Paid To Provider'!H114</f>
        <v>0</v>
      </c>
      <c r="AB114">
        <f>'Add. Costs Paid To Provider'!P114</f>
        <v>0</v>
      </c>
      <c r="AC114" t="e">
        <f>VLOOKUP('Add. Costs Paid To Provider'!K114, $R$23:$S$32, 2,0)</f>
        <v>#N/A</v>
      </c>
      <c r="AD114">
        <f>'Add. Costs Paid To Provider'!L114</f>
        <v>0</v>
      </c>
    </row>
    <row r="115" spans="3:30" x14ac:dyDescent="0.25">
      <c r="C115" s="36"/>
      <c r="D115" s="37"/>
      <c r="E115" s="37"/>
      <c r="F115" s="37"/>
      <c r="G115" s="38"/>
      <c r="H115" s="38"/>
      <c r="I115" s="38"/>
      <c r="J115" s="39"/>
      <c r="K115" s="42"/>
      <c r="L115" s="42"/>
      <c r="O115" s="7">
        <f t="shared" si="4"/>
        <v>1</v>
      </c>
      <c r="P115" s="6">
        <f t="shared" si="5"/>
        <v>0</v>
      </c>
      <c r="U115" s="14" t="str">
        <f>'Filing Information'!$R$2</f>
        <v>_0</v>
      </c>
      <c r="V115" t="e">
        <f>VLOOKUP('Add. Costs Paid To Provider'!C115,'Filing Information'!$B$149:$B$158,2,0)</f>
        <v>#N/A</v>
      </c>
      <c r="W115">
        <f>IF('Add. Costs Paid To Provider'!D115="Yes", 1, 0)</f>
        <v>0</v>
      </c>
      <c r="X115">
        <f>IF('Add. Costs Paid To Provider'!E115="Yes", 1, 0)</f>
        <v>0</v>
      </c>
      <c r="Y115">
        <f>IF('Add. Costs Paid To Provider'!F115="Yes", 1, 0)</f>
        <v>0</v>
      </c>
      <c r="Z115" s="5">
        <f>'Add. Costs Paid To Provider'!G115</f>
        <v>0</v>
      </c>
      <c r="AA115" s="5">
        <f>'Add. Costs Paid To Provider'!H115</f>
        <v>0</v>
      </c>
      <c r="AB115">
        <f>'Add. Costs Paid To Provider'!P115</f>
        <v>0</v>
      </c>
      <c r="AC115" t="e">
        <f>VLOOKUP('Add. Costs Paid To Provider'!K115, $R$23:$S$32, 2,0)</f>
        <v>#N/A</v>
      </c>
      <c r="AD115">
        <f>'Add. Costs Paid To Provider'!L115</f>
        <v>0</v>
      </c>
    </row>
    <row r="116" spans="3:30" x14ac:dyDescent="0.25">
      <c r="C116" s="36"/>
      <c r="D116" s="37"/>
      <c r="E116" s="37"/>
      <c r="F116" s="37"/>
      <c r="G116" s="38"/>
      <c r="H116" s="38"/>
      <c r="I116" s="38"/>
      <c r="J116" s="39"/>
      <c r="K116" s="42"/>
      <c r="L116" s="42"/>
      <c r="O116" s="7">
        <f t="shared" si="4"/>
        <v>1</v>
      </c>
      <c r="P116" s="6">
        <f t="shared" si="5"/>
        <v>0</v>
      </c>
      <c r="U116" s="14" t="str">
        <f>'Filing Information'!$R$2</f>
        <v>_0</v>
      </c>
      <c r="V116" t="e">
        <f>VLOOKUP('Add. Costs Paid To Provider'!C116,'Filing Information'!$B$149:$B$158,2,0)</f>
        <v>#N/A</v>
      </c>
      <c r="W116">
        <f>IF('Add. Costs Paid To Provider'!D116="Yes", 1, 0)</f>
        <v>0</v>
      </c>
      <c r="X116">
        <f>IF('Add. Costs Paid To Provider'!E116="Yes", 1, 0)</f>
        <v>0</v>
      </c>
      <c r="Y116">
        <f>IF('Add. Costs Paid To Provider'!F116="Yes", 1, 0)</f>
        <v>0</v>
      </c>
      <c r="Z116" s="5">
        <f>'Add. Costs Paid To Provider'!G116</f>
        <v>0</v>
      </c>
      <c r="AA116" s="5">
        <f>'Add. Costs Paid To Provider'!H116</f>
        <v>0</v>
      </c>
      <c r="AB116">
        <f>'Add. Costs Paid To Provider'!P116</f>
        <v>0</v>
      </c>
      <c r="AC116" t="e">
        <f>VLOOKUP('Add. Costs Paid To Provider'!K116, $R$23:$S$32, 2,0)</f>
        <v>#N/A</v>
      </c>
      <c r="AD116">
        <f>'Add. Costs Paid To Provider'!L116</f>
        <v>0</v>
      </c>
    </row>
    <row r="117" spans="3:30" x14ac:dyDescent="0.25">
      <c r="C117" s="36"/>
      <c r="D117" s="37"/>
      <c r="E117" s="37"/>
      <c r="F117" s="37"/>
      <c r="G117" s="38"/>
      <c r="H117" s="38"/>
      <c r="I117" s="38"/>
      <c r="J117" s="39"/>
      <c r="K117" s="42"/>
      <c r="L117" s="42"/>
      <c r="O117" s="7">
        <f t="shared" si="4"/>
        <v>1</v>
      </c>
      <c r="P117" s="6">
        <f t="shared" si="5"/>
        <v>0</v>
      </c>
      <c r="U117" s="14" t="str">
        <f>'Filing Information'!$R$2</f>
        <v>_0</v>
      </c>
      <c r="V117" t="e">
        <f>VLOOKUP('Add. Costs Paid To Provider'!C117,'Filing Information'!$B$149:$B$158,2,0)</f>
        <v>#N/A</v>
      </c>
      <c r="W117">
        <f>IF('Add. Costs Paid To Provider'!D117="Yes", 1, 0)</f>
        <v>0</v>
      </c>
      <c r="X117">
        <f>IF('Add. Costs Paid To Provider'!E117="Yes", 1, 0)</f>
        <v>0</v>
      </c>
      <c r="Y117">
        <f>IF('Add. Costs Paid To Provider'!F117="Yes", 1, 0)</f>
        <v>0</v>
      </c>
      <c r="Z117" s="5">
        <f>'Add. Costs Paid To Provider'!G117</f>
        <v>0</v>
      </c>
      <c r="AA117" s="5">
        <f>'Add. Costs Paid To Provider'!H117</f>
        <v>0</v>
      </c>
      <c r="AB117">
        <f>'Add. Costs Paid To Provider'!P117</f>
        <v>0</v>
      </c>
      <c r="AC117" t="e">
        <f>VLOOKUP('Add. Costs Paid To Provider'!K117, $R$23:$S$32, 2,0)</f>
        <v>#N/A</v>
      </c>
      <c r="AD117">
        <f>'Add. Costs Paid To Provider'!L117</f>
        <v>0</v>
      </c>
    </row>
    <row r="118" spans="3:30" x14ac:dyDescent="0.25">
      <c r="C118" s="36"/>
      <c r="D118" s="37"/>
      <c r="E118" s="37"/>
      <c r="F118" s="37"/>
      <c r="G118" s="38"/>
      <c r="H118" s="38"/>
      <c r="I118" s="38"/>
      <c r="J118" s="39"/>
      <c r="K118" s="42"/>
      <c r="L118" s="42"/>
      <c r="O118" s="7">
        <f t="shared" si="4"/>
        <v>1</v>
      </c>
      <c r="P118" s="6">
        <f t="shared" si="5"/>
        <v>0</v>
      </c>
      <c r="U118" s="14" t="str">
        <f>'Filing Information'!$R$2</f>
        <v>_0</v>
      </c>
      <c r="V118" t="e">
        <f>VLOOKUP('Add. Costs Paid To Provider'!C118,'Filing Information'!$B$149:$B$158,2,0)</f>
        <v>#N/A</v>
      </c>
      <c r="W118">
        <f>IF('Add. Costs Paid To Provider'!D118="Yes", 1, 0)</f>
        <v>0</v>
      </c>
      <c r="X118">
        <f>IF('Add. Costs Paid To Provider'!E118="Yes", 1, 0)</f>
        <v>0</v>
      </c>
      <c r="Y118">
        <f>IF('Add. Costs Paid To Provider'!F118="Yes", 1, 0)</f>
        <v>0</v>
      </c>
      <c r="Z118" s="5">
        <f>'Add. Costs Paid To Provider'!G118</f>
        <v>0</v>
      </c>
      <c r="AA118" s="5">
        <f>'Add. Costs Paid To Provider'!H118</f>
        <v>0</v>
      </c>
      <c r="AB118">
        <f>'Add. Costs Paid To Provider'!P118</f>
        <v>0</v>
      </c>
      <c r="AC118" t="e">
        <f>VLOOKUP('Add. Costs Paid To Provider'!K118, $R$23:$S$32, 2,0)</f>
        <v>#N/A</v>
      </c>
      <c r="AD118">
        <f>'Add. Costs Paid To Provider'!L118</f>
        <v>0</v>
      </c>
    </row>
    <row r="119" spans="3:30" x14ac:dyDescent="0.25">
      <c r="C119" s="36"/>
      <c r="D119" s="37"/>
      <c r="E119" s="37"/>
      <c r="F119" s="37"/>
      <c r="G119" s="38"/>
      <c r="H119" s="38"/>
      <c r="I119" s="38"/>
      <c r="J119" s="39"/>
      <c r="K119" s="42"/>
      <c r="L119" s="42"/>
      <c r="O119" s="7">
        <f t="shared" si="4"/>
        <v>1</v>
      </c>
      <c r="P119" s="6">
        <f t="shared" si="5"/>
        <v>0</v>
      </c>
      <c r="U119" s="14" t="str">
        <f>'Filing Information'!$R$2</f>
        <v>_0</v>
      </c>
      <c r="V119" t="e">
        <f>VLOOKUP('Add. Costs Paid To Provider'!C119,'Filing Information'!$B$149:$B$158,2,0)</f>
        <v>#N/A</v>
      </c>
      <c r="W119">
        <f>IF('Add. Costs Paid To Provider'!D119="Yes", 1, 0)</f>
        <v>0</v>
      </c>
      <c r="X119">
        <f>IF('Add. Costs Paid To Provider'!E119="Yes", 1, 0)</f>
        <v>0</v>
      </c>
      <c r="Y119">
        <f>IF('Add. Costs Paid To Provider'!F119="Yes", 1, 0)</f>
        <v>0</v>
      </c>
      <c r="Z119" s="5">
        <f>'Add. Costs Paid To Provider'!G119</f>
        <v>0</v>
      </c>
      <c r="AA119" s="5">
        <f>'Add. Costs Paid To Provider'!H119</f>
        <v>0</v>
      </c>
      <c r="AB119">
        <f>'Add. Costs Paid To Provider'!P119</f>
        <v>0</v>
      </c>
      <c r="AC119" t="e">
        <f>VLOOKUP('Add. Costs Paid To Provider'!K119, $R$23:$S$32, 2,0)</f>
        <v>#N/A</v>
      </c>
      <c r="AD119">
        <f>'Add. Costs Paid To Provider'!L119</f>
        <v>0</v>
      </c>
    </row>
    <row r="120" spans="3:30" x14ac:dyDescent="0.25">
      <c r="C120" s="36"/>
      <c r="D120" s="37"/>
      <c r="E120" s="37"/>
      <c r="F120" s="37"/>
      <c r="G120" s="38"/>
      <c r="H120" s="38"/>
      <c r="I120" s="38"/>
      <c r="J120" s="39"/>
      <c r="K120" s="42"/>
      <c r="L120" s="42"/>
      <c r="O120" s="7">
        <f t="shared" si="4"/>
        <v>1</v>
      </c>
      <c r="P120" s="6">
        <f t="shared" si="5"/>
        <v>0</v>
      </c>
      <c r="U120" s="14" t="str">
        <f>'Filing Information'!$R$2</f>
        <v>_0</v>
      </c>
      <c r="V120" t="e">
        <f>VLOOKUP('Add. Costs Paid To Provider'!C120,'Filing Information'!$B$149:$B$158,2,0)</f>
        <v>#N/A</v>
      </c>
      <c r="W120">
        <f>IF('Add. Costs Paid To Provider'!D120="Yes", 1, 0)</f>
        <v>0</v>
      </c>
      <c r="X120">
        <f>IF('Add. Costs Paid To Provider'!E120="Yes", 1, 0)</f>
        <v>0</v>
      </c>
      <c r="Y120">
        <f>IF('Add. Costs Paid To Provider'!F120="Yes", 1, 0)</f>
        <v>0</v>
      </c>
      <c r="Z120" s="5">
        <f>'Add. Costs Paid To Provider'!G120</f>
        <v>0</v>
      </c>
      <c r="AA120" s="5">
        <f>'Add. Costs Paid To Provider'!H120</f>
        <v>0</v>
      </c>
      <c r="AB120">
        <f>'Add. Costs Paid To Provider'!P120</f>
        <v>0</v>
      </c>
      <c r="AC120" t="e">
        <f>VLOOKUP('Add. Costs Paid To Provider'!K120, $R$23:$S$32, 2,0)</f>
        <v>#N/A</v>
      </c>
      <c r="AD120">
        <f>'Add. Costs Paid To Provider'!L120</f>
        <v>0</v>
      </c>
    </row>
    <row r="121" spans="3:30" x14ac:dyDescent="0.25">
      <c r="C121" s="36"/>
      <c r="D121" s="37"/>
      <c r="E121" s="37"/>
      <c r="F121" s="37"/>
      <c r="G121" s="38"/>
      <c r="H121" s="38"/>
      <c r="I121" s="38"/>
      <c r="J121" s="39"/>
      <c r="K121" s="42"/>
      <c r="L121" s="42"/>
      <c r="O121" s="7">
        <f t="shared" si="4"/>
        <v>1</v>
      </c>
      <c r="P121" s="6">
        <f t="shared" si="5"/>
        <v>0</v>
      </c>
      <c r="U121" s="14" t="str">
        <f>'Filing Information'!$R$2</f>
        <v>_0</v>
      </c>
      <c r="V121" t="e">
        <f>VLOOKUP('Add. Costs Paid To Provider'!C121,'Filing Information'!$B$149:$B$158,2,0)</f>
        <v>#N/A</v>
      </c>
      <c r="W121">
        <f>IF('Add. Costs Paid To Provider'!D121="Yes", 1, 0)</f>
        <v>0</v>
      </c>
      <c r="X121">
        <f>IF('Add. Costs Paid To Provider'!E121="Yes", 1, 0)</f>
        <v>0</v>
      </c>
      <c r="Y121">
        <f>IF('Add. Costs Paid To Provider'!F121="Yes", 1, 0)</f>
        <v>0</v>
      </c>
      <c r="Z121" s="5">
        <f>'Add. Costs Paid To Provider'!G121</f>
        <v>0</v>
      </c>
      <c r="AA121" s="5">
        <f>'Add. Costs Paid To Provider'!H121</f>
        <v>0</v>
      </c>
      <c r="AB121">
        <f>'Add. Costs Paid To Provider'!P121</f>
        <v>0</v>
      </c>
      <c r="AC121" t="e">
        <f>VLOOKUP('Add. Costs Paid To Provider'!K121, $R$23:$S$32, 2,0)</f>
        <v>#N/A</v>
      </c>
      <c r="AD121">
        <f>'Add. Costs Paid To Provider'!L121</f>
        <v>0</v>
      </c>
    </row>
    <row r="122" spans="3:30" x14ac:dyDescent="0.25">
      <c r="C122" s="36"/>
      <c r="D122" s="37"/>
      <c r="E122" s="37"/>
      <c r="F122" s="37"/>
      <c r="G122" s="38"/>
      <c r="H122" s="38"/>
      <c r="I122" s="38"/>
      <c r="J122" s="39"/>
      <c r="K122" s="42"/>
      <c r="L122" s="42"/>
      <c r="O122" s="7">
        <f t="shared" si="4"/>
        <v>1</v>
      </c>
      <c r="P122" s="6">
        <f t="shared" si="5"/>
        <v>0</v>
      </c>
      <c r="U122" s="14" t="str">
        <f>'Filing Information'!$R$2</f>
        <v>_0</v>
      </c>
      <c r="V122" t="e">
        <f>VLOOKUP('Add. Costs Paid To Provider'!C122,'Filing Information'!$B$149:$B$158,2,0)</f>
        <v>#N/A</v>
      </c>
      <c r="W122">
        <f>IF('Add. Costs Paid To Provider'!D122="Yes", 1, 0)</f>
        <v>0</v>
      </c>
      <c r="X122">
        <f>IF('Add. Costs Paid To Provider'!E122="Yes", 1, 0)</f>
        <v>0</v>
      </c>
      <c r="Y122">
        <f>IF('Add. Costs Paid To Provider'!F122="Yes", 1, 0)</f>
        <v>0</v>
      </c>
      <c r="Z122" s="5">
        <f>'Add. Costs Paid To Provider'!G122</f>
        <v>0</v>
      </c>
      <c r="AA122" s="5">
        <f>'Add. Costs Paid To Provider'!H122</f>
        <v>0</v>
      </c>
      <c r="AB122">
        <f>'Add. Costs Paid To Provider'!P122</f>
        <v>0</v>
      </c>
      <c r="AC122" t="e">
        <f>VLOOKUP('Add. Costs Paid To Provider'!K122, $R$23:$S$32, 2,0)</f>
        <v>#N/A</v>
      </c>
      <c r="AD122">
        <f>'Add. Costs Paid To Provider'!L122</f>
        <v>0</v>
      </c>
    </row>
    <row r="123" spans="3:30" x14ac:dyDescent="0.25">
      <c r="C123" s="36"/>
      <c r="D123" s="37"/>
      <c r="E123" s="37"/>
      <c r="F123" s="37"/>
      <c r="G123" s="38"/>
      <c r="H123" s="38"/>
      <c r="I123" s="38"/>
      <c r="J123" s="39"/>
      <c r="K123" s="42"/>
      <c r="L123" s="42"/>
      <c r="O123" s="7">
        <f t="shared" si="4"/>
        <v>1</v>
      </c>
      <c r="P123" s="6">
        <f t="shared" si="5"/>
        <v>0</v>
      </c>
      <c r="U123" s="14" t="str">
        <f>'Filing Information'!$R$2</f>
        <v>_0</v>
      </c>
      <c r="V123" t="e">
        <f>VLOOKUP('Add. Costs Paid To Provider'!C123,'Filing Information'!$B$149:$B$158,2,0)</f>
        <v>#N/A</v>
      </c>
      <c r="W123">
        <f>IF('Add. Costs Paid To Provider'!D123="Yes", 1, 0)</f>
        <v>0</v>
      </c>
      <c r="X123">
        <f>IF('Add. Costs Paid To Provider'!E123="Yes", 1, 0)</f>
        <v>0</v>
      </c>
      <c r="Y123">
        <f>IF('Add. Costs Paid To Provider'!F123="Yes", 1, 0)</f>
        <v>0</v>
      </c>
      <c r="Z123" s="5">
        <f>'Add. Costs Paid To Provider'!G123</f>
        <v>0</v>
      </c>
      <c r="AA123" s="5">
        <f>'Add. Costs Paid To Provider'!H123</f>
        <v>0</v>
      </c>
      <c r="AB123">
        <f>'Add. Costs Paid To Provider'!P123</f>
        <v>0</v>
      </c>
      <c r="AC123" t="e">
        <f>VLOOKUP('Add. Costs Paid To Provider'!K123, $R$23:$S$32, 2,0)</f>
        <v>#N/A</v>
      </c>
      <c r="AD123">
        <f>'Add. Costs Paid To Provider'!L123</f>
        <v>0</v>
      </c>
    </row>
    <row r="124" spans="3:30" x14ac:dyDescent="0.25">
      <c r="C124" s="36"/>
      <c r="D124" s="37"/>
      <c r="E124" s="37"/>
      <c r="F124" s="37"/>
      <c r="G124" s="38"/>
      <c r="H124" s="38"/>
      <c r="I124" s="38"/>
      <c r="J124" s="39"/>
      <c r="K124" s="42"/>
      <c r="L124" s="42"/>
      <c r="O124" s="7">
        <f t="shared" si="4"/>
        <v>1</v>
      </c>
      <c r="P124" s="6">
        <f t="shared" si="5"/>
        <v>0</v>
      </c>
      <c r="U124" s="14" t="str">
        <f>'Filing Information'!$R$2</f>
        <v>_0</v>
      </c>
      <c r="V124" t="e">
        <f>VLOOKUP('Add. Costs Paid To Provider'!C124,'Filing Information'!$B$149:$B$158,2,0)</f>
        <v>#N/A</v>
      </c>
      <c r="W124">
        <f>IF('Add. Costs Paid To Provider'!D124="Yes", 1, 0)</f>
        <v>0</v>
      </c>
      <c r="X124">
        <f>IF('Add. Costs Paid To Provider'!E124="Yes", 1, 0)</f>
        <v>0</v>
      </c>
      <c r="Y124">
        <f>IF('Add. Costs Paid To Provider'!F124="Yes", 1, 0)</f>
        <v>0</v>
      </c>
      <c r="Z124" s="5">
        <f>'Add. Costs Paid To Provider'!G124</f>
        <v>0</v>
      </c>
      <c r="AA124" s="5">
        <f>'Add. Costs Paid To Provider'!H124</f>
        <v>0</v>
      </c>
      <c r="AB124">
        <f>'Add. Costs Paid To Provider'!P124</f>
        <v>0</v>
      </c>
      <c r="AC124" t="e">
        <f>VLOOKUP('Add. Costs Paid To Provider'!K124, $R$23:$S$32, 2,0)</f>
        <v>#N/A</v>
      </c>
      <c r="AD124">
        <f>'Add. Costs Paid To Provider'!L124</f>
        <v>0</v>
      </c>
    </row>
    <row r="125" spans="3:30" x14ac:dyDescent="0.25">
      <c r="C125" s="36"/>
      <c r="D125" s="37"/>
      <c r="E125" s="37"/>
      <c r="F125" s="37"/>
      <c r="G125" s="38"/>
      <c r="H125" s="38"/>
      <c r="I125" s="38"/>
      <c r="J125" s="39"/>
      <c r="K125" s="42"/>
      <c r="L125" s="42"/>
      <c r="O125" s="7">
        <f t="shared" si="4"/>
        <v>1</v>
      </c>
      <c r="P125" s="6">
        <f t="shared" si="5"/>
        <v>0</v>
      </c>
      <c r="U125" s="14" t="str">
        <f>'Filing Information'!$R$2</f>
        <v>_0</v>
      </c>
      <c r="V125" t="e">
        <f>VLOOKUP('Add. Costs Paid To Provider'!C125,'Filing Information'!$B$149:$B$158,2,0)</f>
        <v>#N/A</v>
      </c>
      <c r="W125">
        <f>IF('Add. Costs Paid To Provider'!D125="Yes", 1, 0)</f>
        <v>0</v>
      </c>
      <c r="X125">
        <f>IF('Add. Costs Paid To Provider'!E125="Yes", 1, 0)</f>
        <v>0</v>
      </c>
      <c r="Y125">
        <f>IF('Add. Costs Paid To Provider'!F125="Yes", 1, 0)</f>
        <v>0</v>
      </c>
      <c r="Z125" s="5">
        <f>'Add. Costs Paid To Provider'!G125</f>
        <v>0</v>
      </c>
      <c r="AA125" s="5">
        <f>'Add. Costs Paid To Provider'!H125</f>
        <v>0</v>
      </c>
      <c r="AB125">
        <f>'Add. Costs Paid To Provider'!P125</f>
        <v>0</v>
      </c>
      <c r="AC125" t="e">
        <f>VLOOKUP('Add. Costs Paid To Provider'!K125, $R$23:$S$32, 2,0)</f>
        <v>#N/A</v>
      </c>
      <c r="AD125">
        <f>'Add. Costs Paid To Provider'!L125</f>
        <v>0</v>
      </c>
    </row>
    <row r="126" spans="3:30" x14ac:dyDescent="0.25">
      <c r="C126" s="36"/>
      <c r="D126" s="37"/>
      <c r="E126" s="37"/>
      <c r="F126" s="37"/>
      <c r="G126" s="38"/>
      <c r="H126" s="38"/>
      <c r="I126" s="38"/>
      <c r="J126" s="39"/>
      <c r="K126" s="42"/>
      <c r="L126" s="42"/>
      <c r="O126" s="7">
        <f t="shared" si="4"/>
        <v>1</v>
      </c>
      <c r="P126" s="6">
        <f t="shared" si="5"/>
        <v>0</v>
      </c>
      <c r="U126" s="14" t="str">
        <f>'Filing Information'!$R$2</f>
        <v>_0</v>
      </c>
      <c r="V126" t="e">
        <f>VLOOKUP('Add. Costs Paid To Provider'!C126,'Filing Information'!$B$149:$B$158,2,0)</f>
        <v>#N/A</v>
      </c>
      <c r="W126">
        <f>IF('Add. Costs Paid To Provider'!D126="Yes", 1, 0)</f>
        <v>0</v>
      </c>
      <c r="X126">
        <f>IF('Add. Costs Paid To Provider'!E126="Yes", 1, 0)</f>
        <v>0</v>
      </c>
      <c r="Y126">
        <f>IF('Add. Costs Paid To Provider'!F126="Yes", 1, 0)</f>
        <v>0</v>
      </c>
      <c r="Z126" s="5">
        <f>'Add. Costs Paid To Provider'!G126</f>
        <v>0</v>
      </c>
      <c r="AA126" s="5">
        <f>'Add. Costs Paid To Provider'!H126</f>
        <v>0</v>
      </c>
      <c r="AB126">
        <f>'Add. Costs Paid To Provider'!P126</f>
        <v>0</v>
      </c>
      <c r="AC126" t="e">
        <f>VLOOKUP('Add. Costs Paid To Provider'!K126, $R$23:$S$32, 2,0)</f>
        <v>#N/A</v>
      </c>
      <c r="AD126">
        <f>'Add. Costs Paid To Provider'!L126</f>
        <v>0</v>
      </c>
    </row>
    <row r="127" spans="3:30" x14ac:dyDescent="0.25">
      <c r="C127" s="36"/>
      <c r="D127" s="37"/>
      <c r="E127" s="37"/>
      <c r="F127" s="37"/>
      <c r="G127" s="38"/>
      <c r="H127" s="38"/>
      <c r="I127" s="38"/>
      <c r="J127" s="39"/>
      <c r="K127" s="42"/>
      <c r="L127" s="42"/>
      <c r="O127" s="7">
        <f t="shared" si="4"/>
        <v>1</v>
      </c>
      <c r="P127" s="6">
        <f t="shared" si="5"/>
        <v>0</v>
      </c>
      <c r="U127" s="14" t="str">
        <f>'Filing Information'!$R$2</f>
        <v>_0</v>
      </c>
      <c r="V127" t="e">
        <f>VLOOKUP('Add. Costs Paid To Provider'!C127,'Filing Information'!$B$149:$B$158,2,0)</f>
        <v>#N/A</v>
      </c>
      <c r="W127">
        <f>IF('Add. Costs Paid To Provider'!D127="Yes", 1, 0)</f>
        <v>0</v>
      </c>
      <c r="X127">
        <f>IF('Add. Costs Paid To Provider'!E127="Yes", 1, 0)</f>
        <v>0</v>
      </c>
      <c r="Y127">
        <f>IF('Add. Costs Paid To Provider'!F127="Yes", 1, 0)</f>
        <v>0</v>
      </c>
      <c r="Z127" s="5">
        <f>'Add. Costs Paid To Provider'!G127</f>
        <v>0</v>
      </c>
      <c r="AA127" s="5">
        <f>'Add. Costs Paid To Provider'!H127</f>
        <v>0</v>
      </c>
      <c r="AB127">
        <f>'Add. Costs Paid To Provider'!P127</f>
        <v>0</v>
      </c>
      <c r="AC127" t="e">
        <f>VLOOKUP('Add. Costs Paid To Provider'!K127, $R$23:$S$32, 2,0)</f>
        <v>#N/A</v>
      </c>
      <c r="AD127">
        <f>'Add. Costs Paid To Provider'!L127</f>
        <v>0</v>
      </c>
    </row>
    <row r="128" spans="3:30" x14ac:dyDescent="0.25">
      <c r="C128" s="36"/>
      <c r="D128" s="37"/>
      <c r="E128" s="37"/>
      <c r="F128" s="37"/>
      <c r="G128" s="38"/>
      <c r="H128" s="38"/>
      <c r="I128" s="38"/>
      <c r="J128" s="39"/>
      <c r="K128" s="42"/>
      <c r="L128" s="42"/>
      <c r="O128" s="7">
        <f t="shared" si="4"/>
        <v>1</v>
      </c>
      <c r="P128" s="6">
        <f t="shared" si="5"/>
        <v>0</v>
      </c>
      <c r="U128" s="14" t="str">
        <f>'Filing Information'!$R$2</f>
        <v>_0</v>
      </c>
      <c r="V128" t="e">
        <f>VLOOKUP('Add. Costs Paid To Provider'!C128,'Filing Information'!$B$149:$B$158,2,0)</f>
        <v>#N/A</v>
      </c>
      <c r="W128">
        <f>IF('Add. Costs Paid To Provider'!D128="Yes", 1, 0)</f>
        <v>0</v>
      </c>
      <c r="X128">
        <f>IF('Add. Costs Paid To Provider'!E128="Yes", 1, 0)</f>
        <v>0</v>
      </c>
      <c r="Y128">
        <f>IF('Add. Costs Paid To Provider'!F128="Yes", 1, 0)</f>
        <v>0</v>
      </c>
      <c r="Z128" s="5">
        <f>'Add. Costs Paid To Provider'!G128</f>
        <v>0</v>
      </c>
      <c r="AA128" s="5">
        <f>'Add. Costs Paid To Provider'!H128</f>
        <v>0</v>
      </c>
      <c r="AB128">
        <f>'Add. Costs Paid To Provider'!P128</f>
        <v>0</v>
      </c>
      <c r="AC128" t="e">
        <f>VLOOKUP('Add. Costs Paid To Provider'!K128, $R$23:$S$32, 2,0)</f>
        <v>#N/A</v>
      </c>
      <c r="AD128">
        <f>'Add. Costs Paid To Provider'!L128</f>
        <v>0</v>
      </c>
    </row>
    <row r="129" spans="3:30" x14ac:dyDescent="0.25">
      <c r="C129" s="36"/>
      <c r="D129" s="37"/>
      <c r="E129" s="37"/>
      <c r="F129" s="37"/>
      <c r="G129" s="38"/>
      <c r="H129" s="38"/>
      <c r="I129" s="38"/>
      <c r="J129" s="39"/>
      <c r="K129" s="42"/>
      <c r="L129" s="42"/>
      <c r="O129" s="7">
        <f t="shared" si="4"/>
        <v>1</v>
      </c>
      <c r="P129" s="6">
        <f t="shared" si="5"/>
        <v>0</v>
      </c>
      <c r="U129" s="14" t="str">
        <f>'Filing Information'!$R$2</f>
        <v>_0</v>
      </c>
      <c r="V129" t="e">
        <f>VLOOKUP('Add. Costs Paid To Provider'!C129,'Filing Information'!$B$149:$B$158,2,0)</f>
        <v>#N/A</v>
      </c>
      <c r="W129">
        <f>IF('Add. Costs Paid To Provider'!D129="Yes", 1, 0)</f>
        <v>0</v>
      </c>
      <c r="X129">
        <f>IF('Add. Costs Paid To Provider'!E129="Yes", 1, 0)</f>
        <v>0</v>
      </c>
      <c r="Y129">
        <f>IF('Add. Costs Paid To Provider'!F129="Yes", 1, 0)</f>
        <v>0</v>
      </c>
      <c r="Z129" s="5">
        <f>'Add. Costs Paid To Provider'!G129</f>
        <v>0</v>
      </c>
      <c r="AA129" s="5">
        <f>'Add. Costs Paid To Provider'!H129</f>
        <v>0</v>
      </c>
      <c r="AB129">
        <f>'Add. Costs Paid To Provider'!P129</f>
        <v>0</v>
      </c>
      <c r="AC129" t="e">
        <f>VLOOKUP('Add. Costs Paid To Provider'!K129, $R$23:$S$32, 2,0)</f>
        <v>#N/A</v>
      </c>
      <c r="AD129">
        <f>'Add. Costs Paid To Provider'!L129</f>
        <v>0</v>
      </c>
    </row>
    <row r="130" spans="3:30" x14ac:dyDescent="0.25">
      <c r="C130" s="36"/>
      <c r="D130" s="37"/>
      <c r="E130" s="37"/>
      <c r="F130" s="37"/>
      <c r="G130" s="38"/>
      <c r="H130" s="38"/>
      <c r="I130" s="38"/>
      <c r="J130" s="39"/>
      <c r="K130" s="42"/>
      <c r="L130" s="42"/>
      <c r="O130" s="7">
        <f t="shared" si="4"/>
        <v>1</v>
      </c>
      <c r="P130" s="6">
        <f t="shared" si="5"/>
        <v>0</v>
      </c>
      <c r="U130" s="14" t="str">
        <f>'Filing Information'!$R$2</f>
        <v>_0</v>
      </c>
      <c r="V130" t="e">
        <f>VLOOKUP('Add. Costs Paid To Provider'!C130,'Filing Information'!$B$149:$B$158,2,0)</f>
        <v>#N/A</v>
      </c>
      <c r="W130">
        <f>IF('Add. Costs Paid To Provider'!D130="Yes", 1, 0)</f>
        <v>0</v>
      </c>
      <c r="X130">
        <f>IF('Add. Costs Paid To Provider'!E130="Yes", 1, 0)</f>
        <v>0</v>
      </c>
      <c r="Y130">
        <f>IF('Add. Costs Paid To Provider'!F130="Yes", 1, 0)</f>
        <v>0</v>
      </c>
      <c r="Z130" s="5">
        <f>'Add. Costs Paid To Provider'!G130</f>
        <v>0</v>
      </c>
      <c r="AA130" s="5">
        <f>'Add. Costs Paid To Provider'!H130</f>
        <v>0</v>
      </c>
      <c r="AB130">
        <f>'Add. Costs Paid To Provider'!P130</f>
        <v>0</v>
      </c>
      <c r="AC130" t="e">
        <f>VLOOKUP('Add. Costs Paid To Provider'!K130, $R$23:$S$32, 2,0)</f>
        <v>#N/A</v>
      </c>
      <c r="AD130">
        <f>'Add. Costs Paid To Provider'!L130</f>
        <v>0</v>
      </c>
    </row>
    <row r="131" spans="3:30" x14ac:dyDescent="0.25">
      <c r="C131" s="36"/>
      <c r="D131" s="37"/>
      <c r="E131" s="37"/>
      <c r="F131" s="37"/>
      <c r="G131" s="38"/>
      <c r="H131" s="38"/>
      <c r="I131" s="38"/>
      <c r="J131" s="39"/>
      <c r="K131" s="42"/>
      <c r="L131" s="42"/>
      <c r="O131" s="7">
        <f t="shared" si="4"/>
        <v>1</v>
      </c>
      <c r="P131" s="6">
        <f t="shared" si="5"/>
        <v>0</v>
      </c>
      <c r="U131" s="14" t="str">
        <f>'Filing Information'!$R$2</f>
        <v>_0</v>
      </c>
      <c r="V131" t="e">
        <f>VLOOKUP('Add. Costs Paid To Provider'!C131,'Filing Information'!$B$149:$B$158,2,0)</f>
        <v>#N/A</v>
      </c>
      <c r="W131">
        <f>IF('Add. Costs Paid To Provider'!D131="Yes", 1, 0)</f>
        <v>0</v>
      </c>
      <c r="X131">
        <f>IF('Add. Costs Paid To Provider'!E131="Yes", 1, 0)</f>
        <v>0</v>
      </c>
      <c r="Y131">
        <f>IF('Add. Costs Paid To Provider'!F131="Yes", 1, 0)</f>
        <v>0</v>
      </c>
      <c r="Z131" s="5">
        <f>'Add. Costs Paid To Provider'!G131</f>
        <v>0</v>
      </c>
      <c r="AA131" s="5">
        <f>'Add. Costs Paid To Provider'!H131</f>
        <v>0</v>
      </c>
      <c r="AB131">
        <f>'Add. Costs Paid To Provider'!P131</f>
        <v>0</v>
      </c>
      <c r="AC131" t="e">
        <f>VLOOKUP('Add. Costs Paid To Provider'!K131, $R$23:$S$32, 2,0)</f>
        <v>#N/A</v>
      </c>
      <c r="AD131">
        <f>'Add. Costs Paid To Provider'!L131</f>
        <v>0</v>
      </c>
    </row>
    <row r="132" spans="3:30" x14ac:dyDescent="0.25">
      <c r="C132" s="36"/>
      <c r="D132" s="37"/>
      <c r="E132" s="37"/>
      <c r="F132" s="37"/>
      <c r="G132" s="38"/>
      <c r="H132" s="38"/>
      <c r="I132" s="38"/>
      <c r="J132" s="39"/>
      <c r="K132" s="42"/>
      <c r="L132" s="42"/>
      <c r="O132" s="7">
        <f t="shared" si="4"/>
        <v>1</v>
      </c>
      <c r="P132" s="6">
        <f t="shared" si="5"/>
        <v>0</v>
      </c>
      <c r="U132" s="14" t="str">
        <f>'Filing Information'!$R$2</f>
        <v>_0</v>
      </c>
      <c r="V132" t="e">
        <f>VLOOKUP('Add. Costs Paid To Provider'!C132,'Filing Information'!$B$149:$B$158,2,0)</f>
        <v>#N/A</v>
      </c>
      <c r="W132">
        <f>IF('Add. Costs Paid To Provider'!D132="Yes", 1, 0)</f>
        <v>0</v>
      </c>
      <c r="X132">
        <f>IF('Add. Costs Paid To Provider'!E132="Yes", 1, 0)</f>
        <v>0</v>
      </c>
      <c r="Y132">
        <f>IF('Add. Costs Paid To Provider'!F132="Yes", 1, 0)</f>
        <v>0</v>
      </c>
      <c r="Z132" s="5">
        <f>'Add. Costs Paid To Provider'!G132</f>
        <v>0</v>
      </c>
      <c r="AA132" s="5">
        <f>'Add. Costs Paid To Provider'!H132</f>
        <v>0</v>
      </c>
      <c r="AB132">
        <f>'Add. Costs Paid To Provider'!P132</f>
        <v>0</v>
      </c>
      <c r="AC132" t="e">
        <f>VLOOKUP('Add. Costs Paid To Provider'!K132, $R$23:$S$32, 2,0)</f>
        <v>#N/A</v>
      </c>
      <c r="AD132">
        <f>'Add. Costs Paid To Provider'!L132</f>
        <v>0</v>
      </c>
    </row>
    <row r="133" spans="3:30" x14ac:dyDescent="0.25">
      <c r="C133" s="36"/>
      <c r="D133" s="37"/>
      <c r="E133" s="37"/>
      <c r="F133" s="37"/>
      <c r="G133" s="38"/>
      <c r="H133" s="38"/>
      <c r="I133" s="38"/>
      <c r="J133" s="39"/>
      <c r="K133" s="42"/>
      <c r="L133" s="42"/>
      <c r="O133" s="7">
        <f t="shared" si="4"/>
        <v>1</v>
      </c>
      <c r="P133" s="6">
        <f t="shared" si="5"/>
        <v>0</v>
      </c>
      <c r="U133" s="14" t="str">
        <f>'Filing Information'!$R$2</f>
        <v>_0</v>
      </c>
      <c r="V133" t="e">
        <f>VLOOKUP('Add. Costs Paid To Provider'!C133,'Filing Information'!$B$149:$B$158,2,0)</f>
        <v>#N/A</v>
      </c>
      <c r="W133">
        <f>IF('Add. Costs Paid To Provider'!D133="Yes", 1, 0)</f>
        <v>0</v>
      </c>
      <c r="X133">
        <f>IF('Add. Costs Paid To Provider'!E133="Yes", 1, 0)</f>
        <v>0</v>
      </c>
      <c r="Y133">
        <f>IF('Add. Costs Paid To Provider'!F133="Yes", 1, 0)</f>
        <v>0</v>
      </c>
      <c r="Z133" s="5">
        <f>'Add. Costs Paid To Provider'!G133</f>
        <v>0</v>
      </c>
      <c r="AA133" s="5">
        <f>'Add. Costs Paid To Provider'!H133</f>
        <v>0</v>
      </c>
      <c r="AB133">
        <f>'Add. Costs Paid To Provider'!P133</f>
        <v>0</v>
      </c>
      <c r="AC133" t="e">
        <f>VLOOKUP('Add. Costs Paid To Provider'!K133, $R$23:$S$32, 2,0)</f>
        <v>#N/A</v>
      </c>
      <c r="AD133">
        <f>'Add. Costs Paid To Provider'!L133</f>
        <v>0</v>
      </c>
    </row>
    <row r="134" spans="3:30" x14ac:dyDescent="0.25">
      <c r="C134" s="36"/>
      <c r="D134" s="37"/>
      <c r="E134" s="37"/>
      <c r="F134" s="37"/>
      <c r="G134" s="38"/>
      <c r="H134" s="38"/>
      <c r="I134" s="38"/>
      <c r="J134" s="39"/>
      <c r="K134" s="42"/>
      <c r="L134" s="42"/>
      <c r="O134" s="7">
        <f t="shared" si="4"/>
        <v>1</v>
      </c>
      <c r="P134" s="6">
        <f t="shared" si="5"/>
        <v>0</v>
      </c>
      <c r="U134" s="14" t="str">
        <f>'Filing Information'!$R$2</f>
        <v>_0</v>
      </c>
      <c r="V134" t="e">
        <f>VLOOKUP('Add. Costs Paid To Provider'!C134,'Filing Information'!$B$149:$B$158,2,0)</f>
        <v>#N/A</v>
      </c>
      <c r="W134">
        <f>IF('Add. Costs Paid To Provider'!D134="Yes", 1, 0)</f>
        <v>0</v>
      </c>
      <c r="X134">
        <f>IF('Add. Costs Paid To Provider'!E134="Yes", 1, 0)</f>
        <v>0</v>
      </c>
      <c r="Y134">
        <f>IF('Add. Costs Paid To Provider'!F134="Yes", 1, 0)</f>
        <v>0</v>
      </c>
      <c r="Z134" s="5">
        <f>'Add. Costs Paid To Provider'!G134</f>
        <v>0</v>
      </c>
      <c r="AA134" s="5">
        <f>'Add. Costs Paid To Provider'!H134</f>
        <v>0</v>
      </c>
      <c r="AB134">
        <f>'Add. Costs Paid To Provider'!P134</f>
        <v>0</v>
      </c>
      <c r="AC134" t="e">
        <f>VLOOKUP('Add. Costs Paid To Provider'!K134, $R$23:$S$32, 2,0)</f>
        <v>#N/A</v>
      </c>
      <c r="AD134">
        <f>'Add. Costs Paid To Provider'!L134</f>
        <v>0</v>
      </c>
    </row>
    <row r="135" spans="3:30" x14ac:dyDescent="0.25">
      <c r="C135" s="36"/>
      <c r="D135" s="37"/>
      <c r="E135" s="37"/>
      <c r="F135" s="37"/>
      <c r="G135" s="38"/>
      <c r="H135" s="38"/>
      <c r="I135" s="38"/>
      <c r="J135" s="39"/>
      <c r="K135" s="42"/>
      <c r="L135" s="42"/>
      <c r="O135" s="7">
        <f t="shared" si="4"/>
        <v>1</v>
      </c>
      <c r="P135" s="6">
        <f t="shared" si="5"/>
        <v>0</v>
      </c>
      <c r="U135" s="14" t="str">
        <f>'Filing Information'!$R$2</f>
        <v>_0</v>
      </c>
      <c r="V135" t="e">
        <f>VLOOKUP('Add. Costs Paid To Provider'!C135,'Filing Information'!$B$149:$B$158,2,0)</f>
        <v>#N/A</v>
      </c>
      <c r="W135">
        <f>IF('Add. Costs Paid To Provider'!D135="Yes", 1, 0)</f>
        <v>0</v>
      </c>
      <c r="X135">
        <f>IF('Add. Costs Paid To Provider'!E135="Yes", 1, 0)</f>
        <v>0</v>
      </c>
      <c r="Y135">
        <f>IF('Add. Costs Paid To Provider'!F135="Yes", 1, 0)</f>
        <v>0</v>
      </c>
      <c r="Z135" s="5">
        <f>'Add. Costs Paid To Provider'!G135</f>
        <v>0</v>
      </c>
      <c r="AA135" s="5">
        <f>'Add. Costs Paid To Provider'!H135</f>
        <v>0</v>
      </c>
      <c r="AB135">
        <f>'Add. Costs Paid To Provider'!P135</f>
        <v>0</v>
      </c>
      <c r="AC135" t="e">
        <f>VLOOKUP('Add. Costs Paid To Provider'!K135, $R$23:$S$32, 2,0)</f>
        <v>#N/A</v>
      </c>
      <c r="AD135">
        <f>'Add. Costs Paid To Provider'!L135</f>
        <v>0</v>
      </c>
    </row>
    <row r="136" spans="3:30" x14ac:dyDescent="0.25">
      <c r="C136" s="36"/>
      <c r="D136" s="37"/>
      <c r="E136" s="37"/>
      <c r="F136" s="37"/>
      <c r="G136" s="38"/>
      <c r="H136" s="38"/>
      <c r="I136" s="38"/>
      <c r="J136" s="39"/>
      <c r="K136" s="42"/>
      <c r="L136" s="42"/>
      <c r="O136" s="7">
        <f t="shared" si="4"/>
        <v>1</v>
      </c>
      <c r="P136" s="6">
        <f t="shared" si="5"/>
        <v>0</v>
      </c>
      <c r="U136" s="14" t="str">
        <f>'Filing Information'!$R$2</f>
        <v>_0</v>
      </c>
      <c r="V136" t="e">
        <f>VLOOKUP('Add. Costs Paid To Provider'!C136,'Filing Information'!$B$149:$B$158,2,0)</f>
        <v>#N/A</v>
      </c>
      <c r="W136">
        <f>IF('Add. Costs Paid To Provider'!D136="Yes", 1, 0)</f>
        <v>0</v>
      </c>
      <c r="X136">
        <f>IF('Add. Costs Paid To Provider'!E136="Yes", 1, 0)</f>
        <v>0</v>
      </c>
      <c r="Y136">
        <f>IF('Add. Costs Paid To Provider'!F136="Yes", 1, 0)</f>
        <v>0</v>
      </c>
      <c r="Z136" s="5">
        <f>'Add. Costs Paid To Provider'!G136</f>
        <v>0</v>
      </c>
      <c r="AA136" s="5">
        <f>'Add. Costs Paid To Provider'!H136</f>
        <v>0</v>
      </c>
      <c r="AB136">
        <f>'Add. Costs Paid To Provider'!P136</f>
        <v>0</v>
      </c>
      <c r="AC136" t="e">
        <f>VLOOKUP('Add. Costs Paid To Provider'!K136, $R$23:$S$32, 2,0)</f>
        <v>#N/A</v>
      </c>
      <c r="AD136">
        <f>'Add. Costs Paid To Provider'!L136</f>
        <v>0</v>
      </c>
    </row>
    <row r="137" spans="3:30" x14ac:dyDescent="0.25">
      <c r="C137" s="36"/>
      <c r="D137" s="37"/>
      <c r="E137" s="37"/>
      <c r="F137" s="37"/>
      <c r="G137" s="38"/>
      <c r="H137" s="38"/>
      <c r="I137" s="38"/>
      <c r="J137" s="39"/>
      <c r="K137" s="42"/>
      <c r="L137" s="42"/>
      <c r="O137" s="7">
        <f t="shared" si="4"/>
        <v>1</v>
      </c>
      <c r="P137" s="6">
        <f t="shared" si="5"/>
        <v>0</v>
      </c>
      <c r="U137" s="14" t="str">
        <f>'Filing Information'!$R$2</f>
        <v>_0</v>
      </c>
      <c r="V137" t="e">
        <f>VLOOKUP('Add. Costs Paid To Provider'!C137,'Filing Information'!$B$149:$B$158,2,0)</f>
        <v>#N/A</v>
      </c>
      <c r="W137">
        <f>IF('Add. Costs Paid To Provider'!D137="Yes", 1, 0)</f>
        <v>0</v>
      </c>
      <c r="X137">
        <f>IF('Add. Costs Paid To Provider'!E137="Yes", 1, 0)</f>
        <v>0</v>
      </c>
      <c r="Y137">
        <f>IF('Add. Costs Paid To Provider'!F137="Yes", 1, 0)</f>
        <v>0</v>
      </c>
      <c r="Z137" s="5">
        <f>'Add. Costs Paid To Provider'!G137</f>
        <v>0</v>
      </c>
      <c r="AA137" s="5">
        <f>'Add. Costs Paid To Provider'!H137</f>
        <v>0</v>
      </c>
      <c r="AB137">
        <f>'Add. Costs Paid To Provider'!P137</f>
        <v>0</v>
      </c>
      <c r="AC137" t="e">
        <f>VLOOKUP('Add. Costs Paid To Provider'!K137, $R$23:$S$32, 2,0)</f>
        <v>#N/A</v>
      </c>
      <c r="AD137">
        <f>'Add. Costs Paid To Provider'!L137</f>
        <v>0</v>
      </c>
    </row>
    <row r="138" spans="3:30" x14ac:dyDescent="0.25">
      <c r="C138" s="36"/>
      <c r="D138" s="37"/>
      <c r="E138" s="37"/>
      <c r="F138" s="37"/>
      <c r="G138" s="38"/>
      <c r="H138" s="38"/>
      <c r="I138" s="38"/>
      <c r="J138" s="39"/>
      <c r="K138" s="42"/>
      <c r="L138" s="42"/>
      <c r="O138" s="7">
        <f t="shared" si="4"/>
        <v>1</v>
      </c>
      <c r="P138" s="6">
        <f t="shared" si="5"/>
        <v>0</v>
      </c>
      <c r="U138" s="14" t="str">
        <f>'Filing Information'!$R$2</f>
        <v>_0</v>
      </c>
      <c r="V138" t="e">
        <f>VLOOKUP('Add. Costs Paid To Provider'!C138,'Filing Information'!$B$149:$B$158,2,0)</f>
        <v>#N/A</v>
      </c>
      <c r="W138">
        <f>IF('Add. Costs Paid To Provider'!D138="Yes", 1, 0)</f>
        <v>0</v>
      </c>
      <c r="X138">
        <f>IF('Add. Costs Paid To Provider'!E138="Yes", 1, 0)</f>
        <v>0</v>
      </c>
      <c r="Y138">
        <f>IF('Add. Costs Paid To Provider'!F138="Yes", 1, 0)</f>
        <v>0</v>
      </c>
      <c r="Z138" s="5">
        <f>'Add. Costs Paid To Provider'!G138</f>
        <v>0</v>
      </c>
      <c r="AA138" s="5">
        <f>'Add. Costs Paid To Provider'!H138</f>
        <v>0</v>
      </c>
      <c r="AB138">
        <f>'Add. Costs Paid To Provider'!P138</f>
        <v>0</v>
      </c>
      <c r="AC138" t="e">
        <f>VLOOKUP('Add. Costs Paid To Provider'!K138, $R$23:$S$32, 2,0)</f>
        <v>#N/A</v>
      </c>
      <c r="AD138">
        <f>'Add. Costs Paid To Provider'!L138</f>
        <v>0</v>
      </c>
    </row>
    <row r="139" spans="3:30" x14ac:dyDescent="0.25">
      <c r="C139" s="36"/>
      <c r="D139" s="37"/>
      <c r="E139" s="37"/>
      <c r="F139" s="37"/>
      <c r="G139" s="38"/>
      <c r="H139" s="38"/>
      <c r="I139" s="38"/>
      <c r="J139" s="39"/>
      <c r="K139" s="42"/>
      <c r="L139" s="42"/>
      <c r="O139" s="7">
        <f t="shared" si="4"/>
        <v>1</v>
      </c>
      <c r="P139" s="6">
        <f t="shared" si="5"/>
        <v>0</v>
      </c>
      <c r="U139" s="14" t="str">
        <f>'Filing Information'!$R$2</f>
        <v>_0</v>
      </c>
      <c r="V139" t="e">
        <f>VLOOKUP('Add. Costs Paid To Provider'!C139,'Filing Information'!$B$149:$B$158,2,0)</f>
        <v>#N/A</v>
      </c>
      <c r="W139">
        <f>IF('Add. Costs Paid To Provider'!D139="Yes", 1, 0)</f>
        <v>0</v>
      </c>
      <c r="X139">
        <f>IF('Add. Costs Paid To Provider'!E139="Yes", 1, 0)</f>
        <v>0</v>
      </c>
      <c r="Y139">
        <f>IF('Add. Costs Paid To Provider'!F139="Yes", 1, 0)</f>
        <v>0</v>
      </c>
      <c r="Z139" s="5">
        <f>'Add. Costs Paid To Provider'!G139</f>
        <v>0</v>
      </c>
      <c r="AA139" s="5">
        <f>'Add. Costs Paid To Provider'!H139</f>
        <v>0</v>
      </c>
      <c r="AB139">
        <f>'Add. Costs Paid To Provider'!P139</f>
        <v>0</v>
      </c>
      <c r="AC139" t="e">
        <f>VLOOKUP('Add. Costs Paid To Provider'!K139, $R$23:$S$32, 2,0)</f>
        <v>#N/A</v>
      </c>
      <c r="AD139">
        <f>'Add. Costs Paid To Provider'!L139</f>
        <v>0</v>
      </c>
    </row>
    <row r="140" spans="3:30" x14ac:dyDescent="0.25">
      <c r="C140" s="36"/>
      <c r="D140" s="37"/>
      <c r="E140" s="37"/>
      <c r="F140" s="37"/>
      <c r="G140" s="38"/>
      <c r="H140" s="38"/>
      <c r="I140" s="38"/>
      <c r="J140" s="39"/>
      <c r="K140" s="42"/>
      <c r="L140" s="42"/>
      <c r="O140" s="7">
        <f t="shared" si="4"/>
        <v>1</v>
      </c>
      <c r="P140" s="6">
        <f t="shared" si="5"/>
        <v>0</v>
      </c>
      <c r="U140" s="14" t="str">
        <f>'Filing Information'!$R$2</f>
        <v>_0</v>
      </c>
      <c r="V140" t="e">
        <f>VLOOKUP('Add. Costs Paid To Provider'!C140,'Filing Information'!$B$149:$B$158,2,0)</f>
        <v>#N/A</v>
      </c>
      <c r="W140">
        <f>IF('Add. Costs Paid To Provider'!D140="Yes", 1, 0)</f>
        <v>0</v>
      </c>
      <c r="X140">
        <f>IF('Add. Costs Paid To Provider'!E140="Yes", 1, 0)</f>
        <v>0</v>
      </c>
      <c r="Y140">
        <f>IF('Add. Costs Paid To Provider'!F140="Yes", 1, 0)</f>
        <v>0</v>
      </c>
      <c r="Z140" s="5">
        <f>'Add. Costs Paid To Provider'!G140</f>
        <v>0</v>
      </c>
      <c r="AA140" s="5">
        <f>'Add. Costs Paid To Provider'!H140</f>
        <v>0</v>
      </c>
      <c r="AB140">
        <f>'Add. Costs Paid To Provider'!P140</f>
        <v>0</v>
      </c>
      <c r="AC140" t="e">
        <f>VLOOKUP('Add. Costs Paid To Provider'!K140, $R$23:$S$32, 2,0)</f>
        <v>#N/A</v>
      </c>
      <c r="AD140">
        <f>'Add. Costs Paid To Provider'!L140</f>
        <v>0</v>
      </c>
    </row>
    <row r="141" spans="3:30" x14ac:dyDescent="0.25">
      <c r="C141" s="36"/>
      <c r="D141" s="37"/>
      <c r="E141" s="37"/>
      <c r="F141" s="37"/>
      <c r="G141" s="38"/>
      <c r="H141" s="38"/>
      <c r="I141" s="38"/>
      <c r="J141" s="39"/>
      <c r="K141" s="42"/>
      <c r="L141" s="42"/>
      <c r="O141" s="7">
        <f t="shared" si="4"/>
        <v>1</v>
      </c>
      <c r="P141" s="6">
        <f t="shared" si="5"/>
        <v>0</v>
      </c>
      <c r="U141" s="14" t="str">
        <f>'Filing Information'!$R$2</f>
        <v>_0</v>
      </c>
      <c r="V141" t="e">
        <f>VLOOKUP('Add. Costs Paid To Provider'!C141,'Filing Information'!$B$149:$B$158,2,0)</f>
        <v>#N/A</v>
      </c>
      <c r="W141">
        <f>IF('Add. Costs Paid To Provider'!D141="Yes", 1, 0)</f>
        <v>0</v>
      </c>
      <c r="X141">
        <f>IF('Add. Costs Paid To Provider'!E141="Yes", 1, 0)</f>
        <v>0</v>
      </c>
      <c r="Y141">
        <f>IF('Add. Costs Paid To Provider'!F141="Yes", 1, 0)</f>
        <v>0</v>
      </c>
      <c r="Z141" s="5">
        <f>'Add. Costs Paid To Provider'!G141</f>
        <v>0</v>
      </c>
      <c r="AA141" s="5">
        <f>'Add. Costs Paid To Provider'!H141</f>
        <v>0</v>
      </c>
      <c r="AB141">
        <f>'Add. Costs Paid To Provider'!P141</f>
        <v>0</v>
      </c>
      <c r="AC141" t="e">
        <f>VLOOKUP('Add. Costs Paid To Provider'!K141, $R$23:$S$32, 2,0)</f>
        <v>#N/A</v>
      </c>
      <c r="AD141">
        <f>'Add. Costs Paid To Provider'!L141</f>
        <v>0</v>
      </c>
    </row>
    <row r="142" spans="3:30" x14ac:dyDescent="0.25">
      <c r="C142" s="36"/>
      <c r="D142" s="37"/>
      <c r="E142" s="37"/>
      <c r="F142" s="37"/>
      <c r="G142" s="38"/>
      <c r="H142" s="38"/>
      <c r="I142" s="38"/>
      <c r="J142" s="39"/>
      <c r="K142" s="42"/>
      <c r="L142" s="42"/>
      <c r="O142" s="7">
        <f t="shared" si="4"/>
        <v>1</v>
      </c>
      <c r="P142" s="6">
        <f t="shared" si="5"/>
        <v>0</v>
      </c>
      <c r="U142" s="14" t="str">
        <f>'Filing Information'!$R$2</f>
        <v>_0</v>
      </c>
      <c r="V142" t="e">
        <f>VLOOKUP('Add. Costs Paid To Provider'!C142,'Filing Information'!$B$149:$B$158,2,0)</f>
        <v>#N/A</v>
      </c>
      <c r="W142">
        <f>IF('Add. Costs Paid To Provider'!D142="Yes", 1, 0)</f>
        <v>0</v>
      </c>
      <c r="X142">
        <f>IF('Add. Costs Paid To Provider'!E142="Yes", 1, 0)</f>
        <v>0</v>
      </c>
      <c r="Y142">
        <f>IF('Add. Costs Paid To Provider'!F142="Yes", 1, 0)</f>
        <v>0</v>
      </c>
      <c r="Z142" s="5">
        <f>'Add. Costs Paid To Provider'!G142</f>
        <v>0</v>
      </c>
      <c r="AA142" s="5">
        <f>'Add. Costs Paid To Provider'!H142</f>
        <v>0</v>
      </c>
      <c r="AB142">
        <f>'Add. Costs Paid To Provider'!P142</f>
        <v>0</v>
      </c>
      <c r="AC142" t="e">
        <f>VLOOKUP('Add. Costs Paid To Provider'!K142, $R$23:$S$32, 2,0)</f>
        <v>#N/A</v>
      </c>
      <c r="AD142">
        <f>'Add. Costs Paid To Provider'!L142</f>
        <v>0</v>
      </c>
    </row>
    <row r="143" spans="3:30" x14ac:dyDescent="0.25">
      <c r="C143" s="36"/>
      <c r="D143" s="37"/>
      <c r="E143" s="37"/>
      <c r="F143" s="37"/>
      <c r="G143" s="38"/>
      <c r="H143" s="38"/>
      <c r="I143" s="38"/>
      <c r="J143" s="39"/>
      <c r="K143" s="42"/>
      <c r="L143" s="42"/>
      <c r="O143" s="7">
        <f t="shared" si="4"/>
        <v>1</v>
      </c>
      <c r="P143" s="6">
        <f t="shared" si="5"/>
        <v>0</v>
      </c>
      <c r="U143" s="14" t="str">
        <f>'Filing Information'!$R$2</f>
        <v>_0</v>
      </c>
      <c r="V143" t="e">
        <f>VLOOKUP('Add. Costs Paid To Provider'!C143,'Filing Information'!$B$149:$B$158,2,0)</f>
        <v>#N/A</v>
      </c>
      <c r="W143">
        <f>IF('Add. Costs Paid To Provider'!D143="Yes", 1, 0)</f>
        <v>0</v>
      </c>
      <c r="X143">
        <f>IF('Add. Costs Paid To Provider'!E143="Yes", 1, 0)</f>
        <v>0</v>
      </c>
      <c r="Y143">
        <f>IF('Add. Costs Paid To Provider'!F143="Yes", 1, 0)</f>
        <v>0</v>
      </c>
      <c r="Z143" s="5">
        <f>'Add. Costs Paid To Provider'!G143</f>
        <v>0</v>
      </c>
      <c r="AA143" s="5">
        <f>'Add. Costs Paid To Provider'!H143</f>
        <v>0</v>
      </c>
      <c r="AB143">
        <f>'Add. Costs Paid To Provider'!P143</f>
        <v>0</v>
      </c>
      <c r="AC143" t="e">
        <f>VLOOKUP('Add. Costs Paid To Provider'!K143, $R$23:$S$32, 2,0)</f>
        <v>#N/A</v>
      </c>
      <c r="AD143">
        <f>'Add. Costs Paid To Provider'!L143</f>
        <v>0</v>
      </c>
    </row>
    <row r="144" spans="3:30" x14ac:dyDescent="0.25">
      <c r="C144" s="36"/>
      <c r="D144" s="37"/>
      <c r="E144" s="37"/>
      <c r="F144" s="37"/>
      <c r="G144" s="38"/>
      <c r="H144" s="38"/>
      <c r="I144" s="38"/>
      <c r="J144" s="39"/>
      <c r="K144" s="42"/>
      <c r="L144" s="42"/>
      <c r="O144" s="7">
        <f t="shared" si="4"/>
        <v>1</v>
      </c>
      <c r="P144" s="6">
        <f t="shared" si="5"/>
        <v>0</v>
      </c>
      <c r="U144" s="14" t="str">
        <f>'Filing Information'!$R$2</f>
        <v>_0</v>
      </c>
      <c r="V144" t="e">
        <f>VLOOKUP('Add. Costs Paid To Provider'!C144,'Filing Information'!$B$149:$B$158,2,0)</f>
        <v>#N/A</v>
      </c>
      <c r="W144">
        <f>IF('Add. Costs Paid To Provider'!D144="Yes", 1, 0)</f>
        <v>0</v>
      </c>
      <c r="X144">
        <f>IF('Add. Costs Paid To Provider'!E144="Yes", 1, 0)</f>
        <v>0</v>
      </c>
      <c r="Y144">
        <f>IF('Add. Costs Paid To Provider'!F144="Yes", 1, 0)</f>
        <v>0</v>
      </c>
      <c r="Z144" s="5">
        <f>'Add. Costs Paid To Provider'!G144</f>
        <v>0</v>
      </c>
      <c r="AA144" s="5">
        <f>'Add. Costs Paid To Provider'!H144</f>
        <v>0</v>
      </c>
      <c r="AB144">
        <f>'Add. Costs Paid To Provider'!P144</f>
        <v>0</v>
      </c>
      <c r="AC144" t="e">
        <f>VLOOKUP('Add. Costs Paid To Provider'!K144, $R$23:$S$32, 2,0)</f>
        <v>#N/A</v>
      </c>
      <c r="AD144">
        <f>'Add. Costs Paid To Provider'!L144</f>
        <v>0</v>
      </c>
    </row>
    <row r="145" spans="3:30" x14ac:dyDescent="0.25">
      <c r="C145" s="36"/>
      <c r="D145" s="37"/>
      <c r="E145" s="37"/>
      <c r="F145" s="37"/>
      <c r="G145" s="38"/>
      <c r="H145" s="38"/>
      <c r="I145" s="38"/>
      <c r="J145" s="39"/>
      <c r="K145" s="42"/>
      <c r="L145" s="42"/>
      <c r="O145" s="7">
        <f t="shared" si="4"/>
        <v>1</v>
      </c>
      <c r="P145" s="6">
        <f t="shared" si="5"/>
        <v>0</v>
      </c>
      <c r="U145" s="14" t="str">
        <f>'Filing Information'!$R$2</f>
        <v>_0</v>
      </c>
      <c r="V145" t="e">
        <f>VLOOKUP('Add. Costs Paid To Provider'!C145,'Filing Information'!$B$149:$B$158,2,0)</f>
        <v>#N/A</v>
      </c>
      <c r="W145">
        <f>IF('Add. Costs Paid To Provider'!D145="Yes", 1, 0)</f>
        <v>0</v>
      </c>
      <c r="X145">
        <f>IF('Add. Costs Paid To Provider'!E145="Yes", 1, 0)</f>
        <v>0</v>
      </c>
      <c r="Y145">
        <f>IF('Add. Costs Paid To Provider'!F145="Yes", 1, 0)</f>
        <v>0</v>
      </c>
      <c r="Z145" s="5">
        <f>'Add. Costs Paid To Provider'!G145</f>
        <v>0</v>
      </c>
      <c r="AA145" s="5">
        <f>'Add. Costs Paid To Provider'!H145</f>
        <v>0</v>
      </c>
      <c r="AB145">
        <f>'Add. Costs Paid To Provider'!P145</f>
        <v>0</v>
      </c>
      <c r="AC145" t="e">
        <f>VLOOKUP('Add. Costs Paid To Provider'!K145, $R$23:$S$32, 2,0)</f>
        <v>#N/A</v>
      </c>
      <c r="AD145">
        <f>'Add. Costs Paid To Provider'!L145</f>
        <v>0</v>
      </c>
    </row>
    <row r="146" spans="3:30" x14ac:dyDescent="0.25">
      <c r="C146" s="36"/>
      <c r="D146" s="37"/>
      <c r="E146" s="37"/>
      <c r="F146" s="37"/>
      <c r="G146" s="38"/>
      <c r="H146" s="38"/>
      <c r="I146" s="38"/>
      <c r="J146" s="39"/>
      <c r="K146" s="42"/>
      <c r="L146" s="42"/>
      <c r="O146" s="7">
        <f t="shared" si="4"/>
        <v>1</v>
      </c>
      <c r="P146" s="6">
        <f t="shared" si="5"/>
        <v>0</v>
      </c>
      <c r="U146" s="14" t="str">
        <f>'Filing Information'!$R$2</f>
        <v>_0</v>
      </c>
      <c r="V146" t="e">
        <f>VLOOKUP('Add. Costs Paid To Provider'!C146,'Filing Information'!$B$149:$B$158,2,0)</f>
        <v>#N/A</v>
      </c>
      <c r="W146">
        <f>IF('Add. Costs Paid To Provider'!D146="Yes", 1, 0)</f>
        <v>0</v>
      </c>
      <c r="X146">
        <f>IF('Add. Costs Paid To Provider'!E146="Yes", 1, 0)</f>
        <v>0</v>
      </c>
      <c r="Y146">
        <f>IF('Add. Costs Paid To Provider'!F146="Yes", 1, 0)</f>
        <v>0</v>
      </c>
      <c r="Z146" s="5">
        <f>'Add. Costs Paid To Provider'!G146</f>
        <v>0</v>
      </c>
      <c r="AA146" s="5">
        <f>'Add. Costs Paid To Provider'!H146</f>
        <v>0</v>
      </c>
      <c r="AB146">
        <f>'Add. Costs Paid To Provider'!P146</f>
        <v>0</v>
      </c>
      <c r="AC146" t="e">
        <f>VLOOKUP('Add. Costs Paid To Provider'!K146, $R$23:$S$32, 2,0)</f>
        <v>#N/A</v>
      </c>
      <c r="AD146">
        <f>'Add. Costs Paid To Provider'!L146</f>
        <v>0</v>
      </c>
    </row>
    <row r="147" spans="3:30" x14ac:dyDescent="0.25">
      <c r="C147" s="36"/>
      <c r="D147" s="37"/>
      <c r="E147" s="37"/>
      <c r="F147" s="37"/>
      <c r="G147" s="38"/>
      <c r="H147" s="38"/>
      <c r="I147" s="38"/>
      <c r="J147" s="39"/>
      <c r="K147" s="42"/>
      <c r="L147" s="42"/>
      <c r="O147" s="7">
        <f t="shared" si="4"/>
        <v>1</v>
      </c>
      <c r="P147" s="6">
        <f t="shared" si="5"/>
        <v>0</v>
      </c>
      <c r="U147" s="14" t="str">
        <f>'Filing Information'!$R$2</f>
        <v>_0</v>
      </c>
      <c r="V147" t="e">
        <f>VLOOKUP('Add. Costs Paid To Provider'!C147,'Filing Information'!$B$149:$B$158,2,0)</f>
        <v>#N/A</v>
      </c>
      <c r="W147">
        <f>IF('Add. Costs Paid To Provider'!D147="Yes", 1, 0)</f>
        <v>0</v>
      </c>
      <c r="X147">
        <f>IF('Add. Costs Paid To Provider'!E147="Yes", 1, 0)</f>
        <v>0</v>
      </c>
      <c r="Y147">
        <f>IF('Add. Costs Paid To Provider'!F147="Yes", 1, 0)</f>
        <v>0</v>
      </c>
      <c r="Z147" s="5">
        <f>'Add. Costs Paid To Provider'!G147</f>
        <v>0</v>
      </c>
      <c r="AA147" s="5">
        <f>'Add. Costs Paid To Provider'!H147</f>
        <v>0</v>
      </c>
      <c r="AB147">
        <f>'Add. Costs Paid To Provider'!P147</f>
        <v>0</v>
      </c>
      <c r="AC147" t="e">
        <f>VLOOKUP('Add. Costs Paid To Provider'!K147, $R$23:$S$32, 2,0)</f>
        <v>#N/A</v>
      </c>
      <c r="AD147">
        <f>'Add. Costs Paid To Provider'!L147</f>
        <v>0</v>
      </c>
    </row>
    <row r="148" spans="3:30" x14ac:dyDescent="0.25">
      <c r="C148" s="36"/>
      <c r="D148" s="37"/>
      <c r="E148" s="37"/>
      <c r="F148" s="37"/>
      <c r="G148" s="38"/>
      <c r="H148" s="38"/>
      <c r="I148" s="38"/>
      <c r="J148" s="39"/>
      <c r="K148" s="42"/>
      <c r="L148" s="42"/>
      <c r="O148" s="7">
        <f t="shared" si="4"/>
        <v>1</v>
      </c>
      <c r="P148" s="6">
        <f t="shared" si="5"/>
        <v>0</v>
      </c>
      <c r="U148" s="14" t="str">
        <f>'Filing Information'!$R$2</f>
        <v>_0</v>
      </c>
      <c r="V148" t="e">
        <f>VLOOKUP('Add. Costs Paid To Provider'!C148,'Filing Information'!$B$149:$B$158,2,0)</f>
        <v>#N/A</v>
      </c>
      <c r="W148">
        <f>IF('Add. Costs Paid To Provider'!D148="Yes", 1, 0)</f>
        <v>0</v>
      </c>
      <c r="X148">
        <f>IF('Add. Costs Paid To Provider'!E148="Yes", 1, 0)</f>
        <v>0</v>
      </c>
      <c r="Y148">
        <f>IF('Add. Costs Paid To Provider'!F148="Yes", 1, 0)</f>
        <v>0</v>
      </c>
      <c r="Z148" s="5">
        <f>'Add. Costs Paid To Provider'!G148</f>
        <v>0</v>
      </c>
      <c r="AA148" s="5">
        <f>'Add. Costs Paid To Provider'!H148</f>
        <v>0</v>
      </c>
      <c r="AB148">
        <f>'Add. Costs Paid To Provider'!P148</f>
        <v>0</v>
      </c>
      <c r="AC148" t="e">
        <f>VLOOKUP('Add. Costs Paid To Provider'!K148, $R$23:$S$32, 2,0)</f>
        <v>#N/A</v>
      </c>
      <c r="AD148">
        <f>'Add. Costs Paid To Provider'!L148</f>
        <v>0</v>
      </c>
    </row>
    <row r="149" spans="3:30" x14ac:dyDescent="0.25">
      <c r="C149" s="36"/>
      <c r="D149" s="37"/>
      <c r="E149" s="37"/>
      <c r="F149" s="37"/>
      <c r="G149" s="38"/>
      <c r="H149" s="38"/>
      <c r="I149" s="38"/>
      <c r="J149" s="39"/>
      <c r="K149" s="42"/>
      <c r="L149" s="42"/>
      <c r="O149" s="7">
        <f t="shared" si="4"/>
        <v>1</v>
      </c>
      <c r="P149" s="6">
        <f t="shared" si="5"/>
        <v>0</v>
      </c>
      <c r="U149" s="14" t="str">
        <f>'Filing Information'!$R$2</f>
        <v>_0</v>
      </c>
      <c r="V149" t="e">
        <f>VLOOKUP('Add. Costs Paid To Provider'!C149,'Filing Information'!$B$149:$B$158,2,0)</f>
        <v>#N/A</v>
      </c>
      <c r="W149">
        <f>IF('Add. Costs Paid To Provider'!D149="Yes", 1, 0)</f>
        <v>0</v>
      </c>
      <c r="X149">
        <f>IF('Add. Costs Paid To Provider'!E149="Yes", 1, 0)</f>
        <v>0</v>
      </c>
      <c r="Y149">
        <f>IF('Add. Costs Paid To Provider'!F149="Yes", 1, 0)</f>
        <v>0</v>
      </c>
      <c r="Z149" s="5">
        <f>'Add. Costs Paid To Provider'!G149</f>
        <v>0</v>
      </c>
      <c r="AA149" s="5">
        <f>'Add. Costs Paid To Provider'!H149</f>
        <v>0</v>
      </c>
      <c r="AB149">
        <f>'Add. Costs Paid To Provider'!P149</f>
        <v>0</v>
      </c>
      <c r="AC149" t="e">
        <f>VLOOKUP('Add. Costs Paid To Provider'!K149, $R$23:$S$32, 2,0)</f>
        <v>#N/A</v>
      </c>
      <c r="AD149">
        <f>'Add. Costs Paid To Provider'!L149</f>
        <v>0</v>
      </c>
    </row>
    <row r="150" spans="3:30" x14ac:dyDescent="0.25">
      <c r="C150" s="36"/>
      <c r="D150" s="37"/>
      <c r="E150" s="37"/>
      <c r="F150" s="37"/>
      <c r="G150" s="38"/>
      <c r="H150" s="38"/>
      <c r="I150" s="38"/>
      <c r="J150" s="39"/>
      <c r="K150" s="42"/>
      <c r="L150" s="42"/>
      <c r="O150" s="7">
        <f t="shared" si="4"/>
        <v>1</v>
      </c>
      <c r="P150" s="6">
        <f t="shared" si="5"/>
        <v>0</v>
      </c>
      <c r="U150" s="14" t="str">
        <f>'Filing Information'!$R$2</f>
        <v>_0</v>
      </c>
      <c r="V150" t="e">
        <f>VLOOKUP('Add. Costs Paid To Provider'!C150,'Filing Information'!$B$149:$B$158,2,0)</f>
        <v>#N/A</v>
      </c>
      <c r="W150">
        <f>IF('Add. Costs Paid To Provider'!D150="Yes", 1, 0)</f>
        <v>0</v>
      </c>
      <c r="X150">
        <f>IF('Add. Costs Paid To Provider'!E150="Yes", 1, 0)</f>
        <v>0</v>
      </c>
      <c r="Y150">
        <f>IF('Add. Costs Paid To Provider'!F150="Yes", 1, 0)</f>
        <v>0</v>
      </c>
      <c r="Z150" s="5">
        <f>'Add. Costs Paid To Provider'!G150</f>
        <v>0</v>
      </c>
      <c r="AA150" s="5">
        <f>'Add. Costs Paid To Provider'!H150</f>
        <v>0</v>
      </c>
      <c r="AB150">
        <f>'Add. Costs Paid To Provider'!P150</f>
        <v>0</v>
      </c>
      <c r="AC150" t="e">
        <f>VLOOKUP('Add. Costs Paid To Provider'!K150, $R$23:$S$32, 2,0)</f>
        <v>#N/A</v>
      </c>
      <c r="AD150">
        <f>'Add. Costs Paid To Provider'!L150</f>
        <v>0</v>
      </c>
    </row>
    <row r="151" spans="3:30" x14ac:dyDescent="0.25">
      <c r="C151" s="36"/>
      <c r="D151" s="37"/>
      <c r="E151" s="37"/>
      <c r="F151" s="37"/>
      <c r="G151" s="38"/>
      <c r="H151" s="38"/>
      <c r="I151" s="38"/>
      <c r="J151" s="39"/>
      <c r="K151" s="42"/>
      <c r="L151" s="42"/>
      <c r="O151" s="7">
        <f t="shared" si="4"/>
        <v>1</v>
      </c>
      <c r="P151" s="6">
        <f t="shared" si="5"/>
        <v>0</v>
      </c>
      <c r="U151" s="14" t="str">
        <f>'Filing Information'!$R$2</f>
        <v>_0</v>
      </c>
      <c r="V151" t="e">
        <f>VLOOKUP('Add. Costs Paid To Provider'!C151,'Filing Information'!$B$149:$B$158,2,0)</f>
        <v>#N/A</v>
      </c>
      <c r="W151">
        <f>IF('Add. Costs Paid To Provider'!D151="Yes", 1, 0)</f>
        <v>0</v>
      </c>
      <c r="X151">
        <f>IF('Add. Costs Paid To Provider'!E151="Yes", 1, 0)</f>
        <v>0</v>
      </c>
      <c r="Y151">
        <f>IF('Add. Costs Paid To Provider'!F151="Yes", 1, 0)</f>
        <v>0</v>
      </c>
      <c r="Z151" s="5">
        <f>'Add. Costs Paid To Provider'!G151</f>
        <v>0</v>
      </c>
      <c r="AA151" s="5">
        <f>'Add. Costs Paid To Provider'!H151</f>
        <v>0</v>
      </c>
      <c r="AB151">
        <f>'Add. Costs Paid To Provider'!P151</f>
        <v>0</v>
      </c>
      <c r="AC151" t="e">
        <f>VLOOKUP('Add. Costs Paid To Provider'!K151, $R$23:$S$32, 2,0)</f>
        <v>#N/A</v>
      </c>
      <c r="AD151">
        <f>'Add. Costs Paid To Provider'!L151</f>
        <v>0</v>
      </c>
    </row>
    <row r="152" spans="3:30" x14ac:dyDescent="0.25">
      <c r="C152" s="36"/>
      <c r="D152" s="37"/>
      <c r="E152" s="37"/>
      <c r="F152" s="37"/>
      <c r="G152" s="38"/>
      <c r="H152" s="38"/>
      <c r="I152" s="38"/>
      <c r="J152" s="39"/>
      <c r="K152" s="42"/>
      <c r="L152" s="42"/>
      <c r="O152" s="7">
        <f t="shared" si="4"/>
        <v>1</v>
      </c>
      <c r="P152" s="6">
        <f t="shared" si="5"/>
        <v>0</v>
      </c>
      <c r="U152" s="14" t="str">
        <f>'Filing Information'!$R$2</f>
        <v>_0</v>
      </c>
      <c r="V152" t="e">
        <f>VLOOKUP('Add. Costs Paid To Provider'!C152,'Filing Information'!$B$149:$B$158,2,0)</f>
        <v>#N/A</v>
      </c>
      <c r="W152">
        <f>IF('Add. Costs Paid To Provider'!D152="Yes", 1, 0)</f>
        <v>0</v>
      </c>
      <c r="X152">
        <f>IF('Add. Costs Paid To Provider'!E152="Yes", 1, 0)</f>
        <v>0</v>
      </c>
      <c r="Y152">
        <f>IF('Add. Costs Paid To Provider'!F152="Yes", 1, 0)</f>
        <v>0</v>
      </c>
      <c r="Z152" s="5">
        <f>'Add. Costs Paid To Provider'!G152</f>
        <v>0</v>
      </c>
      <c r="AA152" s="5">
        <f>'Add. Costs Paid To Provider'!H152</f>
        <v>0</v>
      </c>
      <c r="AB152">
        <f>'Add. Costs Paid To Provider'!P152</f>
        <v>0</v>
      </c>
      <c r="AC152" t="e">
        <f>VLOOKUP('Add. Costs Paid To Provider'!K152, $R$23:$S$32, 2,0)</f>
        <v>#N/A</v>
      </c>
      <c r="AD152">
        <f>'Add. Costs Paid To Provider'!L152</f>
        <v>0</v>
      </c>
    </row>
    <row r="153" spans="3:30" x14ac:dyDescent="0.25">
      <c r="C153" s="36"/>
      <c r="D153" s="37"/>
      <c r="E153" s="37"/>
      <c r="F153" s="37"/>
      <c r="G153" s="38"/>
      <c r="H153" s="38"/>
      <c r="I153" s="38"/>
      <c r="J153" s="39"/>
      <c r="K153" s="42"/>
      <c r="L153" s="42"/>
      <c r="O153" s="7">
        <f t="shared" si="4"/>
        <v>1</v>
      </c>
      <c r="P153" s="6">
        <f t="shared" si="5"/>
        <v>0</v>
      </c>
      <c r="U153" s="14" t="str">
        <f>'Filing Information'!$R$2</f>
        <v>_0</v>
      </c>
      <c r="V153" t="e">
        <f>VLOOKUP('Add. Costs Paid To Provider'!C153,'Filing Information'!$B$149:$B$158,2,0)</f>
        <v>#N/A</v>
      </c>
      <c r="W153">
        <f>IF('Add. Costs Paid To Provider'!D153="Yes", 1, 0)</f>
        <v>0</v>
      </c>
      <c r="X153">
        <f>IF('Add. Costs Paid To Provider'!E153="Yes", 1, 0)</f>
        <v>0</v>
      </c>
      <c r="Y153">
        <f>IF('Add. Costs Paid To Provider'!F153="Yes", 1, 0)</f>
        <v>0</v>
      </c>
      <c r="Z153" s="5">
        <f>'Add. Costs Paid To Provider'!G153</f>
        <v>0</v>
      </c>
      <c r="AA153" s="5">
        <f>'Add. Costs Paid To Provider'!H153</f>
        <v>0</v>
      </c>
      <c r="AB153">
        <f>'Add. Costs Paid To Provider'!P153</f>
        <v>0</v>
      </c>
      <c r="AC153" t="e">
        <f>VLOOKUP('Add. Costs Paid To Provider'!K153, $R$23:$S$32, 2,0)</f>
        <v>#N/A</v>
      </c>
      <c r="AD153">
        <f>'Add. Costs Paid To Provider'!L153</f>
        <v>0</v>
      </c>
    </row>
    <row r="154" spans="3:30" x14ac:dyDescent="0.25">
      <c r="C154" s="36"/>
      <c r="D154" s="37"/>
      <c r="E154" s="37"/>
      <c r="F154" s="37"/>
      <c r="G154" s="38"/>
      <c r="H154" s="38"/>
      <c r="I154" s="38"/>
      <c r="J154" s="39"/>
      <c r="K154" s="42"/>
      <c r="L154" s="42"/>
      <c r="O154" s="7">
        <f t="shared" si="4"/>
        <v>1</v>
      </c>
      <c r="P154" s="6">
        <f t="shared" si="5"/>
        <v>0</v>
      </c>
      <c r="U154" s="14" t="str">
        <f>'Filing Information'!$R$2</f>
        <v>_0</v>
      </c>
      <c r="V154" t="e">
        <f>VLOOKUP('Add. Costs Paid To Provider'!C154,'Filing Information'!$B$149:$B$158,2,0)</f>
        <v>#N/A</v>
      </c>
      <c r="W154">
        <f>IF('Add. Costs Paid To Provider'!D154="Yes", 1, 0)</f>
        <v>0</v>
      </c>
      <c r="X154">
        <f>IF('Add. Costs Paid To Provider'!E154="Yes", 1, 0)</f>
        <v>0</v>
      </c>
      <c r="Y154">
        <f>IF('Add. Costs Paid To Provider'!F154="Yes", 1, 0)</f>
        <v>0</v>
      </c>
      <c r="Z154" s="5">
        <f>'Add. Costs Paid To Provider'!G154</f>
        <v>0</v>
      </c>
      <c r="AA154" s="5">
        <f>'Add. Costs Paid To Provider'!H154</f>
        <v>0</v>
      </c>
      <c r="AB154">
        <f>'Add. Costs Paid To Provider'!P154</f>
        <v>0</v>
      </c>
      <c r="AC154" t="e">
        <f>VLOOKUP('Add. Costs Paid To Provider'!K154, $R$23:$S$32, 2,0)</f>
        <v>#N/A</v>
      </c>
      <c r="AD154">
        <f>'Add. Costs Paid To Provider'!L154</f>
        <v>0</v>
      </c>
    </row>
    <row r="155" spans="3:30" x14ac:dyDescent="0.25">
      <c r="C155" s="36"/>
      <c r="D155" s="37"/>
      <c r="E155" s="37"/>
      <c r="F155" s="37"/>
      <c r="G155" s="38"/>
      <c r="H155" s="38"/>
      <c r="I155" s="38"/>
      <c r="J155" s="39"/>
      <c r="K155" s="42"/>
      <c r="L155" s="42"/>
      <c r="O155" s="7">
        <f t="shared" si="4"/>
        <v>1</v>
      </c>
      <c r="P155" s="6">
        <f t="shared" si="5"/>
        <v>0</v>
      </c>
      <c r="U155" s="14" t="str">
        <f>'Filing Information'!$R$2</f>
        <v>_0</v>
      </c>
      <c r="V155" t="e">
        <f>VLOOKUP('Add. Costs Paid To Provider'!C155,'Filing Information'!$B$149:$B$158,2,0)</f>
        <v>#N/A</v>
      </c>
      <c r="W155">
        <f>IF('Add. Costs Paid To Provider'!D155="Yes", 1, 0)</f>
        <v>0</v>
      </c>
      <c r="X155">
        <f>IF('Add. Costs Paid To Provider'!E155="Yes", 1, 0)</f>
        <v>0</v>
      </c>
      <c r="Y155">
        <f>IF('Add. Costs Paid To Provider'!F155="Yes", 1, 0)</f>
        <v>0</v>
      </c>
      <c r="Z155" s="5">
        <f>'Add. Costs Paid To Provider'!G155</f>
        <v>0</v>
      </c>
      <c r="AA155" s="5">
        <f>'Add. Costs Paid To Provider'!H155</f>
        <v>0</v>
      </c>
      <c r="AB155">
        <f>'Add. Costs Paid To Provider'!P155</f>
        <v>0</v>
      </c>
      <c r="AC155" t="e">
        <f>VLOOKUP('Add. Costs Paid To Provider'!K155, $R$23:$S$32, 2,0)</f>
        <v>#N/A</v>
      </c>
      <c r="AD155">
        <f>'Add. Costs Paid To Provider'!L155</f>
        <v>0</v>
      </c>
    </row>
    <row r="156" spans="3:30" x14ac:dyDescent="0.25">
      <c r="C156" s="36"/>
      <c r="D156" s="37"/>
      <c r="E156" s="37"/>
      <c r="F156" s="37"/>
      <c r="G156" s="38"/>
      <c r="H156" s="38"/>
      <c r="I156" s="38"/>
      <c r="J156" s="39"/>
      <c r="K156" s="42"/>
      <c r="L156" s="42"/>
      <c r="O156" s="7">
        <f t="shared" si="4"/>
        <v>1</v>
      </c>
      <c r="P156" s="6">
        <f t="shared" si="5"/>
        <v>0</v>
      </c>
      <c r="U156" s="14" t="str">
        <f>'Filing Information'!$R$2</f>
        <v>_0</v>
      </c>
      <c r="V156" t="e">
        <f>VLOOKUP('Add. Costs Paid To Provider'!C156,'Filing Information'!$B$149:$B$158,2,0)</f>
        <v>#N/A</v>
      </c>
      <c r="W156">
        <f>IF('Add. Costs Paid To Provider'!D156="Yes", 1, 0)</f>
        <v>0</v>
      </c>
      <c r="X156">
        <f>IF('Add. Costs Paid To Provider'!E156="Yes", 1, 0)</f>
        <v>0</v>
      </c>
      <c r="Y156">
        <f>IF('Add. Costs Paid To Provider'!F156="Yes", 1, 0)</f>
        <v>0</v>
      </c>
      <c r="Z156" s="5">
        <f>'Add. Costs Paid To Provider'!G156</f>
        <v>0</v>
      </c>
      <c r="AA156" s="5">
        <f>'Add. Costs Paid To Provider'!H156</f>
        <v>0</v>
      </c>
      <c r="AB156">
        <f>'Add. Costs Paid To Provider'!P156</f>
        <v>0</v>
      </c>
      <c r="AC156" t="e">
        <f>VLOOKUP('Add. Costs Paid To Provider'!K156, $R$23:$S$32, 2,0)</f>
        <v>#N/A</v>
      </c>
      <c r="AD156">
        <f>'Add. Costs Paid To Provider'!L156</f>
        <v>0</v>
      </c>
    </row>
    <row r="157" spans="3:30" x14ac:dyDescent="0.25">
      <c r="C157" s="36"/>
      <c r="D157" s="37"/>
      <c r="E157" s="37"/>
      <c r="F157" s="37"/>
      <c r="G157" s="38"/>
      <c r="H157" s="38"/>
      <c r="I157" s="38"/>
      <c r="J157" s="39"/>
      <c r="K157" s="42"/>
      <c r="L157" s="42"/>
      <c r="O157" s="7">
        <f t="shared" si="4"/>
        <v>1</v>
      </c>
      <c r="P157" s="6">
        <f t="shared" si="5"/>
        <v>0</v>
      </c>
      <c r="U157" s="14" t="str">
        <f>'Filing Information'!$R$2</f>
        <v>_0</v>
      </c>
      <c r="V157" t="e">
        <f>VLOOKUP('Add. Costs Paid To Provider'!C157,'Filing Information'!$B$149:$B$158,2,0)</f>
        <v>#N/A</v>
      </c>
      <c r="W157">
        <f>IF('Add. Costs Paid To Provider'!D157="Yes", 1, 0)</f>
        <v>0</v>
      </c>
      <c r="X157">
        <f>IF('Add. Costs Paid To Provider'!E157="Yes", 1, 0)</f>
        <v>0</v>
      </c>
      <c r="Y157">
        <f>IF('Add. Costs Paid To Provider'!F157="Yes", 1, 0)</f>
        <v>0</v>
      </c>
      <c r="Z157" s="5">
        <f>'Add. Costs Paid To Provider'!G157</f>
        <v>0</v>
      </c>
      <c r="AA157" s="5">
        <f>'Add. Costs Paid To Provider'!H157</f>
        <v>0</v>
      </c>
      <c r="AB157">
        <f>'Add. Costs Paid To Provider'!P157</f>
        <v>0</v>
      </c>
      <c r="AC157" t="e">
        <f>VLOOKUP('Add. Costs Paid To Provider'!K157, $R$23:$S$32, 2,0)</f>
        <v>#N/A</v>
      </c>
      <c r="AD157">
        <f>'Add. Costs Paid To Provider'!L157</f>
        <v>0</v>
      </c>
    </row>
    <row r="158" spans="3:30" x14ac:dyDescent="0.25">
      <c r="C158" s="36"/>
      <c r="D158" s="37"/>
      <c r="E158" s="37"/>
      <c r="F158" s="37"/>
      <c r="G158" s="38"/>
      <c r="H158" s="38"/>
      <c r="I158" s="38"/>
      <c r="J158" s="39"/>
      <c r="K158" s="42"/>
      <c r="L158" s="42"/>
      <c r="O158" s="7">
        <f t="shared" si="4"/>
        <v>1</v>
      </c>
      <c r="P158" s="6">
        <f t="shared" si="5"/>
        <v>0</v>
      </c>
      <c r="U158" s="14" t="str">
        <f>'Filing Information'!$R$2</f>
        <v>_0</v>
      </c>
      <c r="V158" t="e">
        <f>VLOOKUP('Add. Costs Paid To Provider'!C158,'Filing Information'!$B$149:$B$158,2,0)</f>
        <v>#N/A</v>
      </c>
      <c r="W158">
        <f>IF('Add. Costs Paid To Provider'!D158="Yes", 1, 0)</f>
        <v>0</v>
      </c>
      <c r="X158">
        <f>IF('Add. Costs Paid To Provider'!E158="Yes", 1, 0)</f>
        <v>0</v>
      </c>
      <c r="Y158">
        <f>IF('Add. Costs Paid To Provider'!F158="Yes", 1, 0)</f>
        <v>0</v>
      </c>
      <c r="Z158" s="5">
        <f>'Add. Costs Paid To Provider'!G158</f>
        <v>0</v>
      </c>
      <c r="AA158" s="5">
        <f>'Add. Costs Paid To Provider'!H158</f>
        <v>0</v>
      </c>
      <c r="AB158">
        <f>'Add. Costs Paid To Provider'!P158</f>
        <v>0</v>
      </c>
      <c r="AC158" t="e">
        <f>VLOOKUP('Add. Costs Paid To Provider'!K158, $R$23:$S$32, 2,0)</f>
        <v>#N/A</v>
      </c>
      <c r="AD158">
        <f>'Add. Costs Paid To Provider'!L158</f>
        <v>0</v>
      </c>
    </row>
    <row r="159" spans="3:30" x14ac:dyDescent="0.25">
      <c r="C159" s="36"/>
      <c r="D159" s="37"/>
      <c r="E159" s="37"/>
      <c r="F159" s="37"/>
      <c r="G159" s="38"/>
      <c r="H159" s="38"/>
      <c r="I159" s="38"/>
      <c r="J159" s="39"/>
      <c r="K159" s="42"/>
      <c r="L159" s="42"/>
      <c r="O159" s="7">
        <f t="shared" si="4"/>
        <v>1</v>
      </c>
      <c r="P159" s="6">
        <f t="shared" si="5"/>
        <v>0</v>
      </c>
      <c r="U159" s="14" t="str">
        <f>'Filing Information'!$R$2</f>
        <v>_0</v>
      </c>
      <c r="V159" t="e">
        <f>VLOOKUP('Add. Costs Paid To Provider'!C159,'Filing Information'!$B$149:$B$158,2,0)</f>
        <v>#N/A</v>
      </c>
      <c r="W159">
        <f>IF('Add. Costs Paid To Provider'!D159="Yes", 1, 0)</f>
        <v>0</v>
      </c>
      <c r="X159">
        <f>IF('Add. Costs Paid To Provider'!E159="Yes", 1, 0)</f>
        <v>0</v>
      </c>
      <c r="Y159">
        <f>IF('Add. Costs Paid To Provider'!F159="Yes", 1, 0)</f>
        <v>0</v>
      </c>
      <c r="Z159" s="5">
        <f>'Add. Costs Paid To Provider'!G159</f>
        <v>0</v>
      </c>
      <c r="AA159" s="5">
        <f>'Add. Costs Paid To Provider'!H159</f>
        <v>0</v>
      </c>
      <c r="AB159">
        <f>'Add. Costs Paid To Provider'!P159</f>
        <v>0</v>
      </c>
      <c r="AC159" t="e">
        <f>VLOOKUP('Add. Costs Paid To Provider'!K159, $R$23:$S$32, 2,0)</f>
        <v>#N/A</v>
      </c>
      <c r="AD159">
        <f>'Add. Costs Paid To Provider'!L159</f>
        <v>0</v>
      </c>
    </row>
    <row r="160" spans="3:30" x14ac:dyDescent="0.25">
      <c r="C160" s="36"/>
      <c r="D160" s="37"/>
      <c r="E160" s="37"/>
      <c r="F160" s="37"/>
      <c r="G160" s="38"/>
      <c r="H160" s="38"/>
      <c r="I160" s="38"/>
      <c r="J160" s="39"/>
      <c r="K160" s="42"/>
      <c r="L160" s="42"/>
      <c r="O160" s="7">
        <f t="shared" si="4"/>
        <v>1</v>
      </c>
      <c r="P160" s="6">
        <f t="shared" si="5"/>
        <v>0</v>
      </c>
      <c r="U160" s="14" t="str">
        <f>'Filing Information'!$R$2</f>
        <v>_0</v>
      </c>
      <c r="V160" t="e">
        <f>VLOOKUP('Add. Costs Paid To Provider'!C160,'Filing Information'!$B$149:$B$158,2,0)</f>
        <v>#N/A</v>
      </c>
      <c r="W160">
        <f>IF('Add. Costs Paid To Provider'!D160="Yes", 1, 0)</f>
        <v>0</v>
      </c>
      <c r="X160">
        <f>IF('Add. Costs Paid To Provider'!E160="Yes", 1, 0)</f>
        <v>0</v>
      </c>
      <c r="Y160">
        <f>IF('Add. Costs Paid To Provider'!F160="Yes", 1, 0)</f>
        <v>0</v>
      </c>
      <c r="Z160" s="5">
        <f>'Add. Costs Paid To Provider'!G160</f>
        <v>0</v>
      </c>
      <c r="AA160" s="5">
        <f>'Add. Costs Paid To Provider'!H160</f>
        <v>0</v>
      </c>
      <c r="AB160">
        <f>'Add. Costs Paid To Provider'!P160</f>
        <v>0</v>
      </c>
      <c r="AC160" t="e">
        <f>VLOOKUP('Add. Costs Paid To Provider'!K160, $R$23:$S$32, 2,0)</f>
        <v>#N/A</v>
      </c>
      <c r="AD160">
        <f>'Add. Costs Paid To Provider'!L160</f>
        <v>0</v>
      </c>
    </row>
    <row r="161" spans="3:30" x14ac:dyDescent="0.25">
      <c r="C161" s="11"/>
      <c r="D161" s="15"/>
      <c r="E161" s="15"/>
      <c r="F161" s="15"/>
      <c r="G161" s="11"/>
      <c r="H161" s="11"/>
      <c r="I161" s="11"/>
      <c r="J161" s="12"/>
      <c r="K161" s="11"/>
      <c r="L161" s="11"/>
      <c r="U161" s="14" t="str">
        <f>'Filing Information'!$R$2</f>
        <v>_0</v>
      </c>
      <c r="V161" t="e">
        <f>VLOOKUP('Add. Costs Paid To Provider'!C161,'Filing Information'!$B$149:$B$158,2,0)</f>
        <v>#N/A</v>
      </c>
      <c r="W161">
        <f>IF('Add. Costs Paid To Provider'!D161="Yes", 1, 0)</f>
        <v>0</v>
      </c>
      <c r="X161">
        <f>IF('Add. Costs Paid To Provider'!E161="Yes", 1, 0)</f>
        <v>0</v>
      </c>
      <c r="Y161">
        <f>IF('Add. Costs Paid To Provider'!F161="Yes", 1, 0)</f>
        <v>0</v>
      </c>
      <c r="Z161" s="5">
        <f>'Add. Costs Paid To Provider'!G161</f>
        <v>0</v>
      </c>
      <c r="AA161" s="5">
        <f>'Add. Costs Paid To Provider'!H161</f>
        <v>0</v>
      </c>
      <c r="AB161">
        <f>'Add. Costs Paid To Provider'!P161</f>
        <v>0</v>
      </c>
      <c r="AC161" t="e">
        <f>VLOOKUP('Add. Costs Paid To Provider'!K161, $R$23:$S$32, 2,0)</f>
        <v>#N/A</v>
      </c>
      <c r="AD161">
        <f>'Add. Costs Paid To Provider'!L161</f>
        <v>0</v>
      </c>
    </row>
  </sheetData>
  <sheetProtection algorithmName="SHA-512" hashValue="IkZEX/x9f2Wlf5L4ARazzywXtCdHDk1L4lKLuk/qYWqnGeyN0ItqJ4NS7j/0oXwdvQ9wEFWnxfpHgq7mFiFBEg==" saltValue="KasMDdmePGqITPrSiZkRjA==" spinCount="100000" sheet="1" scenarios="1" selectLockedCells="1"/>
  <mergeCells count="11">
    <mergeCell ref="C1:I1"/>
    <mergeCell ref="J1:L1"/>
    <mergeCell ref="C3:L4"/>
    <mergeCell ref="L17:L18"/>
    <mergeCell ref="C17:C18"/>
    <mergeCell ref="I17:I18"/>
    <mergeCell ref="K17:K18"/>
    <mergeCell ref="D17:F17"/>
    <mergeCell ref="G17:G18"/>
    <mergeCell ref="H17:H18"/>
    <mergeCell ref="J17:J18"/>
  </mergeCells>
  <dataValidations count="5">
    <dataValidation type="list" allowBlank="1" showInputMessage="1" showErrorMessage="1" sqref="K19:K160" xr:uid="{142A3B1C-C609-4399-BE74-4412970CBA9F}">
      <formula1>$R$23:$R$32</formula1>
    </dataValidation>
    <dataValidation type="date" allowBlank="1" showInputMessage="1" showErrorMessage="1" sqref="G19:H160" xr:uid="{868C9603-D2FD-444A-83C1-D8F0AD502E4D}">
      <formula1>36526</formula1>
      <formula2>73415</formula2>
    </dataValidation>
    <dataValidation type="decimal" operator="greaterThanOrEqual" allowBlank="1" showInputMessage="1" showErrorMessage="1" sqref="J19:J160" xr:uid="{1BE0F64E-1424-45EF-B120-E1A0ECE19B54}">
      <formula1>0</formula1>
    </dataValidation>
    <dataValidation type="list" allowBlank="1" showInputMessage="1" showErrorMessage="1" sqref="I19:I160" xr:uid="{532F4856-B2AA-4A93-BAEC-76AEF876B7A7}">
      <formula1>$P$2:$P$3</formula1>
    </dataValidation>
    <dataValidation type="list" allowBlank="1" showInputMessage="1" showErrorMessage="1" sqref="D19:F160" xr:uid="{7F955ABD-7AB9-45AF-BD5B-DE18705E4EB8}">
      <formula1>$Q$2:$Q$3</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Information'!$B$149:$B$158</xm:f>
          </x14:formula1>
          <xm:sqref>C19:C160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6" ma:contentTypeDescription="Create a new document." ma:contentTypeScope="" ma:versionID="7f86737a727ee37813b88a98785274eb">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4dcdd2aa2da3ba2f9e0187d5208244e1"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6BA0DB-4E33-4A6A-9EAC-3CBA989E305B}">
  <ds:schemaRefs>
    <ds:schemaRef ds:uri="d00cdf67-04a4-4598-bd6a-ccc926f69d25"/>
    <ds:schemaRef ds:uri="http://schemas.microsoft.com/office/2006/documentManagement/types"/>
    <ds:schemaRef ds:uri="http://purl.org/dc/elements/1.1/"/>
    <ds:schemaRef ds:uri="63c33e73-5588-42f7-966c-cb7a1f47b0a1"/>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9DFD811-C9C4-4C3F-AF47-9AC08A82D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87F2A-FE32-4BE4-8931-A5B6B82655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PRA</vt:lpstr>
      <vt:lpstr>Instructions</vt:lpstr>
      <vt:lpstr>Filing Information</vt:lpstr>
      <vt:lpstr>Flat Rate Costs</vt:lpstr>
      <vt:lpstr>Per Minute Costs</vt:lpstr>
      <vt:lpstr>Add. Costs Paid To Provider</vt:lpstr>
      <vt:lpstr>AddCostData</vt:lpstr>
      <vt:lpstr>FilingData</vt:lpstr>
      <vt:lpstr>FlatRate_CTS</vt:lpstr>
      <vt:lpstr>FlatRate_STS</vt:lpstr>
      <vt:lpstr>FlatRate_TTY</vt:lpstr>
      <vt:lpstr>PerMinRevData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Cathy Williams</cp:lastModifiedBy>
  <cp:revision/>
  <cp:lastPrinted>2021-09-15T16:48:08Z</cp:lastPrinted>
  <dcterms:created xsi:type="dcterms:W3CDTF">2021-03-15T15:17:41Z</dcterms:created>
  <dcterms:modified xsi:type="dcterms:W3CDTF">2023-01-04T01:23:41Z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