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171oafs-oa06\EWD_SHARE\EWD - Service Branches\Annual Survey\Data Collection\OMB Packages\2020 SAS OMB\Attachments\"/>
    </mc:Choice>
  </mc:AlternateContent>
  <xr:revisionPtr revIDLastSave="0" documentId="13_ncr:1_{B2662773-3D61-474B-9420-58FB4D40B028}" xr6:coauthVersionLast="45" xr6:coauthVersionMax="45" xr10:uidLastSave="{00000000-0000-0000-0000-000000000000}"/>
  <bookViews>
    <workbookView xWindow="28680" yWindow="-120" windowWidth="29040" windowHeight="15840" xr2:uid="{72569506-AB33-4A6C-A5E6-79BDB7278DB6}"/>
  </bookViews>
  <sheets>
    <sheet name="Version 1" sheetId="1" r:id="rId1"/>
    <sheet name="Version 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2" l="1"/>
  <c r="F91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5" i="2"/>
  <c r="C91" i="1"/>
  <c r="E91" i="1"/>
  <c r="F91" i="1"/>
</calcChain>
</file>

<file path=xl/sharedStrings.xml><?xml version="1.0" encoding="utf-8"?>
<sst xmlns="http://schemas.openxmlformats.org/spreadsheetml/2006/main" count="364" uniqueCount="183">
  <si>
    <t xml:space="preserve">Total burden hours are 139,889, so the annual cost to reposndents is approximately (139,889 * $33.40) = $4,672,292.60, where $33.40 represents the national median hourly wage of the full-time wage and salary of accountants and auditors SOC code 13-2011. As of May 2019, national median hourly wage is $33.40.   </t>
  </si>
  <si>
    <t>Total:</t>
  </si>
  <si>
    <t>Religious, Grantmaking, Civic, Professional, and Similar Organizations</t>
  </si>
  <si>
    <t>SA-81300A</t>
  </si>
  <si>
    <t xml:space="preserve">Repair and Maintenance; Personal and Laundry Services </t>
  </si>
  <si>
    <t>SA-81000A</t>
  </si>
  <si>
    <t>Traveler Accommodation</t>
  </si>
  <si>
    <t>SA-72100A</t>
  </si>
  <si>
    <t>Other Traveler Accommodation; RV (Recreational Vehicle) Parks and Recreation Camps; Rooming and Boarding Houses; Food Services and Drinking Places</t>
  </si>
  <si>
    <t>SA-72000A</t>
  </si>
  <si>
    <t>Amusement and Theme Parks</t>
  </si>
  <si>
    <t>SA-71311A</t>
  </si>
  <si>
    <t>Independent Artists, Writers, and Performers</t>
  </si>
  <si>
    <t>SA-71150A</t>
  </si>
  <si>
    <t>Spectator Sports</t>
  </si>
  <si>
    <t>SA-71120A</t>
  </si>
  <si>
    <t>Performing Arts Companies
Note: This form will now have a separate taxable/tax-exempt form, but overall figures remain the same)</t>
  </si>
  <si>
    <t>SA-71110A</t>
  </si>
  <si>
    <t>Promoters of Performing Arts, Sports, and Similar Events; Museums, Historical Sites, and Similar Institutions; Other Amusement and Recreation Industries 
Note: This form will now have a separate taxable/tax-exempt form, but overall figures remain the same)</t>
  </si>
  <si>
    <t>SA-71002A</t>
  </si>
  <si>
    <t xml:space="preserve">Agents and Managers for Artists, Athletes, Entertainers, and Other Public Figures; Amusement Arcades; Gambling Industries </t>
  </si>
  <si>
    <t>SA-71000A</t>
  </si>
  <si>
    <t>Social Assistance
Note: This form will now have a separate taxable/tax-exempt form, but overall figures remain the same)</t>
  </si>
  <si>
    <t>SA-62400A</t>
  </si>
  <si>
    <t xml:space="preserve">Nursing and Residential Care Facilities </t>
  </si>
  <si>
    <t>SA-62300A</t>
  </si>
  <si>
    <t>General Medical and Surgical Hospitals; Psychiatric and Substance Abuse Hospitals; Specialty Hospitals</t>
  </si>
  <si>
    <t>SA-62200A</t>
  </si>
  <si>
    <t>Other Ambulatory Health Care Services</t>
  </si>
  <si>
    <t>SA-62190A</t>
  </si>
  <si>
    <t>Medical and Diagnostic Laboratories</t>
  </si>
  <si>
    <t>SA-62150A</t>
  </si>
  <si>
    <t xml:space="preserve">Offices of Physicians; Offices of Dentists; Offices of Other Health Practitioners; Outpatient Care Centers; Home Health Care Services; Hospitals </t>
  </si>
  <si>
    <t>SA-62000A</t>
  </si>
  <si>
    <t>Educational Services</t>
  </si>
  <si>
    <t>SA-61000A</t>
  </si>
  <si>
    <t xml:space="preserve">Materials Recovery Facilities; All Other Waste Management Services </t>
  </si>
  <si>
    <t>SA-56291A</t>
  </si>
  <si>
    <t>Waste Treatment and Disposal</t>
  </si>
  <si>
    <t>SA-56220A</t>
  </si>
  <si>
    <t>Waste Collection</t>
  </si>
  <si>
    <t>SA-56210A</t>
  </si>
  <si>
    <t>Tour Operators</t>
  </si>
  <si>
    <t>SA-56152A</t>
  </si>
  <si>
    <t xml:space="preserve">Travel Agencies; All Other Travel Arrangement and Reservation Services
</t>
  </si>
  <si>
    <t>SA-56150A</t>
  </si>
  <si>
    <t>Professional Employer Organizations</t>
  </si>
  <si>
    <t>SA-56134A</t>
  </si>
  <si>
    <t>Executive Search Services</t>
  </si>
  <si>
    <t>SA-56132A</t>
  </si>
  <si>
    <t xml:space="preserve">Employment Placement Agencies; Temporary Help Services </t>
  </si>
  <si>
    <t>SA-56130A</t>
  </si>
  <si>
    <t xml:space="preserve">Office Administrative Services; Facilities Support Services; Business Support Services; Convention and Visitors Bureaus; Investigation and Security Services; Services to Buildings and Dwellings; Other Support Services; Remediation Services </t>
  </si>
  <si>
    <t>SA-56000A</t>
  </si>
  <si>
    <t>Accounting, Tax Preparation, Bookkeeping, and Payroll Services</t>
  </si>
  <si>
    <t>SA-54210A</t>
  </si>
  <si>
    <t>Direct Mail Advertising</t>
  </si>
  <si>
    <t>SA-54186A</t>
  </si>
  <si>
    <t>Public Relations Agencies</t>
  </si>
  <si>
    <t>SA-54182A</t>
  </si>
  <si>
    <t>Advertising Agencies</t>
  </si>
  <si>
    <t>SA-54181A</t>
  </si>
  <si>
    <t>Scientific Research and Development Services
Note: This form will now have a separate taxable/tax-exempt form, but overall figures remain the same)</t>
  </si>
  <si>
    <t>SA-54170A</t>
  </si>
  <si>
    <t>Management Consulting Services</t>
  </si>
  <si>
    <t>SA-54160A</t>
  </si>
  <si>
    <t>Computer Systems Design and Related Services</t>
  </si>
  <si>
    <t>SA-54150A</t>
  </si>
  <si>
    <t>Engineering Services</t>
  </si>
  <si>
    <t>SA-54133A</t>
  </si>
  <si>
    <t>Architectural Services</t>
  </si>
  <si>
    <t>SA-54131A</t>
  </si>
  <si>
    <t>Offices of Lawyers; Other Legal Services 
Note: This form will now have a separate taxable/tax-exempt form, but overall figures remain the same)</t>
  </si>
  <si>
    <t>SA-54011A</t>
  </si>
  <si>
    <t>Media Buying Agencies; Media Representatives; Display Advertising; Specialized Design Services; Advertising Material Distribution Services; Other Services Related to Advertising; Other Professional, Scientific, and Technical Services</t>
  </si>
  <si>
    <t>SA-54002A</t>
  </si>
  <si>
    <t xml:space="preserve">Environmental Consulting Services; Landscape Architectural Services; Drafting Services; Building Inspection Services; Geophysical Surveying and Mapping Services; Surveying and Mapping (except Geophysical) Services; Testing Laboratories; Other Scientific and Technical Consulting Services </t>
  </si>
  <si>
    <t>SA-54000A</t>
  </si>
  <si>
    <t>Offices of Real Estate Agents and Brokers; Activities Related to Real Estate</t>
  </si>
  <si>
    <t>SA-53120A</t>
  </si>
  <si>
    <t>Lessors of Real Estate</t>
  </si>
  <si>
    <t>SA-53110A</t>
  </si>
  <si>
    <t>Passenger Car Rental; Passenger Car Leasing; Truck, Utility Trailer, and RV (Recreational Vehicle) Rental and Leasing; Consumer Goods Rental; General Rental Centers; Commercial and Industrial Machinery and Equipment Rental and Leasing; Real Estate; Lessors of Nonfinancial Intangible Assets (except Copyrighted Works)</t>
  </si>
  <si>
    <t>SA-53000A</t>
  </si>
  <si>
    <t>Reinsurance Carriers</t>
  </si>
  <si>
    <t>SA-52413A</t>
  </si>
  <si>
    <t>Direct Property and Casualty Insurance Carriers; Direct Title Insurance Carriers; Other Direct Insurance (except Life, Health, and Medical) Carriers</t>
  </si>
  <si>
    <t>SA-52412A</t>
  </si>
  <si>
    <t>Direct Life Insurance Carriers</t>
  </si>
  <si>
    <t>SA-52410A</t>
  </si>
  <si>
    <t>Direct Health and Medical Insurance Carriers</t>
  </si>
  <si>
    <t>SA-52400A</t>
  </si>
  <si>
    <t xml:space="preserve">Portfolio Management; Investment Advice </t>
  </si>
  <si>
    <t>SA-52390A</t>
  </si>
  <si>
    <t xml:space="preserve">Commodity Contracts Dealing; Commodity Contracts Brokerage </t>
  </si>
  <si>
    <t>SA-52312A</t>
  </si>
  <si>
    <t xml:space="preserve">Investment Banking and Securities Dealing ; Securities Brokerage </t>
  </si>
  <si>
    <t>SA-52311A</t>
  </si>
  <si>
    <t>Credit Intermediation and Related Activities</t>
  </si>
  <si>
    <t>SA-52200A</t>
  </si>
  <si>
    <t xml:space="preserve">Monetary Authorities-Central Bank; Securities and Commodity Exchanges ; Miscellaneous Intermediation ; All Other Financial Investment Activities;  Direct Life Insurance Carriers; Direct Insurance (except Life, Health, and Medical) Carriers ; Reinsurance Carriers ; Agencies, Brokerages, and Other Insurance Related Activities </t>
  </si>
  <si>
    <t>SA-52000A</t>
  </si>
  <si>
    <t>All Other Information Services</t>
  </si>
  <si>
    <t>SA-51919A</t>
  </si>
  <si>
    <t>Internet Publishing and Broadcasting and Web Search Portals</t>
  </si>
  <si>
    <t>SA-51913A</t>
  </si>
  <si>
    <t>Libraries and Archives</t>
  </si>
  <si>
    <t>SA-51912A</t>
  </si>
  <si>
    <t>News Syndicates</t>
  </si>
  <si>
    <t>SA-51911A</t>
  </si>
  <si>
    <t>Data Processing, Hosting, and Related Services</t>
  </si>
  <si>
    <t>SA-51820A</t>
  </si>
  <si>
    <t>All Other Telecommunications</t>
  </si>
  <si>
    <t>SA-51790A</t>
  </si>
  <si>
    <t>Satellite Telecommunications</t>
  </si>
  <si>
    <t>SA-51740A</t>
  </si>
  <si>
    <t>Telecommunications Resellers</t>
  </si>
  <si>
    <t>SA-51730A</t>
  </si>
  <si>
    <t>Wireless Telecommunications Carriers (except Satellite)</t>
  </si>
  <si>
    <t>SA-51721A</t>
  </si>
  <si>
    <t>Wired Telecommunications Carriers</t>
  </si>
  <si>
    <t>SA-51710A</t>
  </si>
  <si>
    <t>Cable and Other Subscription Programming</t>
  </si>
  <si>
    <t>SA-51520A</t>
  </si>
  <si>
    <t>Radio and Television Broadcasting</t>
  </si>
  <si>
    <t>SA-51510A</t>
  </si>
  <si>
    <t>Sound Recording Studios</t>
  </si>
  <si>
    <t>SA-51224A</t>
  </si>
  <si>
    <t>Music Publishers</t>
  </si>
  <si>
    <t>SA-51223A</t>
  </si>
  <si>
    <t>Integrated Record Production/Distribution</t>
  </si>
  <si>
    <t>SA-51222A</t>
  </si>
  <si>
    <t>Postproduction Services and Other Motion Picture and Video Industries</t>
  </si>
  <si>
    <t>SA-51219A</t>
  </si>
  <si>
    <t>Motion Picture and Video Exhibition</t>
  </si>
  <si>
    <t>SA-51213A</t>
  </si>
  <si>
    <t xml:space="preserve">Motion Picture and Video Production; Motion Picture and Video Distribution </t>
  </si>
  <si>
    <t>SA-51210A</t>
  </si>
  <si>
    <t>Software Publishers</t>
  </si>
  <si>
    <t>SA-51120A</t>
  </si>
  <si>
    <t>All Other Publishers</t>
  </si>
  <si>
    <t>SA-51119A</t>
  </si>
  <si>
    <t>Greeting Card Publishers</t>
  </si>
  <si>
    <t>SA-51118A</t>
  </si>
  <si>
    <t>Directory and Mailing List Publishers</t>
  </si>
  <si>
    <t>SA-51114A</t>
  </si>
  <si>
    <t>Book Publishers</t>
  </si>
  <si>
    <t>SA-51113A</t>
  </si>
  <si>
    <t>Periodical Publishers</t>
  </si>
  <si>
    <t>SA-51112A</t>
  </si>
  <si>
    <t>Newspaper Publishers</t>
  </si>
  <si>
    <t>SA-51111A</t>
  </si>
  <si>
    <t xml:space="preserve">Record Production; Other Sound Recording Industries </t>
  </si>
  <si>
    <t>SA-51000A</t>
  </si>
  <si>
    <t xml:space="preserve">Postal Service; Couriers and Messengers; Warehousing and Storage </t>
  </si>
  <si>
    <t>SA-49000A</t>
  </si>
  <si>
    <t>Pipeline Transportation</t>
  </si>
  <si>
    <t>SA-48610A</t>
  </si>
  <si>
    <t>Transit and Ground Passenger Transportation</t>
  </si>
  <si>
    <t>SA-48500A</t>
  </si>
  <si>
    <t>Truck Transportation</t>
  </si>
  <si>
    <t>SA-48400A</t>
  </si>
  <si>
    <t>Water Transportation</t>
  </si>
  <si>
    <t>SA-48300A</t>
  </si>
  <si>
    <t xml:space="preserve">Nonscheduled Chartered Passenger Air Transportation </t>
  </si>
  <si>
    <t>SA-48121A</t>
  </si>
  <si>
    <t>Air Transportation</t>
  </si>
  <si>
    <t>SA-48100A</t>
  </si>
  <si>
    <t xml:space="preserve">Scenic and Sightseeing Transportation; Support Activities for Transportation </t>
  </si>
  <si>
    <t>SA-48000A</t>
  </si>
  <si>
    <t>Water, Sewage and Other Systems</t>
  </si>
  <si>
    <t>SA-22130A</t>
  </si>
  <si>
    <t xml:space="preserve">Electric Power Generation, Transmission and Distribution; Natural Gas Distribution </t>
  </si>
  <si>
    <t>SA-22010A</t>
  </si>
  <si>
    <t xml:space="preserve">2020
Cost </t>
  </si>
  <si>
    <t>2020
Burden Hours</t>
  </si>
  <si>
    <t>2020 Hours 
for Completion</t>
  </si>
  <si>
    <t>Number of Reporting Units</t>
  </si>
  <si>
    <t>Description</t>
  </si>
  <si>
    <t>Form</t>
  </si>
  <si>
    <t>2020 Burden Hours</t>
  </si>
  <si>
    <t>Attachment 9 - SAS Burden Estimates</t>
  </si>
  <si>
    <t xml:space="preserve">Total burden hours are 139,889, so the annual cost to reposndents is approximately (139,889 * $33.40) = $4,790,795.80, where $33.40 represents the national median hourly wage of the full-time wage and salary of accountants and auditors SOC code 13-2011. As of May 2019, national median hourly wage is $33.40.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</si>
</sst>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A136-4BB4-4D7B-90EF-0861684A41B6}">
  <dimension ref="A1:F96"/>
  <sheetViews>
    <sheetView tabSelected="1" workbookViewId="0"/>
  </sheetViews>
  <sheetFormatPr defaultRowHeight="12.75" x14ac:dyDescent="0.2"/>
  <cols>
    <col min="1" max="1" width="34.42578125" bestFit="1" customWidth="1"/>
    <col min="2" max="2" width="45.28515625" bestFit="1" customWidth="1"/>
    <col min="3" max="3" width="8.7109375" bestFit="1" customWidth="1"/>
    <col min="5" max="5" width="8" bestFit="1" customWidth="1"/>
    <col min="6" max="6" width="12.28515625" bestFit="1" customWidth="1"/>
  </cols>
  <sheetData>
    <row r="1" spans="1:6" ht="15" x14ac:dyDescent="0.25">
      <c r="A1" s="13" t="s">
        <v>181</v>
      </c>
    </row>
    <row r="3" spans="1:6" ht="15.75" x14ac:dyDescent="0.25">
      <c r="A3" s="12" t="s">
        <v>180</v>
      </c>
      <c r="B3" s="11"/>
    </row>
    <row r="4" spans="1:6" ht="63.75" x14ac:dyDescent="0.2">
      <c r="A4" s="10" t="s">
        <v>179</v>
      </c>
      <c r="B4" s="10" t="s">
        <v>178</v>
      </c>
      <c r="C4" s="9" t="s">
        <v>177</v>
      </c>
      <c r="D4" s="9" t="s">
        <v>176</v>
      </c>
      <c r="E4" s="9" t="s">
        <v>175</v>
      </c>
      <c r="F4" s="9" t="s">
        <v>174</v>
      </c>
    </row>
    <row r="5" spans="1:6" ht="25.5" x14ac:dyDescent="0.2">
      <c r="A5" s="6" t="s">
        <v>173</v>
      </c>
      <c r="B5" s="7" t="s">
        <v>172</v>
      </c>
      <c r="C5" s="6">
        <v>680</v>
      </c>
      <c r="D5" s="6">
        <v>1</v>
      </c>
      <c r="E5" s="6">
        <v>680</v>
      </c>
      <c r="F5" s="5">
        <v>22712</v>
      </c>
    </row>
    <row r="6" spans="1:6" x14ac:dyDescent="0.2">
      <c r="A6" s="6" t="s">
        <v>171</v>
      </c>
      <c r="B6" s="6" t="s">
        <v>170</v>
      </c>
      <c r="C6" s="6">
        <v>188</v>
      </c>
      <c r="D6" s="6">
        <v>1</v>
      </c>
      <c r="E6" s="6">
        <v>188</v>
      </c>
      <c r="F6" s="5">
        <v>6279.2</v>
      </c>
    </row>
    <row r="7" spans="1:6" ht="25.5" x14ac:dyDescent="0.2">
      <c r="A7" s="6" t="s">
        <v>169</v>
      </c>
      <c r="B7" s="7" t="s">
        <v>168</v>
      </c>
      <c r="C7" s="6">
        <v>1964</v>
      </c>
      <c r="D7" s="6">
        <v>1</v>
      </c>
      <c r="E7" s="6">
        <v>1964</v>
      </c>
      <c r="F7" s="5">
        <v>65597.599999999991</v>
      </c>
    </row>
    <row r="8" spans="1:6" x14ac:dyDescent="0.2">
      <c r="A8" s="6" t="s">
        <v>167</v>
      </c>
      <c r="B8" s="6" t="s">
        <v>166</v>
      </c>
      <c r="C8" s="6">
        <v>77</v>
      </c>
      <c r="D8" s="6">
        <v>1</v>
      </c>
      <c r="E8" s="6">
        <v>77</v>
      </c>
      <c r="F8" s="5">
        <v>2571.7999999999997</v>
      </c>
    </row>
    <row r="9" spans="1:6" x14ac:dyDescent="0.2">
      <c r="A9" s="6" t="s">
        <v>165</v>
      </c>
      <c r="B9" s="6" t="s">
        <v>164</v>
      </c>
      <c r="C9" s="6">
        <v>377</v>
      </c>
      <c r="D9" s="6">
        <v>1</v>
      </c>
      <c r="E9" s="6">
        <v>377</v>
      </c>
      <c r="F9" s="5">
        <v>12591.8</v>
      </c>
    </row>
    <row r="10" spans="1:6" x14ac:dyDescent="0.2">
      <c r="A10" s="6" t="s">
        <v>163</v>
      </c>
      <c r="B10" s="6" t="s">
        <v>162</v>
      </c>
      <c r="C10" s="6">
        <v>334</v>
      </c>
      <c r="D10" s="6">
        <v>1</v>
      </c>
      <c r="E10" s="6">
        <v>334</v>
      </c>
      <c r="F10" s="5">
        <v>11155.6</v>
      </c>
    </row>
    <row r="11" spans="1:6" x14ac:dyDescent="0.2">
      <c r="A11" s="6" t="s">
        <v>161</v>
      </c>
      <c r="B11" s="6" t="s">
        <v>160</v>
      </c>
      <c r="C11" s="6">
        <v>2568</v>
      </c>
      <c r="D11" s="6">
        <v>3</v>
      </c>
      <c r="E11" s="6">
        <v>7704</v>
      </c>
      <c r="F11" s="5">
        <v>257313.59999999998</v>
      </c>
    </row>
    <row r="12" spans="1:6" x14ac:dyDescent="0.2">
      <c r="A12" s="6" t="s">
        <v>159</v>
      </c>
      <c r="B12" s="7" t="s">
        <v>158</v>
      </c>
      <c r="C12" s="6">
        <v>948</v>
      </c>
      <c r="D12" s="6">
        <v>1</v>
      </c>
      <c r="E12" s="6">
        <v>948</v>
      </c>
      <c r="F12" s="5">
        <v>31663.199999999997</v>
      </c>
    </row>
    <row r="13" spans="1:6" x14ac:dyDescent="0.2">
      <c r="A13" s="6" t="s">
        <v>157</v>
      </c>
      <c r="B13" s="6" t="s">
        <v>156</v>
      </c>
      <c r="C13" s="6">
        <v>201</v>
      </c>
      <c r="D13" s="6">
        <v>1</v>
      </c>
      <c r="E13" s="6">
        <v>201</v>
      </c>
      <c r="F13" s="5">
        <v>6713.4</v>
      </c>
    </row>
    <row r="14" spans="1:6" ht="25.5" x14ac:dyDescent="0.2">
      <c r="A14" s="6" t="s">
        <v>155</v>
      </c>
      <c r="B14" s="7" t="s">
        <v>154</v>
      </c>
      <c r="C14" s="6">
        <v>834</v>
      </c>
      <c r="D14" s="6">
        <v>1</v>
      </c>
      <c r="E14" s="6">
        <v>834</v>
      </c>
      <c r="F14" s="5">
        <v>27855.599999999999</v>
      </c>
    </row>
    <row r="15" spans="1:6" x14ac:dyDescent="0.2">
      <c r="A15" s="6" t="s">
        <v>153</v>
      </c>
      <c r="B15" s="7" t="s">
        <v>152</v>
      </c>
      <c r="C15" s="6">
        <v>193</v>
      </c>
      <c r="D15" s="6">
        <v>3</v>
      </c>
      <c r="E15" s="6">
        <v>579</v>
      </c>
      <c r="F15" s="5">
        <v>19338.599999999999</v>
      </c>
    </row>
    <row r="16" spans="1:6" x14ac:dyDescent="0.2">
      <c r="A16" s="6" t="s">
        <v>151</v>
      </c>
      <c r="B16" s="6" t="s">
        <v>150</v>
      </c>
      <c r="C16" s="6">
        <v>206</v>
      </c>
      <c r="D16" s="6">
        <v>3</v>
      </c>
      <c r="E16" s="6">
        <v>618</v>
      </c>
      <c r="F16" s="5">
        <v>20641.2</v>
      </c>
    </row>
    <row r="17" spans="1:6" x14ac:dyDescent="0.2">
      <c r="A17" s="6" t="s">
        <v>149</v>
      </c>
      <c r="B17" s="6" t="s">
        <v>148</v>
      </c>
      <c r="C17" s="6">
        <v>260</v>
      </c>
      <c r="D17" s="6">
        <v>3</v>
      </c>
      <c r="E17" s="6">
        <v>780</v>
      </c>
      <c r="F17" s="5">
        <v>26052</v>
      </c>
    </row>
    <row r="18" spans="1:6" x14ac:dyDescent="0.2">
      <c r="A18" s="6" t="s">
        <v>147</v>
      </c>
      <c r="B18" s="6" t="s">
        <v>146</v>
      </c>
      <c r="C18" s="6">
        <v>157</v>
      </c>
      <c r="D18" s="6">
        <v>3</v>
      </c>
      <c r="E18" s="6">
        <v>471</v>
      </c>
      <c r="F18" s="5">
        <v>15731.4</v>
      </c>
    </row>
    <row r="19" spans="1:6" x14ac:dyDescent="0.2">
      <c r="A19" s="6" t="s">
        <v>145</v>
      </c>
      <c r="B19" s="6" t="s">
        <v>144</v>
      </c>
      <c r="C19" s="6">
        <v>80</v>
      </c>
      <c r="D19" s="6">
        <v>3</v>
      </c>
      <c r="E19" s="6">
        <v>240</v>
      </c>
      <c r="F19" s="5">
        <v>8016</v>
      </c>
    </row>
    <row r="20" spans="1:6" x14ac:dyDescent="0.2">
      <c r="A20" s="6" t="s">
        <v>143</v>
      </c>
      <c r="B20" s="6" t="s">
        <v>142</v>
      </c>
      <c r="C20" s="6">
        <v>15</v>
      </c>
      <c r="D20" s="6">
        <v>1</v>
      </c>
      <c r="E20" s="6">
        <v>15</v>
      </c>
      <c r="F20" s="5">
        <v>501</v>
      </c>
    </row>
    <row r="21" spans="1:6" x14ac:dyDescent="0.2">
      <c r="A21" s="6" t="s">
        <v>141</v>
      </c>
      <c r="B21" s="6" t="s">
        <v>140</v>
      </c>
      <c r="C21" s="6">
        <v>57</v>
      </c>
      <c r="D21" s="6">
        <v>1</v>
      </c>
      <c r="E21" s="6">
        <v>57</v>
      </c>
      <c r="F21" s="5">
        <v>1903.8</v>
      </c>
    </row>
    <row r="22" spans="1:6" x14ac:dyDescent="0.2">
      <c r="A22" s="6" t="s">
        <v>139</v>
      </c>
      <c r="B22" s="6" t="s">
        <v>138</v>
      </c>
      <c r="C22" s="6">
        <v>234</v>
      </c>
      <c r="D22" s="6">
        <v>3</v>
      </c>
      <c r="E22" s="6">
        <v>702</v>
      </c>
      <c r="F22" s="5">
        <v>23446.799999999999</v>
      </c>
    </row>
    <row r="23" spans="1:6" ht="25.5" x14ac:dyDescent="0.2">
      <c r="A23" s="6" t="s">
        <v>137</v>
      </c>
      <c r="B23" s="7" t="s">
        <v>136</v>
      </c>
      <c r="C23" s="6">
        <v>1762</v>
      </c>
      <c r="D23" s="6">
        <v>3</v>
      </c>
      <c r="E23" s="6">
        <v>5286</v>
      </c>
      <c r="F23" s="5">
        <v>176552.4</v>
      </c>
    </row>
    <row r="24" spans="1:6" x14ac:dyDescent="0.2">
      <c r="A24" s="6" t="s">
        <v>135</v>
      </c>
      <c r="B24" s="6" t="s">
        <v>134</v>
      </c>
      <c r="C24" s="6">
        <v>172</v>
      </c>
      <c r="D24" s="6">
        <v>3</v>
      </c>
      <c r="E24" s="6">
        <v>516</v>
      </c>
      <c r="F24" s="5">
        <v>17234.399999999998</v>
      </c>
    </row>
    <row r="25" spans="1:6" ht="25.5" x14ac:dyDescent="0.2">
      <c r="A25" s="6" t="s">
        <v>133</v>
      </c>
      <c r="B25" s="7" t="s">
        <v>132</v>
      </c>
      <c r="C25" s="6">
        <v>232</v>
      </c>
      <c r="D25" s="6">
        <v>3</v>
      </c>
      <c r="E25" s="6">
        <v>696</v>
      </c>
      <c r="F25" s="5">
        <v>23246.399999999998</v>
      </c>
    </row>
    <row r="26" spans="1:6" x14ac:dyDescent="0.2">
      <c r="A26" s="6" t="s">
        <v>131</v>
      </c>
      <c r="B26" s="6" t="s">
        <v>130</v>
      </c>
      <c r="C26" s="6">
        <v>51</v>
      </c>
      <c r="D26" s="6">
        <v>3</v>
      </c>
      <c r="E26" s="6">
        <v>153</v>
      </c>
      <c r="F26" s="5">
        <v>5110.2</v>
      </c>
    </row>
    <row r="27" spans="1:6" x14ac:dyDescent="0.2">
      <c r="A27" s="6" t="s">
        <v>129</v>
      </c>
      <c r="B27" s="6" t="s">
        <v>128</v>
      </c>
      <c r="C27" s="6">
        <v>255</v>
      </c>
      <c r="D27" s="6">
        <v>3</v>
      </c>
      <c r="E27" s="6">
        <v>765</v>
      </c>
      <c r="F27" s="5">
        <v>25551</v>
      </c>
    </row>
    <row r="28" spans="1:6" x14ac:dyDescent="0.2">
      <c r="A28" s="6" t="s">
        <v>127</v>
      </c>
      <c r="B28" s="6" t="s">
        <v>126</v>
      </c>
      <c r="C28" s="6">
        <v>294</v>
      </c>
      <c r="D28" s="6">
        <v>3</v>
      </c>
      <c r="E28" s="6">
        <v>882</v>
      </c>
      <c r="F28" s="5">
        <v>29458.799999999999</v>
      </c>
    </row>
    <row r="29" spans="1:6" x14ac:dyDescent="0.2">
      <c r="A29" s="6" t="s">
        <v>125</v>
      </c>
      <c r="B29" s="6" t="s">
        <v>124</v>
      </c>
      <c r="C29" s="6">
        <v>476</v>
      </c>
      <c r="D29" s="6">
        <v>3</v>
      </c>
      <c r="E29" s="6">
        <v>1428</v>
      </c>
      <c r="F29" s="5">
        <v>47695.199999999997</v>
      </c>
    </row>
    <row r="30" spans="1:6" x14ac:dyDescent="0.2">
      <c r="A30" s="6" t="s">
        <v>123</v>
      </c>
      <c r="B30" s="6" t="s">
        <v>122</v>
      </c>
      <c r="C30" s="6">
        <v>58</v>
      </c>
      <c r="D30" s="6">
        <v>3</v>
      </c>
      <c r="E30" s="6">
        <v>174</v>
      </c>
      <c r="F30" s="5">
        <v>5811.5999999999995</v>
      </c>
    </row>
    <row r="31" spans="1:6" x14ac:dyDescent="0.2">
      <c r="A31" s="6" t="s">
        <v>121</v>
      </c>
      <c r="B31" s="6" t="s">
        <v>120</v>
      </c>
      <c r="C31" s="6">
        <v>305</v>
      </c>
      <c r="D31" s="6">
        <v>3</v>
      </c>
      <c r="E31" s="6">
        <v>915</v>
      </c>
      <c r="F31" s="5">
        <v>30561</v>
      </c>
    </row>
    <row r="32" spans="1:6" ht="25.5" x14ac:dyDescent="0.2">
      <c r="A32" s="6" t="s">
        <v>119</v>
      </c>
      <c r="B32" s="7" t="s">
        <v>118</v>
      </c>
      <c r="C32" s="6">
        <v>264</v>
      </c>
      <c r="D32" s="6">
        <v>3</v>
      </c>
      <c r="E32" s="6">
        <v>792</v>
      </c>
      <c r="F32" s="5">
        <v>26452.799999999999</v>
      </c>
    </row>
    <row r="33" spans="1:6" x14ac:dyDescent="0.2">
      <c r="A33" s="6" t="s">
        <v>117</v>
      </c>
      <c r="B33" s="6" t="s">
        <v>116</v>
      </c>
      <c r="C33" s="6">
        <v>230</v>
      </c>
      <c r="D33" s="6">
        <v>3</v>
      </c>
      <c r="E33" s="6">
        <v>690</v>
      </c>
      <c r="F33" s="5">
        <v>23046</v>
      </c>
    </row>
    <row r="34" spans="1:6" x14ac:dyDescent="0.2">
      <c r="A34" s="6" t="s">
        <v>115</v>
      </c>
      <c r="B34" s="6" t="s">
        <v>114</v>
      </c>
      <c r="C34" s="6">
        <v>56</v>
      </c>
      <c r="D34" s="6">
        <v>3</v>
      </c>
      <c r="E34" s="6">
        <v>168</v>
      </c>
      <c r="F34" s="5">
        <v>5611.2</v>
      </c>
    </row>
    <row r="35" spans="1:6" x14ac:dyDescent="0.2">
      <c r="A35" s="6" t="s">
        <v>113</v>
      </c>
      <c r="B35" s="6" t="s">
        <v>112</v>
      </c>
      <c r="C35" s="6">
        <v>96</v>
      </c>
      <c r="D35" s="6">
        <v>1</v>
      </c>
      <c r="E35" s="6">
        <v>96</v>
      </c>
      <c r="F35" s="5">
        <v>3206.3999999999996</v>
      </c>
    </row>
    <row r="36" spans="1:6" x14ac:dyDescent="0.2">
      <c r="A36" s="6" t="s">
        <v>111</v>
      </c>
      <c r="B36" s="7" t="s">
        <v>110</v>
      </c>
      <c r="C36" s="6">
        <v>435</v>
      </c>
      <c r="D36" s="6">
        <v>3</v>
      </c>
      <c r="E36" s="6">
        <v>1305</v>
      </c>
      <c r="F36" s="5">
        <v>43587</v>
      </c>
    </row>
    <row r="37" spans="1:6" x14ac:dyDescent="0.2">
      <c r="A37" s="6" t="s">
        <v>109</v>
      </c>
      <c r="B37" s="6" t="s">
        <v>108</v>
      </c>
      <c r="C37" s="6">
        <v>30</v>
      </c>
      <c r="D37" s="6">
        <v>1</v>
      </c>
      <c r="E37" s="6">
        <v>30</v>
      </c>
      <c r="F37" s="5">
        <v>1002</v>
      </c>
    </row>
    <row r="38" spans="1:6" x14ac:dyDescent="0.2">
      <c r="A38" s="6" t="s">
        <v>107</v>
      </c>
      <c r="B38" s="6" t="s">
        <v>106</v>
      </c>
      <c r="C38" s="6">
        <v>88</v>
      </c>
      <c r="D38" s="6">
        <v>1</v>
      </c>
      <c r="E38" s="6">
        <v>88</v>
      </c>
      <c r="F38" s="5">
        <v>2939.2</v>
      </c>
    </row>
    <row r="39" spans="1:6" ht="25.5" x14ac:dyDescent="0.2">
      <c r="A39" s="6" t="s">
        <v>105</v>
      </c>
      <c r="B39" s="7" t="s">
        <v>104</v>
      </c>
      <c r="C39" s="6">
        <v>176</v>
      </c>
      <c r="D39" s="6">
        <v>3</v>
      </c>
      <c r="E39" s="6">
        <v>528</v>
      </c>
      <c r="F39" s="5">
        <v>17635.2</v>
      </c>
    </row>
    <row r="40" spans="1:6" x14ac:dyDescent="0.2">
      <c r="A40" s="6" t="s">
        <v>103</v>
      </c>
      <c r="B40" s="6" t="s">
        <v>102</v>
      </c>
      <c r="C40" s="6">
        <v>106</v>
      </c>
      <c r="D40" s="6">
        <v>3</v>
      </c>
      <c r="E40" s="6">
        <v>318</v>
      </c>
      <c r="F40" s="5">
        <v>10621.199999999999</v>
      </c>
    </row>
    <row r="41" spans="1:6" ht="89.25" x14ac:dyDescent="0.2">
      <c r="A41" s="6" t="s">
        <v>101</v>
      </c>
      <c r="B41" s="7" t="s">
        <v>100</v>
      </c>
      <c r="C41" s="6">
        <v>1446</v>
      </c>
      <c r="D41" s="6">
        <v>1</v>
      </c>
      <c r="E41" s="6">
        <v>1446</v>
      </c>
      <c r="F41" s="5">
        <v>48296.4</v>
      </c>
    </row>
    <row r="42" spans="1:6" x14ac:dyDescent="0.2">
      <c r="A42" s="6" t="s">
        <v>99</v>
      </c>
      <c r="B42" s="6" t="s">
        <v>98</v>
      </c>
      <c r="C42" s="6">
        <v>1220</v>
      </c>
      <c r="D42" s="6">
        <v>1</v>
      </c>
      <c r="E42" s="6">
        <v>1220</v>
      </c>
      <c r="F42" s="5">
        <v>40748</v>
      </c>
    </row>
    <row r="43" spans="1:6" ht="25.5" x14ac:dyDescent="0.2">
      <c r="A43" s="6" t="s">
        <v>97</v>
      </c>
      <c r="B43" s="7" t="s">
        <v>96</v>
      </c>
      <c r="C43" s="6">
        <v>256</v>
      </c>
      <c r="D43" s="6">
        <v>3</v>
      </c>
      <c r="E43" s="6">
        <v>768</v>
      </c>
      <c r="F43" s="5">
        <v>25651.199999999997</v>
      </c>
    </row>
    <row r="44" spans="1:6" ht="25.5" x14ac:dyDescent="0.2">
      <c r="A44" s="6" t="s">
        <v>95</v>
      </c>
      <c r="B44" s="7" t="s">
        <v>94</v>
      </c>
      <c r="C44" s="6">
        <v>307</v>
      </c>
      <c r="D44" s="6">
        <v>3</v>
      </c>
      <c r="E44" s="6">
        <v>921</v>
      </c>
      <c r="F44" s="5">
        <v>30761.399999999998</v>
      </c>
    </row>
    <row r="45" spans="1:6" x14ac:dyDescent="0.2">
      <c r="A45" s="6" t="s">
        <v>93</v>
      </c>
      <c r="B45" s="6" t="s">
        <v>92</v>
      </c>
      <c r="C45" s="6">
        <v>713</v>
      </c>
      <c r="D45" s="6">
        <v>2</v>
      </c>
      <c r="E45" s="6">
        <v>1426</v>
      </c>
      <c r="F45" s="5">
        <v>47628.4</v>
      </c>
    </row>
    <row r="46" spans="1:6" x14ac:dyDescent="0.2">
      <c r="A46" s="6" t="s">
        <v>91</v>
      </c>
      <c r="B46" s="6" t="s">
        <v>90</v>
      </c>
      <c r="C46" s="6">
        <v>98</v>
      </c>
      <c r="D46" s="6">
        <v>1</v>
      </c>
      <c r="E46" s="6">
        <v>98</v>
      </c>
      <c r="F46" s="5">
        <v>3273.2</v>
      </c>
    </row>
    <row r="47" spans="1:6" x14ac:dyDescent="0.2">
      <c r="A47" s="6" t="s">
        <v>89</v>
      </c>
      <c r="B47" s="6" t="s">
        <v>88</v>
      </c>
      <c r="C47" s="6">
        <v>76</v>
      </c>
      <c r="D47" s="6">
        <v>1</v>
      </c>
      <c r="E47" s="6">
        <v>76</v>
      </c>
      <c r="F47" s="5">
        <v>2538.4</v>
      </c>
    </row>
    <row r="48" spans="1:6" ht="38.25" x14ac:dyDescent="0.2">
      <c r="A48" s="6" t="s">
        <v>87</v>
      </c>
      <c r="B48" s="7" t="s">
        <v>86</v>
      </c>
      <c r="C48" s="6">
        <v>148</v>
      </c>
      <c r="D48" s="6">
        <v>1</v>
      </c>
      <c r="E48" s="6">
        <v>148</v>
      </c>
      <c r="F48" s="5">
        <v>4943.2</v>
      </c>
    </row>
    <row r="49" spans="1:6" x14ac:dyDescent="0.2">
      <c r="A49" s="6" t="s">
        <v>85</v>
      </c>
      <c r="B49" s="7" t="s">
        <v>84</v>
      </c>
      <c r="C49" s="6">
        <v>52</v>
      </c>
      <c r="D49" s="6">
        <v>1</v>
      </c>
      <c r="E49" s="6">
        <v>52</v>
      </c>
      <c r="F49" s="5">
        <v>1736.8</v>
      </c>
    </row>
    <row r="50" spans="1:6" ht="89.25" x14ac:dyDescent="0.2">
      <c r="A50" s="6" t="s">
        <v>83</v>
      </c>
      <c r="B50" s="7" t="s">
        <v>82</v>
      </c>
      <c r="C50" s="6">
        <v>1219</v>
      </c>
      <c r="D50" s="6">
        <v>1</v>
      </c>
      <c r="E50" s="6">
        <v>1219</v>
      </c>
      <c r="F50" s="5">
        <v>40714.6</v>
      </c>
    </row>
    <row r="51" spans="1:6" x14ac:dyDescent="0.2">
      <c r="A51" s="6" t="s">
        <v>81</v>
      </c>
      <c r="B51" s="7" t="s">
        <v>80</v>
      </c>
      <c r="C51" s="6">
        <v>2723</v>
      </c>
      <c r="D51" s="6">
        <v>2</v>
      </c>
      <c r="E51" s="6">
        <v>5446</v>
      </c>
      <c r="F51" s="5">
        <v>181896.4</v>
      </c>
    </row>
    <row r="52" spans="1:6" ht="25.5" x14ac:dyDescent="0.2">
      <c r="A52" s="6" t="s">
        <v>79</v>
      </c>
      <c r="B52" s="7" t="s">
        <v>78</v>
      </c>
      <c r="C52" s="6">
        <v>3880</v>
      </c>
      <c r="D52" s="6">
        <v>2</v>
      </c>
      <c r="E52" s="6">
        <v>7760</v>
      </c>
      <c r="F52" s="5">
        <v>259184</v>
      </c>
    </row>
    <row r="53" spans="1:6" ht="76.5" x14ac:dyDescent="0.2">
      <c r="A53" s="6" t="s">
        <v>77</v>
      </c>
      <c r="B53" s="7" t="s">
        <v>76</v>
      </c>
      <c r="C53" s="6">
        <v>1551</v>
      </c>
      <c r="D53" s="6">
        <v>1</v>
      </c>
      <c r="E53" s="6">
        <v>1551</v>
      </c>
      <c r="F53" s="5">
        <v>51803.399999999994</v>
      </c>
    </row>
    <row r="54" spans="1:6" ht="63.75" x14ac:dyDescent="0.2">
      <c r="A54" s="6" t="s">
        <v>75</v>
      </c>
      <c r="B54" s="7" t="s">
        <v>74</v>
      </c>
      <c r="C54" s="6">
        <v>2687</v>
      </c>
      <c r="D54" s="6">
        <v>1</v>
      </c>
      <c r="E54" s="6">
        <v>2687</v>
      </c>
      <c r="F54" s="5">
        <v>89745.8</v>
      </c>
    </row>
    <row r="55" spans="1:6" ht="38.25" x14ac:dyDescent="0.2">
      <c r="A55" s="6" t="s">
        <v>73</v>
      </c>
      <c r="B55" s="7" t="s">
        <v>72</v>
      </c>
      <c r="C55" s="6">
        <v>960</v>
      </c>
      <c r="D55" s="6">
        <v>1</v>
      </c>
      <c r="E55" s="6">
        <v>960</v>
      </c>
      <c r="F55" s="5">
        <v>32064</v>
      </c>
    </row>
    <row r="56" spans="1:6" x14ac:dyDescent="0.2">
      <c r="A56" s="6" t="s">
        <v>71</v>
      </c>
      <c r="B56" s="6" t="s">
        <v>70</v>
      </c>
      <c r="C56" s="6">
        <v>236</v>
      </c>
      <c r="D56" s="6">
        <v>1.5</v>
      </c>
      <c r="E56" s="6">
        <v>354</v>
      </c>
      <c r="F56" s="5">
        <v>11823.6</v>
      </c>
    </row>
    <row r="57" spans="1:6" x14ac:dyDescent="0.2">
      <c r="A57" s="6" t="s">
        <v>69</v>
      </c>
      <c r="B57" s="6" t="s">
        <v>68</v>
      </c>
      <c r="C57" s="6">
        <v>353</v>
      </c>
      <c r="D57" s="6">
        <v>3</v>
      </c>
      <c r="E57" s="6">
        <v>1059</v>
      </c>
      <c r="F57" s="5">
        <v>35370.6</v>
      </c>
    </row>
    <row r="58" spans="1:6" x14ac:dyDescent="0.2">
      <c r="A58" s="6" t="s">
        <v>67</v>
      </c>
      <c r="B58" s="7" t="s">
        <v>66</v>
      </c>
      <c r="C58" s="6">
        <v>1213</v>
      </c>
      <c r="D58" s="6">
        <v>3</v>
      </c>
      <c r="E58" s="6">
        <v>3639</v>
      </c>
      <c r="F58" s="5">
        <v>121542.59999999999</v>
      </c>
    </row>
    <row r="59" spans="1:6" x14ac:dyDescent="0.2">
      <c r="A59" s="6" t="s">
        <v>65</v>
      </c>
      <c r="B59" s="6" t="s">
        <v>64</v>
      </c>
      <c r="C59" s="6">
        <v>1431</v>
      </c>
      <c r="D59" s="6">
        <v>3</v>
      </c>
      <c r="E59" s="6">
        <v>4293</v>
      </c>
      <c r="F59" s="5">
        <v>143386.19999999998</v>
      </c>
    </row>
    <row r="60" spans="1:6" ht="38.25" x14ac:dyDescent="0.2">
      <c r="A60" s="6" t="s">
        <v>63</v>
      </c>
      <c r="B60" s="7" t="s">
        <v>62</v>
      </c>
      <c r="C60" s="6">
        <v>1246</v>
      </c>
      <c r="D60" s="6">
        <v>3</v>
      </c>
      <c r="E60" s="6">
        <v>3738</v>
      </c>
      <c r="F60" s="5">
        <v>124849.2</v>
      </c>
    </row>
    <row r="61" spans="1:6" x14ac:dyDescent="0.2">
      <c r="A61" s="6" t="s">
        <v>61</v>
      </c>
      <c r="B61" s="6" t="s">
        <v>60</v>
      </c>
      <c r="C61" s="6">
        <v>317</v>
      </c>
      <c r="D61" s="6">
        <v>3</v>
      </c>
      <c r="E61" s="6">
        <v>951</v>
      </c>
      <c r="F61" s="5">
        <v>31763.399999999998</v>
      </c>
    </row>
    <row r="62" spans="1:6" x14ac:dyDescent="0.2">
      <c r="A62" s="6" t="s">
        <v>59</v>
      </c>
      <c r="B62" s="6" t="s">
        <v>58</v>
      </c>
      <c r="C62" s="6">
        <v>305</v>
      </c>
      <c r="D62" s="6">
        <v>3</v>
      </c>
      <c r="E62" s="6">
        <v>915</v>
      </c>
      <c r="F62" s="5">
        <v>30561</v>
      </c>
    </row>
    <row r="63" spans="1:6" x14ac:dyDescent="0.2">
      <c r="A63" s="6" t="s">
        <v>57</v>
      </c>
      <c r="B63" s="6" t="s">
        <v>56</v>
      </c>
      <c r="C63" s="6">
        <v>199</v>
      </c>
      <c r="D63" s="6">
        <v>3</v>
      </c>
      <c r="E63" s="6">
        <v>597</v>
      </c>
      <c r="F63" s="5">
        <v>19939.8</v>
      </c>
    </row>
    <row r="64" spans="1:6" ht="25.5" x14ac:dyDescent="0.2">
      <c r="A64" s="6" t="s">
        <v>55</v>
      </c>
      <c r="B64" s="7" t="s">
        <v>54</v>
      </c>
      <c r="C64" s="6">
        <v>619</v>
      </c>
      <c r="D64" s="6">
        <v>2.5</v>
      </c>
      <c r="E64" s="6">
        <v>1547.5</v>
      </c>
      <c r="F64" s="5">
        <v>51686.5</v>
      </c>
    </row>
    <row r="65" spans="1:6" ht="63.75" x14ac:dyDescent="0.2">
      <c r="A65" s="6" t="s">
        <v>53</v>
      </c>
      <c r="B65" s="7" t="s">
        <v>52</v>
      </c>
      <c r="C65" s="6">
        <v>4503</v>
      </c>
      <c r="D65" s="6">
        <v>1</v>
      </c>
      <c r="E65" s="6">
        <v>4503</v>
      </c>
      <c r="F65" s="5">
        <v>150400.19999999998</v>
      </c>
    </row>
    <row r="66" spans="1:6" ht="25.5" x14ac:dyDescent="0.2">
      <c r="A66" s="6" t="s">
        <v>51</v>
      </c>
      <c r="B66" s="7" t="s">
        <v>50</v>
      </c>
      <c r="C66" s="6">
        <v>465</v>
      </c>
      <c r="D66" s="6">
        <v>3</v>
      </c>
      <c r="E66" s="6">
        <v>1395</v>
      </c>
      <c r="F66" s="5">
        <v>46593</v>
      </c>
    </row>
    <row r="67" spans="1:6" x14ac:dyDescent="0.2">
      <c r="A67" s="6" t="s">
        <v>49</v>
      </c>
      <c r="B67" s="6" t="s">
        <v>48</v>
      </c>
      <c r="C67" s="6">
        <v>46</v>
      </c>
      <c r="D67" s="6">
        <v>3</v>
      </c>
      <c r="E67" s="6">
        <v>138</v>
      </c>
      <c r="F67" s="5">
        <v>4609.2</v>
      </c>
    </row>
    <row r="68" spans="1:6" x14ac:dyDescent="0.2">
      <c r="A68" s="6" t="s">
        <v>47</v>
      </c>
      <c r="B68" s="6" t="s">
        <v>46</v>
      </c>
      <c r="C68" s="6">
        <v>111</v>
      </c>
      <c r="D68" s="6">
        <v>3</v>
      </c>
      <c r="E68" s="6">
        <v>333</v>
      </c>
      <c r="F68" s="5">
        <v>11122.199999999999</v>
      </c>
    </row>
    <row r="69" spans="1:6" ht="38.25" x14ac:dyDescent="0.2">
      <c r="A69" s="6" t="s">
        <v>45</v>
      </c>
      <c r="B69" s="8" t="s">
        <v>44</v>
      </c>
      <c r="C69" s="6">
        <v>1030</v>
      </c>
      <c r="D69" s="6">
        <v>3</v>
      </c>
      <c r="E69" s="6">
        <v>3090</v>
      </c>
      <c r="F69" s="5">
        <v>103206</v>
      </c>
    </row>
    <row r="70" spans="1:6" x14ac:dyDescent="0.2">
      <c r="A70" s="6" t="s">
        <v>43</v>
      </c>
      <c r="B70" s="6" t="s">
        <v>42</v>
      </c>
      <c r="C70" s="6">
        <v>289</v>
      </c>
      <c r="D70" s="6">
        <v>3</v>
      </c>
      <c r="E70" s="6">
        <v>867</v>
      </c>
      <c r="F70" s="5">
        <v>28957.8</v>
      </c>
    </row>
    <row r="71" spans="1:6" x14ac:dyDescent="0.2">
      <c r="A71" s="6" t="s">
        <v>41</v>
      </c>
      <c r="B71" s="6" t="s">
        <v>40</v>
      </c>
      <c r="C71" s="6">
        <v>272</v>
      </c>
      <c r="D71" s="6">
        <v>2</v>
      </c>
      <c r="E71" s="6">
        <v>544</v>
      </c>
      <c r="F71" s="5">
        <v>18169.599999999999</v>
      </c>
    </row>
    <row r="72" spans="1:6" x14ac:dyDescent="0.2">
      <c r="A72" s="6" t="s">
        <v>39</v>
      </c>
      <c r="B72" s="6" t="s">
        <v>38</v>
      </c>
      <c r="C72" s="6">
        <v>238</v>
      </c>
      <c r="D72" s="6">
        <v>2</v>
      </c>
      <c r="E72" s="6">
        <v>476</v>
      </c>
      <c r="F72" s="5">
        <v>15898.4</v>
      </c>
    </row>
    <row r="73" spans="1:6" ht="25.5" x14ac:dyDescent="0.2">
      <c r="A73" s="6" t="s">
        <v>37</v>
      </c>
      <c r="B73" s="7" t="s">
        <v>36</v>
      </c>
      <c r="C73" s="6">
        <v>1201</v>
      </c>
      <c r="D73" s="6">
        <v>2</v>
      </c>
      <c r="E73" s="6">
        <v>2402</v>
      </c>
      <c r="F73" s="5">
        <v>80226.8</v>
      </c>
    </row>
    <row r="74" spans="1:6" x14ac:dyDescent="0.2">
      <c r="A74" s="6" t="s">
        <v>35</v>
      </c>
      <c r="B74" s="6" t="s">
        <v>34</v>
      </c>
      <c r="C74" s="6">
        <v>2484</v>
      </c>
      <c r="D74" s="6">
        <v>1</v>
      </c>
      <c r="E74" s="6">
        <v>2484</v>
      </c>
      <c r="F74" s="5">
        <v>82965.599999999991</v>
      </c>
    </row>
    <row r="75" spans="1:6" ht="38.25" x14ac:dyDescent="0.2">
      <c r="A75" s="6" t="s">
        <v>33</v>
      </c>
      <c r="B75" s="7" t="s">
        <v>32</v>
      </c>
      <c r="C75" s="6">
        <v>10905</v>
      </c>
      <c r="D75" s="6">
        <v>1.5</v>
      </c>
      <c r="E75" s="6">
        <v>16357.5</v>
      </c>
      <c r="F75" s="5">
        <v>546340.5</v>
      </c>
    </row>
    <row r="76" spans="1:6" x14ac:dyDescent="0.2">
      <c r="A76" s="6" t="s">
        <v>31</v>
      </c>
      <c r="B76" s="6" t="s">
        <v>30</v>
      </c>
      <c r="C76" s="6">
        <v>604</v>
      </c>
      <c r="D76" s="6">
        <v>1.5</v>
      </c>
      <c r="E76" s="6">
        <v>906</v>
      </c>
      <c r="F76" s="5">
        <v>30260.399999999998</v>
      </c>
    </row>
    <row r="77" spans="1:6" x14ac:dyDescent="0.2">
      <c r="A77" s="6" t="s">
        <v>29</v>
      </c>
      <c r="B77" s="6" t="s">
        <v>28</v>
      </c>
      <c r="C77" s="6">
        <v>768</v>
      </c>
      <c r="D77" s="6">
        <v>1.5</v>
      </c>
      <c r="E77" s="6">
        <v>1152</v>
      </c>
      <c r="F77" s="5">
        <v>38476.799999999996</v>
      </c>
    </row>
    <row r="78" spans="1:6" ht="25.5" x14ac:dyDescent="0.2">
      <c r="A78" s="6" t="s">
        <v>27</v>
      </c>
      <c r="B78" s="7" t="s">
        <v>26</v>
      </c>
      <c r="C78" s="6">
        <v>913</v>
      </c>
      <c r="D78" s="6">
        <v>1</v>
      </c>
      <c r="E78" s="6">
        <v>913</v>
      </c>
      <c r="F78" s="5">
        <v>30494.199999999997</v>
      </c>
    </row>
    <row r="79" spans="1:6" x14ac:dyDescent="0.2">
      <c r="A79" s="6" t="s">
        <v>25</v>
      </c>
      <c r="B79" s="6" t="s">
        <v>24</v>
      </c>
      <c r="C79" s="6">
        <v>4002</v>
      </c>
      <c r="D79" s="6">
        <v>1</v>
      </c>
      <c r="E79" s="6">
        <v>4002</v>
      </c>
      <c r="F79" s="5">
        <v>133666.79999999999</v>
      </c>
    </row>
    <row r="80" spans="1:6" ht="38.25" x14ac:dyDescent="0.2">
      <c r="A80" s="6" t="s">
        <v>23</v>
      </c>
      <c r="B80" s="7" t="s">
        <v>22</v>
      </c>
      <c r="C80" s="6">
        <v>3573</v>
      </c>
      <c r="D80" s="6">
        <v>1</v>
      </c>
      <c r="E80" s="6">
        <v>3573</v>
      </c>
      <c r="F80" s="5">
        <v>119338.2</v>
      </c>
    </row>
    <row r="81" spans="1:6" ht="38.25" x14ac:dyDescent="0.2">
      <c r="A81" s="6" t="s">
        <v>21</v>
      </c>
      <c r="B81" s="7" t="s">
        <v>20</v>
      </c>
      <c r="C81" s="6">
        <v>612</v>
      </c>
      <c r="D81" s="6">
        <v>1</v>
      </c>
      <c r="E81" s="6">
        <v>612</v>
      </c>
      <c r="F81" s="5">
        <v>20440.8</v>
      </c>
    </row>
    <row r="82" spans="1:6" ht="76.5" x14ac:dyDescent="0.2">
      <c r="A82" s="6" t="s">
        <v>19</v>
      </c>
      <c r="B82" s="7" t="s">
        <v>18</v>
      </c>
      <c r="C82" s="6">
        <v>3591</v>
      </c>
      <c r="D82" s="6">
        <v>1</v>
      </c>
      <c r="E82" s="6">
        <v>3591</v>
      </c>
      <c r="F82" s="5">
        <v>119939.4</v>
      </c>
    </row>
    <row r="83" spans="1:6" ht="38.25" x14ac:dyDescent="0.2">
      <c r="A83" s="6" t="s">
        <v>17</v>
      </c>
      <c r="B83" s="7" t="s">
        <v>16</v>
      </c>
      <c r="C83" s="6">
        <v>902</v>
      </c>
      <c r="D83" s="6">
        <v>1</v>
      </c>
      <c r="E83" s="6">
        <v>902</v>
      </c>
      <c r="F83" s="5">
        <v>30126.799999999999</v>
      </c>
    </row>
    <row r="84" spans="1:6" x14ac:dyDescent="0.2">
      <c r="A84" s="6" t="s">
        <v>15</v>
      </c>
      <c r="B84" s="6" t="s">
        <v>14</v>
      </c>
      <c r="C84" s="6">
        <v>406</v>
      </c>
      <c r="D84" s="6">
        <v>1</v>
      </c>
      <c r="E84" s="6">
        <v>406</v>
      </c>
      <c r="F84" s="5">
        <v>13560.4</v>
      </c>
    </row>
    <row r="85" spans="1:6" x14ac:dyDescent="0.2">
      <c r="A85" s="6" t="s">
        <v>13</v>
      </c>
      <c r="B85" s="7" t="s">
        <v>12</v>
      </c>
      <c r="C85" s="6">
        <v>590</v>
      </c>
      <c r="D85" s="6">
        <v>1</v>
      </c>
      <c r="E85" s="6">
        <v>590</v>
      </c>
      <c r="F85" s="5">
        <v>19706</v>
      </c>
    </row>
    <row r="86" spans="1:6" x14ac:dyDescent="0.2">
      <c r="A86" s="6" t="s">
        <v>11</v>
      </c>
      <c r="B86" s="6" t="s">
        <v>10</v>
      </c>
      <c r="C86" s="6">
        <v>45</v>
      </c>
      <c r="D86" s="6">
        <v>1</v>
      </c>
      <c r="E86" s="6">
        <v>45</v>
      </c>
      <c r="F86" s="5">
        <v>1503</v>
      </c>
    </row>
    <row r="87" spans="1:6" ht="38.25" x14ac:dyDescent="0.2">
      <c r="A87" s="6" t="s">
        <v>9</v>
      </c>
      <c r="B87" s="7" t="s">
        <v>8</v>
      </c>
      <c r="C87" s="6">
        <v>4603</v>
      </c>
      <c r="D87" s="6">
        <v>1</v>
      </c>
      <c r="E87" s="6">
        <v>4603</v>
      </c>
      <c r="F87" s="5">
        <v>153740.19999999998</v>
      </c>
    </row>
    <row r="88" spans="1:6" x14ac:dyDescent="0.2">
      <c r="A88" s="6" t="s">
        <v>7</v>
      </c>
      <c r="B88" s="6" t="s">
        <v>6</v>
      </c>
      <c r="C88" s="6">
        <v>1365</v>
      </c>
      <c r="D88" s="6">
        <v>1</v>
      </c>
      <c r="E88" s="6">
        <v>1365</v>
      </c>
      <c r="F88" s="5">
        <v>45591</v>
      </c>
    </row>
    <row r="89" spans="1:6" ht="25.5" x14ac:dyDescent="0.2">
      <c r="A89" s="6" t="s">
        <v>5</v>
      </c>
      <c r="B89" s="7" t="s">
        <v>4</v>
      </c>
      <c r="C89" s="6">
        <v>6421</v>
      </c>
      <c r="D89" s="6">
        <v>1</v>
      </c>
      <c r="E89" s="6">
        <v>6421</v>
      </c>
      <c r="F89" s="5">
        <v>214461.4</v>
      </c>
    </row>
    <row r="90" spans="1:6" ht="25.5" x14ac:dyDescent="0.2">
      <c r="A90" s="6" t="s">
        <v>3</v>
      </c>
      <c r="B90" s="7" t="s">
        <v>2</v>
      </c>
      <c r="C90" s="6">
        <v>3748</v>
      </c>
      <c r="D90" s="6">
        <v>1</v>
      </c>
      <c r="E90" s="6">
        <v>3748</v>
      </c>
      <c r="F90" s="5">
        <v>125183.2</v>
      </c>
    </row>
    <row r="91" spans="1:6" x14ac:dyDescent="0.2">
      <c r="A91" s="1"/>
      <c r="B91" s="4" t="s">
        <v>1</v>
      </c>
      <c r="C91" s="4">
        <f>SUM(C5:C90)</f>
        <v>91401</v>
      </c>
      <c r="D91" s="4"/>
      <c r="E91" s="3">
        <f>SUM(E5:E90)</f>
        <v>139889</v>
      </c>
      <c r="F91" s="2">
        <f>E91*33.4</f>
        <v>4672292.5999999996</v>
      </c>
    </row>
    <row r="92" spans="1:6" x14ac:dyDescent="0.2">
      <c r="A92" s="1"/>
      <c r="B92" s="1"/>
      <c r="C92" s="15"/>
    </row>
    <row r="93" spans="1:6" x14ac:dyDescent="0.2">
      <c r="A93" s="14" t="s">
        <v>0</v>
      </c>
      <c r="B93" s="14"/>
    </row>
    <row r="94" spans="1:6" x14ac:dyDescent="0.2">
      <c r="A94" s="14"/>
      <c r="B94" s="14"/>
    </row>
    <row r="95" spans="1:6" x14ac:dyDescent="0.2">
      <c r="A95" s="14"/>
      <c r="B95" s="14"/>
    </row>
    <row r="96" spans="1:6" x14ac:dyDescent="0.2">
      <c r="A96" s="14"/>
      <c r="B96" s="14"/>
    </row>
  </sheetData>
  <mergeCells count="1">
    <mergeCell ref="A93:B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7EB4-2D7B-4971-82C7-1B6D61949661}">
  <dimension ref="A1:I96"/>
  <sheetViews>
    <sheetView topLeftCell="A79" workbookViewId="0">
      <selection activeCell="F91" sqref="F91"/>
    </sheetView>
  </sheetViews>
  <sheetFormatPr defaultRowHeight="12.75" x14ac:dyDescent="0.2"/>
  <cols>
    <col min="1" max="1" width="34.42578125" bestFit="1" customWidth="1"/>
    <col min="2" max="2" width="45.28515625" bestFit="1" customWidth="1"/>
    <col min="3" max="3" width="8.7109375" bestFit="1" customWidth="1"/>
    <col min="5" max="5" width="8" bestFit="1" customWidth="1"/>
    <col min="6" max="6" width="12.28515625" bestFit="1" customWidth="1"/>
  </cols>
  <sheetData>
    <row r="1" spans="1:9" ht="15" x14ac:dyDescent="0.25">
      <c r="A1" s="13" t="s">
        <v>181</v>
      </c>
    </row>
    <row r="3" spans="1:9" ht="15.75" x14ac:dyDescent="0.25">
      <c r="A3" s="12" t="s">
        <v>180</v>
      </c>
      <c r="B3" s="11"/>
    </row>
    <row r="4" spans="1:9" ht="63.75" x14ac:dyDescent="0.2">
      <c r="A4" s="10" t="s">
        <v>179</v>
      </c>
      <c r="B4" s="10" t="s">
        <v>178</v>
      </c>
      <c r="C4" s="9" t="s">
        <v>177</v>
      </c>
      <c r="D4" s="9" t="s">
        <v>176</v>
      </c>
      <c r="E4" s="9" t="s">
        <v>175</v>
      </c>
      <c r="F4" s="9" t="s">
        <v>174</v>
      </c>
    </row>
    <row r="5" spans="1:9" ht="25.5" x14ac:dyDescent="0.2">
      <c r="A5" s="6" t="s">
        <v>173</v>
      </c>
      <c r="B5" s="7" t="s">
        <v>172</v>
      </c>
      <c r="C5" s="6">
        <v>697</v>
      </c>
      <c r="D5" s="6">
        <v>1</v>
      </c>
      <c r="E5" s="6">
        <f>C5*D5</f>
        <v>697</v>
      </c>
      <c r="F5" s="5">
        <f>E5*33.4</f>
        <v>23279.8</v>
      </c>
      <c r="H5" s="16"/>
      <c r="I5" s="16"/>
    </row>
    <row r="6" spans="1:9" x14ac:dyDescent="0.2">
      <c r="A6" s="6" t="s">
        <v>171</v>
      </c>
      <c r="B6" s="6" t="s">
        <v>170</v>
      </c>
      <c r="C6" s="6">
        <v>193</v>
      </c>
      <c r="D6" s="6">
        <v>1</v>
      </c>
      <c r="E6" s="6">
        <f t="shared" ref="E6:E69" si="0">C6*D6</f>
        <v>193</v>
      </c>
      <c r="F6" s="5">
        <f t="shared" ref="F6:F69" si="1">E6*33.4</f>
        <v>6446.2</v>
      </c>
      <c r="I6" s="16"/>
    </row>
    <row r="7" spans="1:9" ht="25.5" x14ac:dyDescent="0.2">
      <c r="A7" s="6" t="s">
        <v>169</v>
      </c>
      <c r="B7" s="7" t="s">
        <v>168</v>
      </c>
      <c r="C7" s="6">
        <v>2014</v>
      </c>
      <c r="D7" s="6">
        <v>1</v>
      </c>
      <c r="E7" s="6">
        <f t="shared" si="0"/>
        <v>2014</v>
      </c>
      <c r="F7" s="5">
        <f t="shared" si="1"/>
        <v>67267.599999999991</v>
      </c>
      <c r="I7" s="16"/>
    </row>
    <row r="8" spans="1:9" x14ac:dyDescent="0.2">
      <c r="A8" s="6" t="s">
        <v>167</v>
      </c>
      <c r="B8" s="6" t="s">
        <v>166</v>
      </c>
      <c r="C8" s="6">
        <v>79</v>
      </c>
      <c r="D8" s="6">
        <v>1</v>
      </c>
      <c r="E8" s="6">
        <f t="shared" si="0"/>
        <v>79</v>
      </c>
      <c r="F8" s="5">
        <f t="shared" si="1"/>
        <v>2638.6</v>
      </c>
      <c r="I8" s="16"/>
    </row>
    <row r="9" spans="1:9" x14ac:dyDescent="0.2">
      <c r="A9" s="6" t="s">
        <v>165</v>
      </c>
      <c r="B9" s="6" t="s">
        <v>164</v>
      </c>
      <c r="C9" s="6">
        <v>387</v>
      </c>
      <c r="D9" s="6">
        <v>1</v>
      </c>
      <c r="E9" s="6">
        <f t="shared" si="0"/>
        <v>387</v>
      </c>
      <c r="F9" s="5">
        <f t="shared" si="1"/>
        <v>12925.8</v>
      </c>
      <c r="I9" s="16"/>
    </row>
    <row r="10" spans="1:9" x14ac:dyDescent="0.2">
      <c r="A10" s="6" t="s">
        <v>163</v>
      </c>
      <c r="B10" s="6" t="s">
        <v>162</v>
      </c>
      <c r="C10" s="6">
        <v>342</v>
      </c>
      <c r="D10" s="6">
        <v>1</v>
      </c>
      <c r="E10" s="6">
        <f t="shared" si="0"/>
        <v>342</v>
      </c>
      <c r="F10" s="5">
        <f t="shared" si="1"/>
        <v>11422.8</v>
      </c>
      <c r="I10" s="16"/>
    </row>
    <row r="11" spans="1:9" x14ac:dyDescent="0.2">
      <c r="A11" s="6" t="s">
        <v>161</v>
      </c>
      <c r="B11" s="6" t="s">
        <v>160</v>
      </c>
      <c r="C11" s="6">
        <v>2633</v>
      </c>
      <c r="D11" s="6">
        <v>3</v>
      </c>
      <c r="E11" s="6">
        <f t="shared" si="0"/>
        <v>7899</v>
      </c>
      <c r="F11" s="5">
        <f t="shared" si="1"/>
        <v>263826.59999999998</v>
      </c>
      <c r="I11" s="16"/>
    </row>
    <row r="12" spans="1:9" x14ac:dyDescent="0.2">
      <c r="A12" s="6" t="s">
        <v>159</v>
      </c>
      <c r="B12" s="7" t="s">
        <v>158</v>
      </c>
      <c r="C12" s="6">
        <v>972</v>
      </c>
      <c r="D12" s="6">
        <v>1</v>
      </c>
      <c r="E12" s="6">
        <f t="shared" si="0"/>
        <v>972</v>
      </c>
      <c r="F12" s="5">
        <f t="shared" si="1"/>
        <v>32464.799999999999</v>
      </c>
      <c r="I12" s="16"/>
    </row>
    <row r="13" spans="1:9" x14ac:dyDescent="0.2">
      <c r="A13" s="6" t="s">
        <v>157</v>
      </c>
      <c r="B13" s="6" t="s">
        <v>156</v>
      </c>
      <c r="C13" s="6">
        <v>206</v>
      </c>
      <c r="D13" s="6">
        <v>1</v>
      </c>
      <c r="E13" s="6">
        <f t="shared" si="0"/>
        <v>206</v>
      </c>
      <c r="F13" s="5">
        <f t="shared" si="1"/>
        <v>6880.4</v>
      </c>
      <c r="I13" s="16"/>
    </row>
    <row r="14" spans="1:9" ht="25.5" x14ac:dyDescent="0.2">
      <c r="A14" s="6" t="s">
        <v>155</v>
      </c>
      <c r="B14" s="7" t="s">
        <v>154</v>
      </c>
      <c r="C14" s="6">
        <v>855</v>
      </c>
      <c r="D14" s="6">
        <v>1</v>
      </c>
      <c r="E14" s="6">
        <f t="shared" si="0"/>
        <v>855</v>
      </c>
      <c r="F14" s="5">
        <f t="shared" si="1"/>
        <v>28557</v>
      </c>
      <c r="I14" s="16"/>
    </row>
    <row r="15" spans="1:9" x14ac:dyDescent="0.2">
      <c r="A15" s="6" t="s">
        <v>153</v>
      </c>
      <c r="B15" s="7" t="s">
        <v>152</v>
      </c>
      <c r="C15" s="6">
        <v>198</v>
      </c>
      <c r="D15" s="6">
        <v>3</v>
      </c>
      <c r="E15" s="6">
        <f t="shared" si="0"/>
        <v>594</v>
      </c>
      <c r="F15" s="5">
        <f t="shared" si="1"/>
        <v>19839.599999999999</v>
      </c>
      <c r="I15" s="16"/>
    </row>
    <row r="16" spans="1:9" x14ac:dyDescent="0.2">
      <c r="A16" s="6" t="s">
        <v>151</v>
      </c>
      <c r="B16" s="6" t="s">
        <v>150</v>
      </c>
      <c r="C16" s="6">
        <v>211</v>
      </c>
      <c r="D16" s="6">
        <v>3</v>
      </c>
      <c r="E16" s="6">
        <f t="shared" si="0"/>
        <v>633</v>
      </c>
      <c r="F16" s="5">
        <f t="shared" si="1"/>
        <v>21142.2</v>
      </c>
      <c r="I16" s="16"/>
    </row>
    <row r="17" spans="1:9" x14ac:dyDescent="0.2">
      <c r="A17" s="6" t="s">
        <v>149</v>
      </c>
      <c r="B17" s="6" t="s">
        <v>148</v>
      </c>
      <c r="C17" s="6">
        <v>267</v>
      </c>
      <c r="D17" s="6">
        <v>3</v>
      </c>
      <c r="E17" s="6">
        <f t="shared" si="0"/>
        <v>801</v>
      </c>
      <c r="F17" s="5">
        <f t="shared" si="1"/>
        <v>26753.399999999998</v>
      </c>
      <c r="I17" s="16"/>
    </row>
    <row r="18" spans="1:9" x14ac:dyDescent="0.2">
      <c r="A18" s="6" t="s">
        <v>147</v>
      </c>
      <c r="B18" s="6" t="s">
        <v>146</v>
      </c>
      <c r="C18" s="6">
        <v>161</v>
      </c>
      <c r="D18" s="6">
        <v>3</v>
      </c>
      <c r="E18" s="6">
        <f t="shared" si="0"/>
        <v>483</v>
      </c>
      <c r="F18" s="5">
        <f t="shared" si="1"/>
        <v>16132.199999999999</v>
      </c>
      <c r="I18" s="16"/>
    </row>
    <row r="19" spans="1:9" x14ac:dyDescent="0.2">
      <c r="A19" s="6" t="s">
        <v>145</v>
      </c>
      <c r="B19" s="6" t="s">
        <v>144</v>
      </c>
      <c r="C19" s="6">
        <v>82</v>
      </c>
      <c r="D19" s="6">
        <v>3</v>
      </c>
      <c r="E19" s="6">
        <f t="shared" si="0"/>
        <v>246</v>
      </c>
      <c r="F19" s="5">
        <f t="shared" si="1"/>
        <v>8216.4</v>
      </c>
      <c r="I19" s="16"/>
    </row>
    <row r="20" spans="1:9" x14ac:dyDescent="0.2">
      <c r="A20" s="6" t="s">
        <v>143</v>
      </c>
      <c r="B20" s="6" t="s">
        <v>142</v>
      </c>
      <c r="C20" s="6">
        <v>15</v>
      </c>
      <c r="D20" s="6">
        <v>1</v>
      </c>
      <c r="E20" s="6">
        <f t="shared" si="0"/>
        <v>15</v>
      </c>
      <c r="F20" s="5">
        <f t="shared" si="1"/>
        <v>501</v>
      </c>
      <c r="I20" s="16"/>
    </row>
    <row r="21" spans="1:9" x14ac:dyDescent="0.2">
      <c r="A21" s="6" t="s">
        <v>141</v>
      </c>
      <c r="B21" s="6" t="s">
        <v>140</v>
      </c>
      <c r="C21" s="6">
        <v>58</v>
      </c>
      <c r="D21" s="6">
        <v>1</v>
      </c>
      <c r="E21" s="6">
        <f t="shared" si="0"/>
        <v>58</v>
      </c>
      <c r="F21" s="5">
        <f t="shared" si="1"/>
        <v>1937.1999999999998</v>
      </c>
      <c r="I21" s="16"/>
    </row>
    <row r="22" spans="1:9" x14ac:dyDescent="0.2">
      <c r="A22" s="6" t="s">
        <v>139</v>
      </c>
      <c r="B22" s="6" t="s">
        <v>138</v>
      </c>
      <c r="C22" s="6">
        <v>240</v>
      </c>
      <c r="D22" s="6">
        <v>3</v>
      </c>
      <c r="E22" s="6">
        <f t="shared" si="0"/>
        <v>720</v>
      </c>
      <c r="F22" s="5">
        <f t="shared" si="1"/>
        <v>24048</v>
      </c>
      <c r="I22" s="16"/>
    </row>
    <row r="23" spans="1:9" ht="25.5" x14ac:dyDescent="0.2">
      <c r="A23" s="6" t="s">
        <v>137</v>
      </c>
      <c r="B23" s="7" t="s">
        <v>136</v>
      </c>
      <c r="C23" s="6">
        <v>1807</v>
      </c>
      <c r="D23" s="6">
        <v>3</v>
      </c>
      <c r="E23" s="6">
        <f t="shared" si="0"/>
        <v>5421</v>
      </c>
      <c r="F23" s="5">
        <f t="shared" si="1"/>
        <v>181061.4</v>
      </c>
      <c r="I23" s="16"/>
    </row>
    <row r="24" spans="1:9" x14ac:dyDescent="0.2">
      <c r="A24" s="6" t="s">
        <v>135</v>
      </c>
      <c r="B24" s="6" t="s">
        <v>134</v>
      </c>
      <c r="C24" s="6">
        <v>176</v>
      </c>
      <c r="D24" s="6">
        <v>3</v>
      </c>
      <c r="E24" s="6">
        <f t="shared" si="0"/>
        <v>528</v>
      </c>
      <c r="F24" s="5">
        <f t="shared" si="1"/>
        <v>17635.2</v>
      </c>
      <c r="I24" s="16"/>
    </row>
    <row r="25" spans="1:9" ht="25.5" x14ac:dyDescent="0.2">
      <c r="A25" s="6" t="s">
        <v>133</v>
      </c>
      <c r="B25" s="7" t="s">
        <v>132</v>
      </c>
      <c r="C25" s="6">
        <v>238</v>
      </c>
      <c r="D25" s="6">
        <v>3</v>
      </c>
      <c r="E25" s="6">
        <f t="shared" si="0"/>
        <v>714</v>
      </c>
      <c r="F25" s="5">
        <f t="shared" si="1"/>
        <v>23847.599999999999</v>
      </c>
      <c r="I25" s="16"/>
    </row>
    <row r="26" spans="1:9" x14ac:dyDescent="0.2">
      <c r="A26" s="6" t="s">
        <v>131</v>
      </c>
      <c r="B26" s="6" t="s">
        <v>130</v>
      </c>
      <c r="C26" s="6">
        <v>52</v>
      </c>
      <c r="D26" s="6">
        <v>3</v>
      </c>
      <c r="E26" s="6">
        <f t="shared" si="0"/>
        <v>156</v>
      </c>
      <c r="F26" s="5">
        <f t="shared" si="1"/>
        <v>5210.3999999999996</v>
      </c>
      <c r="I26" s="16"/>
    </row>
    <row r="27" spans="1:9" x14ac:dyDescent="0.2">
      <c r="A27" s="6" t="s">
        <v>129</v>
      </c>
      <c r="B27" s="6" t="s">
        <v>128</v>
      </c>
      <c r="C27" s="6">
        <v>261</v>
      </c>
      <c r="D27" s="6">
        <v>3</v>
      </c>
      <c r="E27" s="6">
        <f t="shared" si="0"/>
        <v>783</v>
      </c>
      <c r="F27" s="5">
        <f t="shared" si="1"/>
        <v>26152.199999999997</v>
      </c>
      <c r="I27" s="16"/>
    </row>
    <row r="28" spans="1:9" x14ac:dyDescent="0.2">
      <c r="A28" s="6" t="s">
        <v>127</v>
      </c>
      <c r="B28" s="6" t="s">
        <v>126</v>
      </c>
      <c r="C28" s="6">
        <v>301</v>
      </c>
      <c r="D28" s="6">
        <v>3</v>
      </c>
      <c r="E28" s="6">
        <f t="shared" si="0"/>
        <v>903</v>
      </c>
      <c r="F28" s="5">
        <f t="shared" si="1"/>
        <v>30160.199999999997</v>
      </c>
      <c r="I28" s="16"/>
    </row>
    <row r="29" spans="1:9" x14ac:dyDescent="0.2">
      <c r="A29" s="6" t="s">
        <v>125</v>
      </c>
      <c r="B29" s="6" t="s">
        <v>124</v>
      </c>
      <c r="C29" s="6">
        <v>488</v>
      </c>
      <c r="D29" s="6">
        <v>3</v>
      </c>
      <c r="E29" s="6">
        <f t="shared" si="0"/>
        <v>1464</v>
      </c>
      <c r="F29" s="5">
        <f t="shared" si="1"/>
        <v>48897.599999999999</v>
      </c>
      <c r="I29" s="16"/>
    </row>
    <row r="30" spans="1:9" x14ac:dyDescent="0.2">
      <c r="A30" s="6" t="s">
        <v>123</v>
      </c>
      <c r="B30" s="6" t="s">
        <v>122</v>
      </c>
      <c r="C30" s="6">
        <v>59</v>
      </c>
      <c r="D30" s="6">
        <v>3</v>
      </c>
      <c r="E30" s="6">
        <f t="shared" si="0"/>
        <v>177</v>
      </c>
      <c r="F30" s="5">
        <f t="shared" si="1"/>
        <v>5911.8</v>
      </c>
      <c r="I30" s="16"/>
    </row>
    <row r="31" spans="1:9" x14ac:dyDescent="0.2">
      <c r="A31" s="6" t="s">
        <v>121</v>
      </c>
      <c r="B31" s="6" t="s">
        <v>120</v>
      </c>
      <c r="C31" s="6">
        <v>313</v>
      </c>
      <c r="D31" s="6">
        <v>3</v>
      </c>
      <c r="E31" s="6">
        <f t="shared" si="0"/>
        <v>939</v>
      </c>
      <c r="F31" s="5">
        <f t="shared" si="1"/>
        <v>31362.6</v>
      </c>
      <c r="I31" s="16"/>
    </row>
    <row r="32" spans="1:9" ht="25.5" x14ac:dyDescent="0.2">
      <c r="A32" s="6" t="s">
        <v>119</v>
      </c>
      <c r="B32" s="7" t="s">
        <v>118</v>
      </c>
      <c r="C32" s="6">
        <v>271</v>
      </c>
      <c r="D32" s="6">
        <v>3</v>
      </c>
      <c r="E32" s="6">
        <f t="shared" si="0"/>
        <v>813</v>
      </c>
      <c r="F32" s="5">
        <f t="shared" si="1"/>
        <v>27154.199999999997</v>
      </c>
      <c r="I32" s="16"/>
    </row>
    <row r="33" spans="1:9" x14ac:dyDescent="0.2">
      <c r="A33" s="6" t="s">
        <v>117</v>
      </c>
      <c r="B33" s="6" t="s">
        <v>116</v>
      </c>
      <c r="C33" s="6">
        <v>236</v>
      </c>
      <c r="D33" s="6">
        <v>3</v>
      </c>
      <c r="E33" s="6">
        <f t="shared" si="0"/>
        <v>708</v>
      </c>
      <c r="F33" s="5">
        <f t="shared" si="1"/>
        <v>23647.200000000001</v>
      </c>
      <c r="I33" s="16"/>
    </row>
    <row r="34" spans="1:9" x14ac:dyDescent="0.2">
      <c r="A34" s="6" t="s">
        <v>115</v>
      </c>
      <c r="B34" s="6" t="s">
        <v>114</v>
      </c>
      <c r="C34" s="6">
        <v>57</v>
      </c>
      <c r="D34" s="6">
        <v>3</v>
      </c>
      <c r="E34" s="6">
        <f t="shared" si="0"/>
        <v>171</v>
      </c>
      <c r="F34" s="5">
        <f t="shared" si="1"/>
        <v>5711.4</v>
      </c>
      <c r="I34" s="16"/>
    </row>
    <row r="35" spans="1:9" x14ac:dyDescent="0.2">
      <c r="A35" s="6" t="s">
        <v>113</v>
      </c>
      <c r="B35" s="6" t="s">
        <v>112</v>
      </c>
      <c r="C35" s="6">
        <v>98</v>
      </c>
      <c r="D35" s="6">
        <v>1</v>
      </c>
      <c r="E35" s="6">
        <f t="shared" si="0"/>
        <v>98</v>
      </c>
      <c r="F35" s="5">
        <f t="shared" si="1"/>
        <v>3273.2</v>
      </c>
      <c r="I35" s="16"/>
    </row>
    <row r="36" spans="1:9" x14ac:dyDescent="0.2">
      <c r="A36" s="6" t="s">
        <v>111</v>
      </c>
      <c r="B36" s="7" t="s">
        <v>110</v>
      </c>
      <c r="C36" s="6">
        <v>446</v>
      </c>
      <c r="D36" s="6">
        <v>3</v>
      </c>
      <c r="E36" s="6">
        <f t="shared" si="0"/>
        <v>1338</v>
      </c>
      <c r="F36" s="5">
        <f t="shared" si="1"/>
        <v>44689.2</v>
      </c>
      <c r="I36" s="16"/>
    </row>
    <row r="37" spans="1:9" x14ac:dyDescent="0.2">
      <c r="A37" s="6" t="s">
        <v>109</v>
      </c>
      <c r="B37" s="6" t="s">
        <v>108</v>
      </c>
      <c r="C37" s="6">
        <v>31</v>
      </c>
      <c r="D37" s="6">
        <v>1</v>
      </c>
      <c r="E37" s="6">
        <f t="shared" si="0"/>
        <v>31</v>
      </c>
      <c r="F37" s="5">
        <f t="shared" si="1"/>
        <v>1035.3999999999999</v>
      </c>
      <c r="I37" s="16"/>
    </row>
    <row r="38" spans="1:9" x14ac:dyDescent="0.2">
      <c r="A38" s="6" t="s">
        <v>107</v>
      </c>
      <c r="B38" s="6" t="s">
        <v>106</v>
      </c>
      <c r="C38" s="6">
        <v>90</v>
      </c>
      <c r="D38" s="6">
        <v>1</v>
      </c>
      <c r="E38" s="6">
        <f t="shared" si="0"/>
        <v>90</v>
      </c>
      <c r="F38" s="5">
        <f t="shared" si="1"/>
        <v>3006</v>
      </c>
      <c r="I38" s="16"/>
    </row>
    <row r="39" spans="1:9" ht="25.5" x14ac:dyDescent="0.2">
      <c r="A39" s="6" t="s">
        <v>105</v>
      </c>
      <c r="B39" s="7" t="s">
        <v>104</v>
      </c>
      <c r="C39" s="6">
        <v>180</v>
      </c>
      <c r="D39" s="6">
        <v>3</v>
      </c>
      <c r="E39" s="6">
        <f t="shared" si="0"/>
        <v>540</v>
      </c>
      <c r="F39" s="5">
        <f t="shared" si="1"/>
        <v>18036</v>
      </c>
      <c r="I39" s="16"/>
    </row>
    <row r="40" spans="1:9" x14ac:dyDescent="0.2">
      <c r="A40" s="6" t="s">
        <v>103</v>
      </c>
      <c r="B40" s="6" t="s">
        <v>102</v>
      </c>
      <c r="C40" s="6">
        <v>109</v>
      </c>
      <c r="D40" s="6">
        <v>3</v>
      </c>
      <c r="E40" s="6">
        <f t="shared" si="0"/>
        <v>327</v>
      </c>
      <c r="F40" s="5">
        <f t="shared" si="1"/>
        <v>10921.8</v>
      </c>
      <c r="I40" s="16"/>
    </row>
    <row r="41" spans="1:9" ht="89.25" x14ac:dyDescent="0.2">
      <c r="A41" s="6" t="s">
        <v>101</v>
      </c>
      <c r="B41" s="7" t="s">
        <v>100</v>
      </c>
      <c r="C41" s="6">
        <v>1483</v>
      </c>
      <c r="D41" s="6">
        <v>1</v>
      </c>
      <c r="E41" s="6">
        <f t="shared" si="0"/>
        <v>1483</v>
      </c>
      <c r="F41" s="5">
        <f t="shared" si="1"/>
        <v>49532.2</v>
      </c>
      <c r="I41" s="16"/>
    </row>
    <row r="42" spans="1:9" x14ac:dyDescent="0.2">
      <c r="A42" s="6" t="s">
        <v>99</v>
      </c>
      <c r="B42" s="6" t="s">
        <v>98</v>
      </c>
      <c r="C42" s="6">
        <v>1251</v>
      </c>
      <c r="D42" s="6">
        <v>1</v>
      </c>
      <c r="E42" s="6">
        <f t="shared" si="0"/>
        <v>1251</v>
      </c>
      <c r="F42" s="5">
        <f t="shared" si="1"/>
        <v>41783.4</v>
      </c>
      <c r="I42" s="16"/>
    </row>
    <row r="43" spans="1:9" ht="25.5" x14ac:dyDescent="0.2">
      <c r="A43" s="6" t="s">
        <v>97</v>
      </c>
      <c r="B43" s="7" t="s">
        <v>96</v>
      </c>
      <c r="C43" s="6">
        <v>263</v>
      </c>
      <c r="D43" s="6">
        <v>3</v>
      </c>
      <c r="E43" s="6">
        <f t="shared" si="0"/>
        <v>789</v>
      </c>
      <c r="F43" s="5">
        <f t="shared" si="1"/>
        <v>26352.6</v>
      </c>
      <c r="I43" s="16"/>
    </row>
    <row r="44" spans="1:9" ht="25.5" x14ac:dyDescent="0.2">
      <c r="A44" s="6" t="s">
        <v>95</v>
      </c>
      <c r="B44" s="7" t="s">
        <v>94</v>
      </c>
      <c r="C44" s="6">
        <v>315</v>
      </c>
      <c r="D44" s="6">
        <v>3</v>
      </c>
      <c r="E44" s="6">
        <f t="shared" si="0"/>
        <v>945</v>
      </c>
      <c r="F44" s="5">
        <f t="shared" si="1"/>
        <v>31563</v>
      </c>
      <c r="I44" s="16"/>
    </row>
    <row r="45" spans="1:9" x14ac:dyDescent="0.2">
      <c r="A45" s="6" t="s">
        <v>93</v>
      </c>
      <c r="B45" s="6" t="s">
        <v>92</v>
      </c>
      <c r="C45" s="6">
        <v>731</v>
      </c>
      <c r="D45" s="6">
        <v>2</v>
      </c>
      <c r="E45" s="6">
        <f t="shared" si="0"/>
        <v>1462</v>
      </c>
      <c r="F45" s="5">
        <f t="shared" si="1"/>
        <v>48830.799999999996</v>
      </c>
      <c r="I45" s="16"/>
    </row>
    <row r="46" spans="1:9" x14ac:dyDescent="0.2">
      <c r="A46" s="6" t="s">
        <v>91</v>
      </c>
      <c r="B46" s="6" t="s">
        <v>90</v>
      </c>
      <c r="C46" s="6">
        <v>100</v>
      </c>
      <c r="D46" s="6">
        <v>1</v>
      </c>
      <c r="E46" s="6">
        <f t="shared" si="0"/>
        <v>100</v>
      </c>
      <c r="F46" s="5">
        <f t="shared" si="1"/>
        <v>3340</v>
      </c>
      <c r="I46" s="16"/>
    </row>
    <row r="47" spans="1:9" x14ac:dyDescent="0.2">
      <c r="A47" s="6" t="s">
        <v>89</v>
      </c>
      <c r="B47" s="6" t="s">
        <v>88</v>
      </c>
      <c r="C47" s="6">
        <v>78</v>
      </c>
      <c r="D47" s="6">
        <v>1</v>
      </c>
      <c r="E47" s="6">
        <f t="shared" si="0"/>
        <v>78</v>
      </c>
      <c r="F47" s="5">
        <f t="shared" si="1"/>
        <v>2605.1999999999998</v>
      </c>
      <c r="I47" s="16"/>
    </row>
    <row r="48" spans="1:9" ht="38.25" x14ac:dyDescent="0.2">
      <c r="A48" s="6" t="s">
        <v>87</v>
      </c>
      <c r="B48" s="7" t="s">
        <v>86</v>
      </c>
      <c r="C48" s="6">
        <v>152</v>
      </c>
      <c r="D48" s="6">
        <v>1</v>
      </c>
      <c r="E48" s="6">
        <f t="shared" si="0"/>
        <v>152</v>
      </c>
      <c r="F48" s="5">
        <f t="shared" si="1"/>
        <v>5076.8</v>
      </c>
      <c r="I48" s="16"/>
    </row>
    <row r="49" spans="1:9" x14ac:dyDescent="0.2">
      <c r="A49" s="6" t="s">
        <v>85</v>
      </c>
      <c r="B49" s="7" t="s">
        <v>84</v>
      </c>
      <c r="C49" s="6">
        <v>53</v>
      </c>
      <c r="D49" s="6">
        <v>1</v>
      </c>
      <c r="E49" s="6">
        <f t="shared" si="0"/>
        <v>53</v>
      </c>
      <c r="F49" s="5">
        <f t="shared" si="1"/>
        <v>1770.1999999999998</v>
      </c>
      <c r="I49" s="16"/>
    </row>
    <row r="50" spans="1:9" ht="89.25" x14ac:dyDescent="0.2">
      <c r="A50" s="6" t="s">
        <v>83</v>
      </c>
      <c r="B50" s="7" t="s">
        <v>82</v>
      </c>
      <c r="C50" s="6">
        <v>1250</v>
      </c>
      <c r="D50" s="6">
        <v>1</v>
      </c>
      <c r="E50" s="6">
        <f t="shared" si="0"/>
        <v>1250</v>
      </c>
      <c r="F50" s="5">
        <f t="shared" si="1"/>
        <v>41750</v>
      </c>
      <c r="I50" s="16"/>
    </row>
    <row r="51" spans="1:9" x14ac:dyDescent="0.2">
      <c r="A51" s="6" t="s">
        <v>81</v>
      </c>
      <c r="B51" s="7" t="s">
        <v>80</v>
      </c>
      <c r="C51" s="6">
        <v>2792</v>
      </c>
      <c r="D51" s="6">
        <v>2</v>
      </c>
      <c r="E51" s="6">
        <f t="shared" si="0"/>
        <v>5584</v>
      </c>
      <c r="F51" s="5">
        <f t="shared" si="1"/>
        <v>186505.60000000001</v>
      </c>
      <c r="I51" s="16"/>
    </row>
    <row r="52" spans="1:9" ht="25.5" x14ac:dyDescent="0.2">
      <c r="A52" s="6" t="s">
        <v>79</v>
      </c>
      <c r="B52" s="7" t="s">
        <v>78</v>
      </c>
      <c r="C52" s="6">
        <v>3979</v>
      </c>
      <c r="D52" s="6">
        <v>2</v>
      </c>
      <c r="E52" s="6">
        <f t="shared" si="0"/>
        <v>7958</v>
      </c>
      <c r="F52" s="5">
        <f t="shared" si="1"/>
        <v>265797.2</v>
      </c>
      <c r="I52" s="16"/>
    </row>
    <row r="53" spans="1:9" ht="76.5" x14ac:dyDescent="0.2">
      <c r="A53" s="6" t="s">
        <v>77</v>
      </c>
      <c r="B53" s="7" t="s">
        <v>76</v>
      </c>
      <c r="C53" s="6">
        <v>1590</v>
      </c>
      <c r="D53" s="6">
        <v>1</v>
      </c>
      <c r="E53" s="6">
        <f t="shared" si="0"/>
        <v>1590</v>
      </c>
      <c r="F53" s="5">
        <f t="shared" si="1"/>
        <v>53106</v>
      </c>
      <c r="I53" s="16"/>
    </row>
    <row r="54" spans="1:9" ht="63.75" x14ac:dyDescent="0.2">
      <c r="A54" s="6" t="s">
        <v>75</v>
      </c>
      <c r="B54" s="7" t="s">
        <v>74</v>
      </c>
      <c r="C54" s="6">
        <v>2755</v>
      </c>
      <c r="D54" s="6">
        <v>1</v>
      </c>
      <c r="E54" s="6">
        <f t="shared" si="0"/>
        <v>2755</v>
      </c>
      <c r="F54" s="5">
        <f t="shared" si="1"/>
        <v>92017</v>
      </c>
      <c r="I54" s="16"/>
    </row>
    <row r="55" spans="1:9" ht="38.25" x14ac:dyDescent="0.2">
      <c r="A55" s="6" t="s">
        <v>73</v>
      </c>
      <c r="B55" s="7" t="s">
        <v>72</v>
      </c>
      <c r="C55" s="6">
        <v>984</v>
      </c>
      <c r="D55" s="6">
        <v>1</v>
      </c>
      <c r="E55" s="6">
        <f t="shared" si="0"/>
        <v>984</v>
      </c>
      <c r="F55" s="5">
        <f t="shared" si="1"/>
        <v>32865.599999999999</v>
      </c>
      <c r="I55" s="16"/>
    </row>
    <row r="56" spans="1:9" x14ac:dyDescent="0.2">
      <c r="A56" s="6" t="s">
        <v>71</v>
      </c>
      <c r="B56" s="6" t="s">
        <v>70</v>
      </c>
      <c r="C56" s="6">
        <v>242</v>
      </c>
      <c r="D56" s="6">
        <v>1.5</v>
      </c>
      <c r="E56" s="6">
        <f t="shared" si="0"/>
        <v>363</v>
      </c>
      <c r="F56" s="5">
        <f t="shared" si="1"/>
        <v>12124.199999999999</v>
      </c>
      <c r="I56" s="16"/>
    </row>
    <row r="57" spans="1:9" x14ac:dyDescent="0.2">
      <c r="A57" s="6" t="s">
        <v>69</v>
      </c>
      <c r="B57" s="6" t="s">
        <v>68</v>
      </c>
      <c r="C57" s="6">
        <v>362</v>
      </c>
      <c r="D57" s="6">
        <v>3</v>
      </c>
      <c r="E57" s="6">
        <f t="shared" si="0"/>
        <v>1086</v>
      </c>
      <c r="F57" s="5">
        <f t="shared" si="1"/>
        <v>36272.400000000001</v>
      </c>
      <c r="I57" s="16"/>
    </row>
    <row r="58" spans="1:9" x14ac:dyDescent="0.2">
      <c r="A58" s="6" t="s">
        <v>67</v>
      </c>
      <c r="B58" s="7" t="s">
        <v>66</v>
      </c>
      <c r="C58" s="6">
        <v>1244</v>
      </c>
      <c r="D58" s="6">
        <v>3</v>
      </c>
      <c r="E58" s="6">
        <f t="shared" si="0"/>
        <v>3732</v>
      </c>
      <c r="F58" s="5">
        <f t="shared" si="1"/>
        <v>124648.79999999999</v>
      </c>
      <c r="I58" s="16"/>
    </row>
    <row r="59" spans="1:9" x14ac:dyDescent="0.2">
      <c r="A59" s="6" t="s">
        <v>65</v>
      </c>
      <c r="B59" s="6" t="s">
        <v>64</v>
      </c>
      <c r="C59" s="6">
        <v>1467</v>
      </c>
      <c r="D59" s="6">
        <v>3</v>
      </c>
      <c r="E59" s="6">
        <f t="shared" si="0"/>
        <v>4401</v>
      </c>
      <c r="F59" s="5">
        <f t="shared" si="1"/>
        <v>146993.4</v>
      </c>
      <c r="I59" s="16"/>
    </row>
    <row r="60" spans="1:9" ht="38.25" x14ac:dyDescent="0.2">
      <c r="A60" s="6" t="s">
        <v>63</v>
      </c>
      <c r="B60" s="7" t="s">
        <v>62</v>
      </c>
      <c r="C60" s="6">
        <v>1278</v>
      </c>
      <c r="D60" s="6">
        <v>3</v>
      </c>
      <c r="E60" s="6">
        <f t="shared" si="0"/>
        <v>3834</v>
      </c>
      <c r="F60" s="5">
        <f t="shared" si="1"/>
        <v>128055.59999999999</v>
      </c>
      <c r="I60" s="16"/>
    </row>
    <row r="61" spans="1:9" x14ac:dyDescent="0.2">
      <c r="A61" s="6" t="s">
        <v>61</v>
      </c>
      <c r="B61" s="6" t="s">
        <v>60</v>
      </c>
      <c r="C61" s="6">
        <v>325</v>
      </c>
      <c r="D61" s="6">
        <v>3</v>
      </c>
      <c r="E61" s="6">
        <f t="shared" si="0"/>
        <v>975</v>
      </c>
      <c r="F61" s="5">
        <f t="shared" si="1"/>
        <v>32565</v>
      </c>
      <c r="I61" s="16"/>
    </row>
    <row r="62" spans="1:9" x14ac:dyDescent="0.2">
      <c r="A62" s="6" t="s">
        <v>59</v>
      </c>
      <c r="B62" s="6" t="s">
        <v>58</v>
      </c>
      <c r="C62" s="6">
        <v>313</v>
      </c>
      <c r="D62" s="6">
        <v>3</v>
      </c>
      <c r="E62" s="6">
        <f t="shared" si="0"/>
        <v>939</v>
      </c>
      <c r="F62" s="5">
        <f t="shared" si="1"/>
        <v>31362.6</v>
      </c>
      <c r="I62" s="16"/>
    </row>
    <row r="63" spans="1:9" x14ac:dyDescent="0.2">
      <c r="A63" s="6" t="s">
        <v>57</v>
      </c>
      <c r="B63" s="6" t="s">
        <v>56</v>
      </c>
      <c r="C63" s="6">
        <v>204</v>
      </c>
      <c r="D63" s="6">
        <v>3</v>
      </c>
      <c r="E63" s="6">
        <f t="shared" si="0"/>
        <v>612</v>
      </c>
      <c r="F63" s="5">
        <f t="shared" si="1"/>
        <v>20440.8</v>
      </c>
      <c r="I63" s="16"/>
    </row>
    <row r="64" spans="1:9" ht="25.5" x14ac:dyDescent="0.2">
      <c r="A64" s="6" t="s">
        <v>55</v>
      </c>
      <c r="B64" s="7" t="s">
        <v>54</v>
      </c>
      <c r="C64" s="6">
        <v>635</v>
      </c>
      <c r="D64" s="6">
        <v>2.5</v>
      </c>
      <c r="E64" s="6">
        <f t="shared" si="0"/>
        <v>1587.5</v>
      </c>
      <c r="F64" s="5">
        <f t="shared" si="1"/>
        <v>53022.5</v>
      </c>
      <c r="I64" s="16"/>
    </row>
    <row r="65" spans="1:9" ht="63.75" x14ac:dyDescent="0.2">
      <c r="A65" s="6" t="s">
        <v>53</v>
      </c>
      <c r="B65" s="7" t="s">
        <v>52</v>
      </c>
      <c r="C65" s="6">
        <v>4617</v>
      </c>
      <c r="D65" s="6">
        <v>1</v>
      </c>
      <c r="E65" s="6">
        <f t="shared" si="0"/>
        <v>4617</v>
      </c>
      <c r="F65" s="5">
        <f t="shared" si="1"/>
        <v>154207.79999999999</v>
      </c>
      <c r="I65" s="16"/>
    </row>
    <row r="66" spans="1:9" ht="25.5" x14ac:dyDescent="0.2">
      <c r="A66" s="6" t="s">
        <v>51</v>
      </c>
      <c r="B66" s="7" t="s">
        <v>50</v>
      </c>
      <c r="C66" s="6">
        <v>477</v>
      </c>
      <c r="D66" s="6">
        <v>3</v>
      </c>
      <c r="E66" s="6">
        <f t="shared" si="0"/>
        <v>1431</v>
      </c>
      <c r="F66" s="5">
        <f t="shared" si="1"/>
        <v>47795.4</v>
      </c>
      <c r="I66" s="16"/>
    </row>
    <row r="67" spans="1:9" x14ac:dyDescent="0.2">
      <c r="A67" s="6" t="s">
        <v>49</v>
      </c>
      <c r="B67" s="6" t="s">
        <v>48</v>
      </c>
      <c r="C67" s="6">
        <v>47</v>
      </c>
      <c r="D67" s="6">
        <v>3</v>
      </c>
      <c r="E67" s="6">
        <f t="shared" si="0"/>
        <v>141</v>
      </c>
      <c r="F67" s="5">
        <f t="shared" si="1"/>
        <v>4709.3999999999996</v>
      </c>
      <c r="I67" s="16"/>
    </row>
    <row r="68" spans="1:9" x14ac:dyDescent="0.2">
      <c r="A68" s="6" t="s">
        <v>47</v>
      </c>
      <c r="B68" s="6" t="s">
        <v>46</v>
      </c>
      <c r="C68" s="6">
        <v>114</v>
      </c>
      <c r="D68" s="6">
        <v>3</v>
      </c>
      <c r="E68" s="6">
        <f t="shared" si="0"/>
        <v>342</v>
      </c>
      <c r="F68" s="5">
        <f t="shared" si="1"/>
        <v>11422.8</v>
      </c>
      <c r="I68" s="16"/>
    </row>
    <row r="69" spans="1:9" ht="38.25" x14ac:dyDescent="0.2">
      <c r="A69" s="6" t="s">
        <v>45</v>
      </c>
      <c r="B69" s="8" t="s">
        <v>44</v>
      </c>
      <c r="C69" s="6">
        <v>1056</v>
      </c>
      <c r="D69" s="6">
        <v>3</v>
      </c>
      <c r="E69" s="6">
        <f t="shared" si="0"/>
        <v>3168</v>
      </c>
      <c r="F69" s="5">
        <f t="shared" si="1"/>
        <v>105811.2</v>
      </c>
      <c r="I69" s="16"/>
    </row>
    <row r="70" spans="1:9" x14ac:dyDescent="0.2">
      <c r="A70" s="6" t="s">
        <v>43</v>
      </c>
      <c r="B70" s="6" t="s">
        <v>42</v>
      </c>
      <c r="C70" s="6">
        <v>296</v>
      </c>
      <c r="D70" s="6">
        <v>3</v>
      </c>
      <c r="E70" s="6">
        <f t="shared" ref="E70:E90" si="2">C70*D70</f>
        <v>888</v>
      </c>
      <c r="F70" s="5">
        <f t="shared" ref="F70:F90" si="3">E70*33.4</f>
        <v>29659.199999999997</v>
      </c>
      <c r="I70" s="16"/>
    </row>
    <row r="71" spans="1:9" x14ac:dyDescent="0.2">
      <c r="A71" s="6" t="s">
        <v>41</v>
      </c>
      <c r="B71" s="6" t="s">
        <v>40</v>
      </c>
      <c r="C71" s="6">
        <v>279</v>
      </c>
      <c r="D71" s="6">
        <v>2</v>
      </c>
      <c r="E71" s="6">
        <f t="shared" si="2"/>
        <v>558</v>
      </c>
      <c r="F71" s="5">
        <f t="shared" si="3"/>
        <v>18637.2</v>
      </c>
      <c r="I71" s="16"/>
    </row>
    <row r="72" spans="1:9" x14ac:dyDescent="0.2">
      <c r="A72" s="6" t="s">
        <v>39</v>
      </c>
      <c r="B72" s="6" t="s">
        <v>38</v>
      </c>
      <c r="C72" s="6">
        <v>244</v>
      </c>
      <c r="D72" s="6">
        <v>2</v>
      </c>
      <c r="E72" s="6">
        <f t="shared" si="2"/>
        <v>488</v>
      </c>
      <c r="F72" s="5">
        <f t="shared" si="3"/>
        <v>16299.199999999999</v>
      </c>
      <c r="I72" s="16"/>
    </row>
    <row r="73" spans="1:9" ht="25.5" x14ac:dyDescent="0.2">
      <c r="A73" s="6" t="s">
        <v>37</v>
      </c>
      <c r="B73" s="7" t="s">
        <v>36</v>
      </c>
      <c r="C73" s="6">
        <v>1231</v>
      </c>
      <c r="D73" s="6">
        <v>2</v>
      </c>
      <c r="E73" s="6">
        <f t="shared" si="2"/>
        <v>2462</v>
      </c>
      <c r="F73" s="5">
        <f t="shared" si="3"/>
        <v>82230.8</v>
      </c>
      <c r="I73" s="16"/>
    </row>
    <row r="74" spans="1:9" x14ac:dyDescent="0.2">
      <c r="A74" s="6" t="s">
        <v>35</v>
      </c>
      <c r="B74" s="6" t="s">
        <v>34</v>
      </c>
      <c r="C74" s="6">
        <v>2547</v>
      </c>
      <c r="D74" s="6">
        <v>1</v>
      </c>
      <c r="E74" s="6">
        <f t="shared" si="2"/>
        <v>2547</v>
      </c>
      <c r="F74" s="5">
        <f t="shared" si="3"/>
        <v>85069.8</v>
      </c>
      <c r="I74" s="16"/>
    </row>
    <row r="75" spans="1:9" ht="38.25" x14ac:dyDescent="0.2">
      <c r="A75" s="6" t="s">
        <v>33</v>
      </c>
      <c r="B75" s="7" t="s">
        <v>32</v>
      </c>
      <c r="C75" s="6">
        <v>11182</v>
      </c>
      <c r="D75" s="6">
        <v>1.5</v>
      </c>
      <c r="E75" s="6">
        <f t="shared" si="2"/>
        <v>16773</v>
      </c>
      <c r="F75" s="5">
        <f t="shared" si="3"/>
        <v>560218.19999999995</v>
      </c>
      <c r="I75" s="16"/>
    </row>
    <row r="76" spans="1:9" x14ac:dyDescent="0.2">
      <c r="A76" s="6" t="s">
        <v>31</v>
      </c>
      <c r="B76" s="6" t="s">
        <v>30</v>
      </c>
      <c r="C76" s="6">
        <v>619</v>
      </c>
      <c r="D76" s="6">
        <v>1.5</v>
      </c>
      <c r="E76" s="6">
        <f t="shared" si="2"/>
        <v>928.5</v>
      </c>
      <c r="F76" s="5">
        <f t="shared" si="3"/>
        <v>31011.899999999998</v>
      </c>
      <c r="I76" s="16"/>
    </row>
    <row r="77" spans="1:9" x14ac:dyDescent="0.2">
      <c r="A77" s="6" t="s">
        <v>29</v>
      </c>
      <c r="B77" s="6" t="s">
        <v>28</v>
      </c>
      <c r="C77" s="6">
        <v>788</v>
      </c>
      <c r="D77" s="6">
        <v>1.5</v>
      </c>
      <c r="E77" s="6">
        <f t="shared" si="2"/>
        <v>1182</v>
      </c>
      <c r="F77" s="5">
        <f t="shared" si="3"/>
        <v>39478.799999999996</v>
      </c>
      <c r="I77" s="16"/>
    </row>
    <row r="78" spans="1:9" ht="25.5" x14ac:dyDescent="0.2">
      <c r="A78" s="6" t="s">
        <v>27</v>
      </c>
      <c r="B78" s="7" t="s">
        <v>26</v>
      </c>
      <c r="C78" s="6">
        <v>936</v>
      </c>
      <c r="D78" s="6">
        <v>1</v>
      </c>
      <c r="E78" s="6">
        <f t="shared" si="2"/>
        <v>936</v>
      </c>
      <c r="F78" s="5">
        <f t="shared" si="3"/>
        <v>31262.399999999998</v>
      </c>
      <c r="I78" s="16"/>
    </row>
    <row r="79" spans="1:9" x14ac:dyDescent="0.2">
      <c r="A79" s="6" t="s">
        <v>25</v>
      </c>
      <c r="B79" s="6" t="s">
        <v>24</v>
      </c>
      <c r="C79" s="6">
        <v>4104</v>
      </c>
      <c r="D79" s="6">
        <v>1</v>
      </c>
      <c r="E79" s="6">
        <f t="shared" si="2"/>
        <v>4104</v>
      </c>
      <c r="F79" s="5">
        <f t="shared" si="3"/>
        <v>137073.60000000001</v>
      </c>
      <c r="I79" s="16"/>
    </row>
    <row r="80" spans="1:9" ht="38.25" x14ac:dyDescent="0.2">
      <c r="A80" s="6" t="s">
        <v>23</v>
      </c>
      <c r="B80" s="7" t="s">
        <v>22</v>
      </c>
      <c r="C80" s="6">
        <v>3664</v>
      </c>
      <c r="D80" s="6">
        <v>1</v>
      </c>
      <c r="E80" s="6">
        <f t="shared" si="2"/>
        <v>3664</v>
      </c>
      <c r="F80" s="5">
        <f t="shared" si="3"/>
        <v>122377.59999999999</v>
      </c>
      <c r="I80" s="16"/>
    </row>
    <row r="81" spans="1:9" ht="38.25" x14ac:dyDescent="0.2">
      <c r="A81" s="6" t="s">
        <v>21</v>
      </c>
      <c r="B81" s="7" t="s">
        <v>20</v>
      </c>
      <c r="C81" s="6">
        <v>628</v>
      </c>
      <c r="D81" s="6">
        <v>1</v>
      </c>
      <c r="E81" s="6">
        <f t="shared" si="2"/>
        <v>628</v>
      </c>
      <c r="F81" s="5">
        <f t="shared" si="3"/>
        <v>20975.200000000001</v>
      </c>
      <c r="I81" s="16"/>
    </row>
    <row r="82" spans="1:9" ht="76.5" x14ac:dyDescent="0.2">
      <c r="A82" s="6" t="s">
        <v>19</v>
      </c>
      <c r="B82" s="7" t="s">
        <v>18</v>
      </c>
      <c r="C82" s="6">
        <v>3682</v>
      </c>
      <c r="D82" s="6">
        <v>1</v>
      </c>
      <c r="E82" s="6">
        <f t="shared" si="2"/>
        <v>3682</v>
      </c>
      <c r="F82" s="5">
        <f t="shared" si="3"/>
        <v>122978.79999999999</v>
      </c>
      <c r="I82" s="16"/>
    </row>
    <row r="83" spans="1:9" ht="38.25" x14ac:dyDescent="0.2">
      <c r="A83" s="6" t="s">
        <v>17</v>
      </c>
      <c r="B83" s="7" t="s">
        <v>16</v>
      </c>
      <c r="C83" s="6">
        <v>925</v>
      </c>
      <c r="D83" s="6">
        <v>1</v>
      </c>
      <c r="E83" s="6">
        <f t="shared" si="2"/>
        <v>925</v>
      </c>
      <c r="F83" s="5">
        <f t="shared" si="3"/>
        <v>30895</v>
      </c>
      <c r="I83" s="16"/>
    </row>
    <row r="84" spans="1:9" x14ac:dyDescent="0.2">
      <c r="A84" s="6" t="s">
        <v>15</v>
      </c>
      <c r="B84" s="6" t="s">
        <v>14</v>
      </c>
      <c r="C84" s="6">
        <v>416</v>
      </c>
      <c r="D84" s="6">
        <v>1</v>
      </c>
      <c r="E84" s="6">
        <f t="shared" si="2"/>
        <v>416</v>
      </c>
      <c r="F84" s="5">
        <f t="shared" si="3"/>
        <v>13894.4</v>
      </c>
      <c r="I84" s="16"/>
    </row>
    <row r="85" spans="1:9" x14ac:dyDescent="0.2">
      <c r="A85" s="6" t="s">
        <v>13</v>
      </c>
      <c r="B85" s="7" t="s">
        <v>12</v>
      </c>
      <c r="C85" s="6">
        <v>605</v>
      </c>
      <c r="D85" s="6">
        <v>1</v>
      </c>
      <c r="E85" s="6">
        <f t="shared" si="2"/>
        <v>605</v>
      </c>
      <c r="F85" s="5">
        <f t="shared" si="3"/>
        <v>20207</v>
      </c>
      <c r="I85" s="16"/>
    </row>
    <row r="86" spans="1:9" x14ac:dyDescent="0.2">
      <c r="A86" s="6" t="s">
        <v>11</v>
      </c>
      <c r="B86" s="6" t="s">
        <v>10</v>
      </c>
      <c r="C86" s="6">
        <v>46</v>
      </c>
      <c r="D86" s="6">
        <v>1</v>
      </c>
      <c r="E86" s="6">
        <f t="shared" si="2"/>
        <v>46</v>
      </c>
      <c r="F86" s="5">
        <f t="shared" si="3"/>
        <v>1536.3999999999999</v>
      </c>
      <c r="I86" s="16"/>
    </row>
    <row r="87" spans="1:9" ht="38.25" x14ac:dyDescent="0.2">
      <c r="A87" s="6" t="s">
        <v>9</v>
      </c>
      <c r="B87" s="7" t="s">
        <v>8</v>
      </c>
      <c r="C87" s="6">
        <v>4720</v>
      </c>
      <c r="D87" s="6">
        <v>1</v>
      </c>
      <c r="E87" s="6">
        <f t="shared" si="2"/>
        <v>4720</v>
      </c>
      <c r="F87" s="5">
        <f t="shared" si="3"/>
        <v>157648</v>
      </c>
      <c r="I87" s="16"/>
    </row>
    <row r="88" spans="1:9" x14ac:dyDescent="0.2">
      <c r="A88" s="6" t="s">
        <v>7</v>
      </c>
      <c r="B88" s="6" t="s">
        <v>6</v>
      </c>
      <c r="C88" s="6">
        <v>1400</v>
      </c>
      <c r="D88" s="6">
        <v>1</v>
      </c>
      <c r="E88" s="6">
        <f t="shared" si="2"/>
        <v>1400</v>
      </c>
      <c r="F88" s="5">
        <f t="shared" si="3"/>
        <v>46760</v>
      </c>
      <c r="I88" s="16"/>
    </row>
    <row r="89" spans="1:9" ht="25.5" x14ac:dyDescent="0.2">
      <c r="A89" s="6" t="s">
        <v>5</v>
      </c>
      <c r="B89" s="7" t="s">
        <v>4</v>
      </c>
      <c r="C89" s="6">
        <v>6584</v>
      </c>
      <c r="D89" s="6">
        <v>1</v>
      </c>
      <c r="E89" s="6">
        <f t="shared" si="2"/>
        <v>6584</v>
      </c>
      <c r="F89" s="5">
        <f t="shared" si="3"/>
        <v>219905.59999999998</v>
      </c>
      <c r="I89" s="16"/>
    </row>
    <row r="90" spans="1:9" ht="25.5" x14ac:dyDescent="0.2">
      <c r="A90" s="6" t="s">
        <v>3</v>
      </c>
      <c r="B90" s="7" t="s">
        <v>2</v>
      </c>
      <c r="C90" s="6">
        <v>3843</v>
      </c>
      <c r="D90" s="6">
        <v>1</v>
      </c>
      <c r="E90" s="6">
        <f t="shared" si="2"/>
        <v>3843</v>
      </c>
      <c r="F90" s="5">
        <f t="shared" si="3"/>
        <v>128356.2</v>
      </c>
      <c r="I90" s="16"/>
    </row>
    <row r="91" spans="1:9" x14ac:dyDescent="0.2">
      <c r="A91" s="1"/>
      <c r="B91" s="4" t="s">
        <v>1</v>
      </c>
      <c r="C91" s="4"/>
      <c r="D91" s="4"/>
      <c r="E91" s="3">
        <f>SUM(E5:E90)</f>
        <v>143437</v>
      </c>
      <c r="F91" s="2">
        <f>E91*33.4</f>
        <v>4790795.8</v>
      </c>
      <c r="I91" s="16"/>
    </row>
    <row r="92" spans="1:9" x14ac:dyDescent="0.2">
      <c r="A92" s="1"/>
      <c r="B92" s="1"/>
      <c r="C92" s="15"/>
      <c r="I92" s="16"/>
    </row>
    <row r="93" spans="1:9" x14ac:dyDescent="0.2">
      <c r="A93" s="14" t="s">
        <v>182</v>
      </c>
      <c r="B93" s="14"/>
      <c r="I93" s="16"/>
    </row>
    <row r="94" spans="1:9" x14ac:dyDescent="0.2">
      <c r="A94" s="14"/>
      <c r="B94" s="14"/>
      <c r="I94" s="16"/>
    </row>
    <row r="95" spans="1:9" x14ac:dyDescent="0.2">
      <c r="A95" s="14"/>
      <c r="B95" s="14"/>
      <c r="I95" s="16"/>
    </row>
    <row r="96" spans="1:9" x14ac:dyDescent="0.2">
      <c r="A96" s="14"/>
      <c r="B96" s="14"/>
      <c r="I96" s="16"/>
    </row>
  </sheetData>
  <mergeCells count="1">
    <mergeCell ref="A93:B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1</vt:lpstr>
      <vt:lpstr>Version 2</vt:lpstr>
    </vt:vector>
  </TitlesOfParts>
  <Company>U.S. Census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 Cruz (CENSUS/EWD FED)</dc:creator>
  <cp:lastModifiedBy>Justin S Cruz (CENSUS/EWD FED)</cp:lastModifiedBy>
  <dcterms:created xsi:type="dcterms:W3CDTF">2020-11-19T17:15:19Z</dcterms:created>
  <dcterms:modified xsi:type="dcterms:W3CDTF">2020-11-19T18:09:08Z</dcterms:modified>
</cp:coreProperties>
</file>