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66925"/>
  <mc:AlternateContent xmlns:mc="http://schemas.openxmlformats.org/markup-compatibility/2006">
    <mc:Choice Requires="x15">
      <x15ac:absPath xmlns:x15ac="http://schemas.microsoft.com/office/spreadsheetml/2010/11/ac" url="https://d.docs.live.net/ea3c9dac65ac86df/Documents/"/>
    </mc:Choice>
  </mc:AlternateContent>
  <xr:revisionPtr revIDLastSave="0" documentId="8_{6CEC3406-33C6-47DF-92EF-E7D4C713C5F1}" xr6:coauthVersionLast="47" xr6:coauthVersionMax="47" xr10:uidLastSave="{00000000-0000-0000-0000-000000000000}"/>
  <bookViews>
    <workbookView xWindow="-120" yWindow="-120" windowWidth="24240" windowHeight="13140" xr2:uid="{C8E4A4A2-0A07-4A5E-8842-B6A449CAC200}"/>
  </bookViews>
  <sheets>
    <sheet name="PRA" sheetId="47" r:id="rId1"/>
    <sheet name="Instructions" sheetId="31" r:id="rId2"/>
    <sheet name="Filing Information" sheetId="34" r:id="rId3"/>
    <sheet name="Flat Rate Costs" sheetId="14" r:id="rId4"/>
    <sheet name="Per Minute Costs" sheetId="18" r:id="rId5"/>
    <sheet name="Add. Costs Paid To Provider" sheetId="19" r:id="rId6"/>
  </sheets>
  <definedNames>
    <definedName name="AddCostData">'Add. Costs Paid To Provider'!$U$18:$AD$161</definedName>
    <definedName name="FilingData">'Filing Information'!$R$1:$X$2</definedName>
    <definedName name="FlatRate_CTS">'Flat Rate Costs'!$AU$17:$BE$161</definedName>
    <definedName name="FlatRate_STS">'Flat Rate Costs'!$AI$17:$AS$161</definedName>
    <definedName name="FlatRate_TTY">'Flat Rate Costs'!$W$17:$AG$161</definedName>
    <definedName name="PerMinRevData">'Per Minute Costs'!$Q$17:$AB$161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61" i="19" l="1"/>
  <c r="AB161" i="19"/>
  <c r="AA161" i="19"/>
  <c r="Z161" i="19"/>
  <c r="Y161" i="19"/>
  <c r="X161" i="19"/>
  <c r="W161" i="19"/>
  <c r="V161" i="19"/>
  <c r="AD160" i="19"/>
  <c r="O160" i="19"/>
  <c r="P160" i="19"/>
  <c r="AB160" i="19"/>
  <c r="AA160" i="19"/>
  <c r="Z160" i="19"/>
  <c r="Y160" i="19"/>
  <c r="X160" i="19"/>
  <c r="W160" i="19"/>
  <c r="V160" i="19"/>
  <c r="AD159" i="19"/>
  <c r="O159" i="19"/>
  <c r="P159" i="19"/>
  <c r="AB159" i="19"/>
  <c r="AA159" i="19"/>
  <c r="Z159" i="19"/>
  <c r="Y159" i="19"/>
  <c r="X159" i="19"/>
  <c r="W159" i="19"/>
  <c r="V159" i="19"/>
  <c r="AD158" i="19"/>
  <c r="O158" i="19"/>
  <c r="P158" i="19"/>
  <c r="AB158" i="19"/>
  <c r="AA158" i="19"/>
  <c r="Z158" i="19"/>
  <c r="Y158" i="19"/>
  <c r="X158" i="19"/>
  <c r="W158" i="19"/>
  <c r="V158" i="19"/>
  <c r="AD157" i="19"/>
  <c r="O157" i="19"/>
  <c r="P157" i="19"/>
  <c r="AB157" i="19"/>
  <c r="AA157" i="19"/>
  <c r="Z157" i="19"/>
  <c r="Y157" i="19"/>
  <c r="X157" i="19"/>
  <c r="W157" i="19"/>
  <c r="V157" i="19"/>
  <c r="AD156" i="19"/>
  <c r="O156" i="19"/>
  <c r="P156" i="19"/>
  <c r="AB156" i="19"/>
  <c r="AA156" i="19"/>
  <c r="Z156" i="19"/>
  <c r="Y156" i="19"/>
  <c r="X156" i="19"/>
  <c r="W156" i="19"/>
  <c r="V156" i="19"/>
  <c r="AD155" i="19"/>
  <c r="O155" i="19"/>
  <c r="P155" i="19"/>
  <c r="AB155" i="19"/>
  <c r="AA155" i="19"/>
  <c r="Z155" i="19"/>
  <c r="Y155" i="19"/>
  <c r="X155" i="19"/>
  <c r="W155" i="19"/>
  <c r="V155" i="19"/>
  <c r="AD154" i="19"/>
  <c r="O154" i="19"/>
  <c r="P154" i="19"/>
  <c r="AB154" i="19"/>
  <c r="AA154" i="19"/>
  <c r="Z154" i="19"/>
  <c r="Y154" i="19"/>
  <c r="X154" i="19"/>
  <c r="W154" i="19"/>
  <c r="V154" i="19"/>
  <c r="AD153" i="19"/>
  <c r="O153" i="19"/>
  <c r="P153" i="19"/>
  <c r="AB153" i="19"/>
  <c r="AA153" i="19"/>
  <c r="Z153" i="19"/>
  <c r="Y153" i="19"/>
  <c r="X153" i="19"/>
  <c r="W153" i="19"/>
  <c r="V153" i="19"/>
  <c r="AD152" i="19"/>
  <c r="O152" i="19"/>
  <c r="P152" i="19"/>
  <c r="AB152" i="19"/>
  <c r="AA152" i="19"/>
  <c r="Z152" i="19"/>
  <c r="Y152" i="19"/>
  <c r="X152" i="19"/>
  <c r="W152" i="19"/>
  <c r="V152" i="19"/>
  <c r="AD151" i="19"/>
  <c r="O151" i="19"/>
  <c r="P151" i="19"/>
  <c r="AB151" i="19"/>
  <c r="AA151" i="19"/>
  <c r="Z151" i="19"/>
  <c r="Y151" i="19"/>
  <c r="X151" i="19"/>
  <c r="W151" i="19"/>
  <c r="V151" i="19"/>
  <c r="AD150" i="19"/>
  <c r="O150" i="19"/>
  <c r="P150" i="19"/>
  <c r="AB150" i="19"/>
  <c r="AA150" i="19"/>
  <c r="Z150" i="19"/>
  <c r="Y150" i="19"/>
  <c r="X150" i="19"/>
  <c r="W150" i="19"/>
  <c r="V150" i="19"/>
  <c r="AD149" i="19"/>
  <c r="O149" i="19"/>
  <c r="P149" i="19"/>
  <c r="AB149" i="19"/>
  <c r="AA149" i="19"/>
  <c r="Z149" i="19"/>
  <c r="Y149" i="19"/>
  <c r="X149" i="19"/>
  <c r="W149" i="19"/>
  <c r="V149" i="19"/>
  <c r="AD148" i="19"/>
  <c r="O148" i="19"/>
  <c r="P148" i="19"/>
  <c r="AB148" i="19"/>
  <c r="AA148" i="19"/>
  <c r="Z148" i="19"/>
  <c r="Y148" i="19"/>
  <c r="X148" i="19"/>
  <c r="W148" i="19"/>
  <c r="V148" i="19"/>
  <c r="AD147" i="19"/>
  <c r="O147" i="19"/>
  <c r="P147" i="19"/>
  <c r="AB147" i="19"/>
  <c r="AA147" i="19"/>
  <c r="Z147" i="19"/>
  <c r="Y147" i="19"/>
  <c r="X147" i="19"/>
  <c r="W147" i="19"/>
  <c r="V147" i="19"/>
  <c r="AD146" i="19"/>
  <c r="O146" i="19"/>
  <c r="P146" i="19"/>
  <c r="AB146" i="19"/>
  <c r="AA146" i="19"/>
  <c r="Z146" i="19"/>
  <c r="Y146" i="19"/>
  <c r="X146" i="19"/>
  <c r="W146" i="19"/>
  <c r="V146" i="19"/>
  <c r="AD145" i="19"/>
  <c r="O145" i="19"/>
  <c r="P145" i="19"/>
  <c r="AB145" i="19"/>
  <c r="AA145" i="19"/>
  <c r="Z145" i="19"/>
  <c r="Y145" i="19"/>
  <c r="X145" i="19"/>
  <c r="W145" i="19"/>
  <c r="V145" i="19"/>
  <c r="AD144" i="19"/>
  <c r="O144" i="19"/>
  <c r="P144" i="19"/>
  <c r="AB144" i="19"/>
  <c r="AA144" i="19"/>
  <c r="Z144" i="19"/>
  <c r="Y144" i="19"/>
  <c r="X144" i="19"/>
  <c r="W144" i="19"/>
  <c r="V144" i="19"/>
  <c r="AD143" i="19"/>
  <c r="O143" i="19"/>
  <c r="P143" i="19"/>
  <c r="AB143" i="19"/>
  <c r="AA143" i="19"/>
  <c r="Z143" i="19"/>
  <c r="Y143" i="19"/>
  <c r="X143" i="19"/>
  <c r="W143" i="19"/>
  <c r="V143" i="19"/>
  <c r="AD142" i="19"/>
  <c r="O142" i="19"/>
  <c r="P142" i="19"/>
  <c r="AB142" i="19"/>
  <c r="AA142" i="19"/>
  <c r="Z142" i="19"/>
  <c r="Y142" i="19"/>
  <c r="X142" i="19"/>
  <c r="W142" i="19"/>
  <c r="V142" i="19"/>
  <c r="AD141" i="19"/>
  <c r="O141" i="19"/>
  <c r="P141" i="19"/>
  <c r="AB141" i="19"/>
  <c r="AA141" i="19"/>
  <c r="Z141" i="19"/>
  <c r="Y141" i="19"/>
  <c r="X141" i="19"/>
  <c r="W141" i="19"/>
  <c r="V141" i="19"/>
  <c r="AD140" i="19"/>
  <c r="O140" i="19"/>
  <c r="P140" i="19"/>
  <c r="AB140" i="19"/>
  <c r="AA140" i="19"/>
  <c r="Z140" i="19"/>
  <c r="Y140" i="19"/>
  <c r="X140" i="19"/>
  <c r="W140" i="19"/>
  <c r="V140" i="19"/>
  <c r="AD139" i="19"/>
  <c r="O139" i="19"/>
  <c r="P139" i="19"/>
  <c r="AB139" i="19"/>
  <c r="AA139" i="19"/>
  <c r="Z139" i="19"/>
  <c r="Y139" i="19"/>
  <c r="X139" i="19"/>
  <c r="W139" i="19"/>
  <c r="V139" i="19"/>
  <c r="AD138" i="19"/>
  <c r="O138" i="19"/>
  <c r="P138" i="19"/>
  <c r="AB138" i="19"/>
  <c r="AA138" i="19"/>
  <c r="Z138" i="19"/>
  <c r="Y138" i="19"/>
  <c r="X138" i="19"/>
  <c r="W138" i="19"/>
  <c r="V138" i="19"/>
  <c r="AD137" i="19"/>
  <c r="O137" i="19"/>
  <c r="P137" i="19"/>
  <c r="AB137" i="19"/>
  <c r="AA137" i="19"/>
  <c r="Z137" i="19"/>
  <c r="Y137" i="19"/>
  <c r="X137" i="19"/>
  <c r="W137" i="19"/>
  <c r="V137" i="19"/>
  <c r="AD136" i="19"/>
  <c r="O136" i="19"/>
  <c r="P136" i="19"/>
  <c r="AB136" i="19"/>
  <c r="AA136" i="19"/>
  <c r="Z136" i="19"/>
  <c r="Y136" i="19"/>
  <c r="X136" i="19"/>
  <c r="W136" i="19"/>
  <c r="V136" i="19"/>
  <c r="AD135" i="19"/>
  <c r="O135" i="19"/>
  <c r="P135" i="19"/>
  <c r="AB135" i="19"/>
  <c r="AA135" i="19"/>
  <c r="Z135" i="19"/>
  <c r="Y135" i="19"/>
  <c r="X135" i="19"/>
  <c r="W135" i="19"/>
  <c r="V135" i="19"/>
  <c r="AD134" i="19"/>
  <c r="O134" i="19"/>
  <c r="P134" i="19"/>
  <c r="AB134" i="19"/>
  <c r="AA134" i="19"/>
  <c r="Z134" i="19"/>
  <c r="Y134" i="19"/>
  <c r="X134" i="19"/>
  <c r="W134" i="19"/>
  <c r="V134" i="19"/>
  <c r="AD133" i="19"/>
  <c r="O133" i="19"/>
  <c r="P133" i="19"/>
  <c r="AB133" i="19"/>
  <c r="AA133" i="19"/>
  <c r="Z133" i="19"/>
  <c r="Y133" i="19"/>
  <c r="X133" i="19"/>
  <c r="W133" i="19"/>
  <c r="V133" i="19"/>
  <c r="AD132" i="19"/>
  <c r="O132" i="19"/>
  <c r="P132" i="19"/>
  <c r="AB132" i="19"/>
  <c r="AA132" i="19"/>
  <c r="Z132" i="19"/>
  <c r="Y132" i="19"/>
  <c r="X132" i="19"/>
  <c r="W132" i="19"/>
  <c r="V132" i="19"/>
  <c r="AD131" i="19"/>
  <c r="O131" i="19"/>
  <c r="P131" i="19"/>
  <c r="AB131" i="19"/>
  <c r="AA131" i="19"/>
  <c r="Z131" i="19"/>
  <c r="Y131" i="19"/>
  <c r="X131" i="19"/>
  <c r="W131" i="19"/>
  <c r="V131" i="19"/>
  <c r="AD130" i="19"/>
  <c r="O130" i="19"/>
  <c r="P130" i="19"/>
  <c r="AB130" i="19"/>
  <c r="AA130" i="19"/>
  <c r="Z130" i="19"/>
  <c r="Y130" i="19"/>
  <c r="X130" i="19"/>
  <c r="W130" i="19"/>
  <c r="V130" i="19"/>
  <c r="AD129" i="19"/>
  <c r="O129" i="19"/>
  <c r="P129" i="19"/>
  <c r="AB129" i="19"/>
  <c r="AA129" i="19"/>
  <c r="Z129" i="19"/>
  <c r="Y129" i="19"/>
  <c r="X129" i="19"/>
  <c r="W129" i="19"/>
  <c r="V129" i="19"/>
  <c r="AD128" i="19"/>
  <c r="O128" i="19"/>
  <c r="P128" i="19"/>
  <c r="AB128" i="19"/>
  <c r="AA128" i="19"/>
  <c r="Z128" i="19"/>
  <c r="Y128" i="19"/>
  <c r="X128" i="19"/>
  <c r="W128" i="19"/>
  <c r="V128" i="19"/>
  <c r="AD127" i="19"/>
  <c r="O127" i="19"/>
  <c r="P127" i="19"/>
  <c r="AB127" i="19"/>
  <c r="AA127" i="19"/>
  <c r="Z127" i="19"/>
  <c r="Y127" i="19"/>
  <c r="X127" i="19"/>
  <c r="W127" i="19"/>
  <c r="V127" i="19"/>
  <c r="AD126" i="19"/>
  <c r="O126" i="19"/>
  <c r="P126" i="19"/>
  <c r="AB126" i="19"/>
  <c r="AA126" i="19"/>
  <c r="Z126" i="19"/>
  <c r="Y126" i="19"/>
  <c r="X126" i="19"/>
  <c r="W126" i="19"/>
  <c r="V126" i="19"/>
  <c r="AD125" i="19"/>
  <c r="O125" i="19"/>
  <c r="P125" i="19"/>
  <c r="AB125" i="19"/>
  <c r="AA125" i="19"/>
  <c r="Z125" i="19"/>
  <c r="Y125" i="19"/>
  <c r="X125" i="19"/>
  <c r="W125" i="19"/>
  <c r="V125" i="19"/>
  <c r="AD124" i="19"/>
  <c r="O124" i="19"/>
  <c r="P124" i="19"/>
  <c r="AB124" i="19"/>
  <c r="AA124" i="19"/>
  <c r="Z124" i="19"/>
  <c r="Y124" i="19"/>
  <c r="X124" i="19"/>
  <c r="W124" i="19"/>
  <c r="V124" i="19"/>
  <c r="AD123" i="19"/>
  <c r="O123" i="19"/>
  <c r="P123" i="19"/>
  <c r="AB123" i="19"/>
  <c r="AA123" i="19"/>
  <c r="Z123" i="19"/>
  <c r="Y123" i="19"/>
  <c r="X123" i="19"/>
  <c r="W123" i="19"/>
  <c r="V123" i="19"/>
  <c r="AD122" i="19"/>
  <c r="O122" i="19"/>
  <c r="P122" i="19"/>
  <c r="AB122" i="19"/>
  <c r="AA122" i="19"/>
  <c r="Z122" i="19"/>
  <c r="Y122" i="19"/>
  <c r="X122" i="19"/>
  <c r="W122" i="19"/>
  <c r="V122" i="19"/>
  <c r="AD121" i="19"/>
  <c r="O121" i="19"/>
  <c r="P121" i="19"/>
  <c r="AB121" i="19"/>
  <c r="AA121" i="19"/>
  <c r="Z121" i="19"/>
  <c r="Y121" i="19"/>
  <c r="X121" i="19"/>
  <c r="W121" i="19"/>
  <c r="V121" i="19"/>
  <c r="AD120" i="19"/>
  <c r="O120" i="19"/>
  <c r="P120" i="19"/>
  <c r="AB120" i="19"/>
  <c r="AA120" i="19"/>
  <c r="Z120" i="19"/>
  <c r="Y120" i="19"/>
  <c r="X120" i="19"/>
  <c r="W120" i="19"/>
  <c r="V120" i="19"/>
  <c r="AD119" i="19"/>
  <c r="O119" i="19"/>
  <c r="P119" i="19"/>
  <c r="AB119" i="19"/>
  <c r="AA119" i="19"/>
  <c r="Z119" i="19"/>
  <c r="Y119" i="19"/>
  <c r="X119" i="19"/>
  <c r="W119" i="19"/>
  <c r="V119" i="19"/>
  <c r="AD118" i="19"/>
  <c r="O118" i="19"/>
  <c r="P118" i="19"/>
  <c r="AB118" i="19"/>
  <c r="AA118" i="19"/>
  <c r="Z118" i="19"/>
  <c r="Y118" i="19"/>
  <c r="X118" i="19"/>
  <c r="W118" i="19"/>
  <c r="V118" i="19"/>
  <c r="AD117" i="19"/>
  <c r="O117" i="19"/>
  <c r="P117" i="19"/>
  <c r="AB117" i="19"/>
  <c r="AA117" i="19"/>
  <c r="Z117" i="19"/>
  <c r="Y117" i="19"/>
  <c r="X117" i="19"/>
  <c r="W117" i="19"/>
  <c r="V117" i="19"/>
  <c r="AD116" i="19"/>
  <c r="O116" i="19"/>
  <c r="P116" i="19"/>
  <c r="AB116" i="19"/>
  <c r="AA116" i="19"/>
  <c r="Z116" i="19"/>
  <c r="Y116" i="19"/>
  <c r="X116" i="19"/>
  <c r="W116" i="19"/>
  <c r="V116" i="19"/>
  <c r="AD115" i="19"/>
  <c r="O115" i="19"/>
  <c r="P115" i="19"/>
  <c r="AB115" i="19"/>
  <c r="AA115" i="19"/>
  <c r="Z115" i="19"/>
  <c r="Y115" i="19"/>
  <c r="X115" i="19"/>
  <c r="W115" i="19"/>
  <c r="V115" i="19"/>
  <c r="AD114" i="19"/>
  <c r="O114" i="19"/>
  <c r="P114" i="19"/>
  <c r="AB114" i="19"/>
  <c r="AA114" i="19"/>
  <c r="Z114" i="19"/>
  <c r="Y114" i="19"/>
  <c r="X114" i="19"/>
  <c r="W114" i="19"/>
  <c r="V114" i="19"/>
  <c r="AD113" i="19"/>
  <c r="O113" i="19"/>
  <c r="P113" i="19"/>
  <c r="AB113" i="19"/>
  <c r="AA113" i="19"/>
  <c r="Z113" i="19"/>
  <c r="Y113" i="19"/>
  <c r="X113" i="19"/>
  <c r="W113" i="19"/>
  <c r="V113" i="19"/>
  <c r="AD112" i="19"/>
  <c r="O112" i="19"/>
  <c r="P112" i="19"/>
  <c r="AB112" i="19"/>
  <c r="AA112" i="19"/>
  <c r="Z112" i="19"/>
  <c r="Y112" i="19"/>
  <c r="X112" i="19"/>
  <c r="W112" i="19"/>
  <c r="V112" i="19"/>
  <c r="AD111" i="19"/>
  <c r="O111" i="19"/>
  <c r="P111" i="19"/>
  <c r="AB111" i="19"/>
  <c r="AA111" i="19"/>
  <c r="Z111" i="19"/>
  <c r="Y111" i="19"/>
  <c r="X111" i="19"/>
  <c r="W111" i="19"/>
  <c r="V111" i="19"/>
  <c r="AD110" i="19"/>
  <c r="O110" i="19"/>
  <c r="P110" i="19"/>
  <c r="AB110" i="19"/>
  <c r="AA110" i="19"/>
  <c r="Z110" i="19"/>
  <c r="Y110" i="19"/>
  <c r="X110" i="19"/>
  <c r="W110" i="19"/>
  <c r="V110" i="19"/>
  <c r="AD109" i="19"/>
  <c r="O109" i="19"/>
  <c r="P109" i="19"/>
  <c r="AB109" i="19"/>
  <c r="AA109" i="19"/>
  <c r="Z109" i="19"/>
  <c r="Y109" i="19"/>
  <c r="X109" i="19"/>
  <c r="W109" i="19"/>
  <c r="V109" i="19"/>
  <c r="AD108" i="19"/>
  <c r="O108" i="19"/>
  <c r="P108" i="19"/>
  <c r="AB108" i="19"/>
  <c r="AA108" i="19"/>
  <c r="Z108" i="19"/>
  <c r="Y108" i="19"/>
  <c r="X108" i="19"/>
  <c r="W108" i="19"/>
  <c r="V108" i="19"/>
  <c r="AD107" i="19"/>
  <c r="O107" i="19"/>
  <c r="P107" i="19"/>
  <c r="AB107" i="19"/>
  <c r="AA107" i="19"/>
  <c r="Z107" i="19"/>
  <c r="Y107" i="19"/>
  <c r="X107" i="19"/>
  <c r="W107" i="19"/>
  <c r="V107" i="19"/>
  <c r="AD106" i="19"/>
  <c r="O106" i="19"/>
  <c r="P106" i="19"/>
  <c r="AB106" i="19"/>
  <c r="AA106" i="19"/>
  <c r="Z106" i="19"/>
  <c r="Y106" i="19"/>
  <c r="X106" i="19"/>
  <c r="W106" i="19"/>
  <c r="V106" i="19"/>
  <c r="AD105" i="19"/>
  <c r="O105" i="19"/>
  <c r="P105" i="19"/>
  <c r="AB105" i="19"/>
  <c r="AA105" i="19"/>
  <c r="Z105" i="19"/>
  <c r="Y105" i="19"/>
  <c r="X105" i="19"/>
  <c r="W105" i="19"/>
  <c r="V105" i="19"/>
  <c r="AD104" i="19"/>
  <c r="O104" i="19"/>
  <c r="P104" i="19"/>
  <c r="AB104" i="19"/>
  <c r="AA104" i="19"/>
  <c r="Z104" i="19"/>
  <c r="Y104" i="19"/>
  <c r="X104" i="19"/>
  <c r="W104" i="19"/>
  <c r="V104" i="19"/>
  <c r="AD103" i="19"/>
  <c r="O103" i="19"/>
  <c r="P103" i="19"/>
  <c r="AB103" i="19"/>
  <c r="AA103" i="19"/>
  <c r="Z103" i="19"/>
  <c r="Y103" i="19"/>
  <c r="X103" i="19"/>
  <c r="W103" i="19"/>
  <c r="V103" i="19"/>
  <c r="AD102" i="19"/>
  <c r="O102" i="19"/>
  <c r="P102" i="19"/>
  <c r="AB102" i="19"/>
  <c r="AA102" i="19"/>
  <c r="Z102" i="19"/>
  <c r="Y102" i="19"/>
  <c r="X102" i="19"/>
  <c r="W102" i="19"/>
  <c r="V102" i="19"/>
  <c r="AD101" i="19"/>
  <c r="O101" i="19"/>
  <c r="P101" i="19"/>
  <c r="AB101" i="19"/>
  <c r="AA101" i="19"/>
  <c r="Z101" i="19"/>
  <c r="Y101" i="19"/>
  <c r="X101" i="19"/>
  <c r="W101" i="19"/>
  <c r="V101" i="19"/>
  <c r="AD100" i="19"/>
  <c r="O100" i="19"/>
  <c r="P100" i="19"/>
  <c r="AB100" i="19"/>
  <c r="AA100" i="19"/>
  <c r="Z100" i="19"/>
  <c r="Y100" i="19"/>
  <c r="X100" i="19"/>
  <c r="W100" i="19"/>
  <c r="V100" i="19"/>
  <c r="AD99" i="19"/>
  <c r="O99" i="19"/>
  <c r="P99" i="19"/>
  <c r="AB99" i="19"/>
  <c r="AA99" i="19"/>
  <c r="Z99" i="19"/>
  <c r="Y99" i="19"/>
  <c r="X99" i="19"/>
  <c r="W99" i="19"/>
  <c r="V99" i="19"/>
  <c r="AD98" i="19"/>
  <c r="O98" i="19"/>
  <c r="P98" i="19"/>
  <c r="AB98" i="19"/>
  <c r="AA98" i="19"/>
  <c r="Z98" i="19"/>
  <c r="Y98" i="19"/>
  <c r="X98" i="19"/>
  <c r="W98" i="19"/>
  <c r="V98" i="19"/>
  <c r="AD97" i="19"/>
  <c r="O97" i="19"/>
  <c r="P97" i="19"/>
  <c r="AB97" i="19"/>
  <c r="AA97" i="19"/>
  <c r="Z97" i="19"/>
  <c r="Y97" i="19"/>
  <c r="X97" i="19"/>
  <c r="W97" i="19"/>
  <c r="V97" i="19"/>
  <c r="AD96" i="19"/>
  <c r="O96" i="19"/>
  <c r="P96" i="19"/>
  <c r="AB96" i="19"/>
  <c r="AA96" i="19"/>
  <c r="Z96" i="19"/>
  <c r="Y96" i="19"/>
  <c r="X96" i="19"/>
  <c r="W96" i="19"/>
  <c r="V96" i="19"/>
  <c r="AD95" i="19"/>
  <c r="O95" i="19"/>
  <c r="P95" i="19"/>
  <c r="AB95" i="19"/>
  <c r="AA95" i="19"/>
  <c r="Z95" i="19"/>
  <c r="Y95" i="19"/>
  <c r="X95" i="19"/>
  <c r="W95" i="19"/>
  <c r="V95" i="19"/>
  <c r="AD94" i="19"/>
  <c r="O94" i="19"/>
  <c r="P94" i="19"/>
  <c r="AB94" i="19"/>
  <c r="AA94" i="19"/>
  <c r="Z94" i="19"/>
  <c r="Y94" i="19"/>
  <c r="X94" i="19"/>
  <c r="W94" i="19"/>
  <c r="V94" i="19"/>
  <c r="AD93" i="19"/>
  <c r="O93" i="19"/>
  <c r="P93" i="19"/>
  <c r="AB93" i="19"/>
  <c r="AA93" i="19"/>
  <c r="Z93" i="19"/>
  <c r="Y93" i="19"/>
  <c r="X93" i="19"/>
  <c r="W93" i="19"/>
  <c r="V93" i="19"/>
  <c r="AD92" i="19"/>
  <c r="O92" i="19"/>
  <c r="P92" i="19"/>
  <c r="AB92" i="19"/>
  <c r="AA92" i="19"/>
  <c r="Z92" i="19"/>
  <c r="Y92" i="19"/>
  <c r="X92" i="19"/>
  <c r="W92" i="19"/>
  <c r="V92" i="19"/>
  <c r="AD91" i="19"/>
  <c r="O91" i="19"/>
  <c r="P91" i="19"/>
  <c r="AB91" i="19"/>
  <c r="AA91" i="19"/>
  <c r="Z91" i="19"/>
  <c r="Y91" i="19"/>
  <c r="X91" i="19"/>
  <c r="W91" i="19"/>
  <c r="V91" i="19"/>
  <c r="AD90" i="19"/>
  <c r="O90" i="19"/>
  <c r="P90" i="19"/>
  <c r="AB90" i="19"/>
  <c r="AA90" i="19"/>
  <c r="Z90" i="19"/>
  <c r="Y90" i="19"/>
  <c r="X90" i="19"/>
  <c r="W90" i="19"/>
  <c r="V90" i="19"/>
  <c r="AD89" i="19"/>
  <c r="O89" i="19"/>
  <c r="P89" i="19"/>
  <c r="AB89" i="19"/>
  <c r="AA89" i="19"/>
  <c r="Z89" i="19"/>
  <c r="Y89" i="19"/>
  <c r="X89" i="19"/>
  <c r="W89" i="19"/>
  <c r="V89" i="19"/>
  <c r="AD88" i="19"/>
  <c r="O88" i="19"/>
  <c r="P88" i="19"/>
  <c r="AB88" i="19"/>
  <c r="AA88" i="19"/>
  <c r="Z88" i="19"/>
  <c r="Y88" i="19"/>
  <c r="X88" i="19"/>
  <c r="W88" i="19"/>
  <c r="V88" i="19"/>
  <c r="AD87" i="19"/>
  <c r="O87" i="19"/>
  <c r="P87" i="19"/>
  <c r="AB87" i="19"/>
  <c r="AA87" i="19"/>
  <c r="Z87" i="19"/>
  <c r="Y87" i="19"/>
  <c r="X87" i="19"/>
  <c r="W87" i="19"/>
  <c r="V87" i="19"/>
  <c r="AD86" i="19"/>
  <c r="O86" i="19"/>
  <c r="P86" i="19"/>
  <c r="AB86" i="19"/>
  <c r="AA86" i="19"/>
  <c r="Z86" i="19"/>
  <c r="Y86" i="19"/>
  <c r="X86" i="19"/>
  <c r="W86" i="19"/>
  <c r="V86" i="19"/>
  <c r="AD85" i="19"/>
  <c r="O85" i="19"/>
  <c r="P85" i="19"/>
  <c r="AB85" i="19"/>
  <c r="AA85" i="19"/>
  <c r="Z85" i="19"/>
  <c r="Y85" i="19"/>
  <c r="X85" i="19"/>
  <c r="W85" i="19"/>
  <c r="V85" i="19"/>
  <c r="AD84" i="19"/>
  <c r="O84" i="19"/>
  <c r="P84" i="19"/>
  <c r="AB84" i="19"/>
  <c r="AA84" i="19"/>
  <c r="Z84" i="19"/>
  <c r="Y84" i="19"/>
  <c r="X84" i="19"/>
  <c r="W84" i="19"/>
  <c r="V84" i="19"/>
  <c r="AD83" i="19"/>
  <c r="O83" i="19"/>
  <c r="P83" i="19"/>
  <c r="AB83" i="19"/>
  <c r="AA83" i="19"/>
  <c r="Z83" i="19"/>
  <c r="Y83" i="19"/>
  <c r="X83" i="19"/>
  <c r="W83" i="19"/>
  <c r="V83" i="19"/>
  <c r="AD82" i="19"/>
  <c r="O82" i="19"/>
  <c r="P82" i="19"/>
  <c r="AB82" i="19"/>
  <c r="AA82" i="19"/>
  <c r="Z82" i="19"/>
  <c r="Y82" i="19"/>
  <c r="X82" i="19"/>
  <c r="W82" i="19"/>
  <c r="V82" i="19"/>
  <c r="AD81" i="19"/>
  <c r="O81" i="19"/>
  <c r="P81" i="19"/>
  <c r="AB81" i="19"/>
  <c r="AA81" i="19"/>
  <c r="Z81" i="19"/>
  <c r="Y81" i="19"/>
  <c r="X81" i="19"/>
  <c r="W81" i="19"/>
  <c r="V81" i="19"/>
  <c r="AD80" i="19"/>
  <c r="O80" i="19"/>
  <c r="P80" i="19"/>
  <c r="AB80" i="19"/>
  <c r="AA80" i="19"/>
  <c r="Z80" i="19"/>
  <c r="Y80" i="19"/>
  <c r="X80" i="19"/>
  <c r="W80" i="19"/>
  <c r="V80" i="19"/>
  <c r="AD79" i="19"/>
  <c r="O79" i="19"/>
  <c r="P79" i="19"/>
  <c r="AB79" i="19"/>
  <c r="AA79" i="19"/>
  <c r="Z79" i="19"/>
  <c r="Y79" i="19"/>
  <c r="X79" i="19"/>
  <c r="W79" i="19"/>
  <c r="V79" i="19"/>
  <c r="AD78" i="19"/>
  <c r="O78" i="19"/>
  <c r="P78" i="19"/>
  <c r="AB78" i="19"/>
  <c r="AA78" i="19"/>
  <c r="Z78" i="19"/>
  <c r="Y78" i="19"/>
  <c r="X78" i="19"/>
  <c r="W78" i="19"/>
  <c r="V78" i="19"/>
  <c r="AD77" i="19"/>
  <c r="O77" i="19"/>
  <c r="P77" i="19"/>
  <c r="AB77" i="19"/>
  <c r="AA77" i="19"/>
  <c r="Z77" i="19"/>
  <c r="Y77" i="19"/>
  <c r="X77" i="19"/>
  <c r="W77" i="19"/>
  <c r="V77" i="19"/>
  <c r="AD76" i="19"/>
  <c r="O76" i="19"/>
  <c r="P76" i="19"/>
  <c r="AB76" i="19"/>
  <c r="AA76" i="19"/>
  <c r="Z76" i="19"/>
  <c r="Y76" i="19"/>
  <c r="X76" i="19"/>
  <c r="W76" i="19"/>
  <c r="V76" i="19"/>
  <c r="AD75" i="19"/>
  <c r="O75" i="19"/>
  <c r="P75" i="19"/>
  <c r="AB75" i="19"/>
  <c r="AA75" i="19"/>
  <c r="Z75" i="19"/>
  <c r="Y75" i="19"/>
  <c r="X75" i="19"/>
  <c r="W75" i="19"/>
  <c r="V75" i="19"/>
  <c r="AD74" i="19"/>
  <c r="O74" i="19"/>
  <c r="P74" i="19"/>
  <c r="AB74" i="19"/>
  <c r="AA74" i="19"/>
  <c r="Z74" i="19"/>
  <c r="Y74" i="19"/>
  <c r="X74" i="19"/>
  <c r="W74" i="19"/>
  <c r="V74" i="19"/>
  <c r="AD73" i="19"/>
  <c r="O73" i="19"/>
  <c r="P73" i="19"/>
  <c r="AB73" i="19"/>
  <c r="AA73" i="19"/>
  <c r="Z73" i="19"/>
  <c r="Y73" i="19"/>
  <c r="X73" i="19"/>
  <c r="W73" i="19"/>
  <c r="V73" i="19"/>
  <c r="AD72" i="19"/>
  <c r="O72" i="19"/>
  <c r="P72" i="19"/>
  <c r="AB72" i="19"/>
  <c r="AA72" i="19"/>
  <c r="Z72" i="19"/>
  <c r="Y72" i="19"/>
  <c r="X72" i="19"/>
  <c r="W72" i="19"/>
  <c r="V72" i="19"/>
  <c r="AD71" i="19"/>
  <c r="O71" i="19"/>
  <c r="P71" i="19"/>
  <c r="AB71" i="19"/>
  <c r="AA71" i="19"/>
  <c r="Z71" i="19"/>
  <c r="Y71" i="19"/>
  <c r="X71" i="19"/>
  <c r="W71" i="19"/>
  <c r="V71" i="19"/>
  <c r="AD70" i="19"/>
  <c r="O70" i="19"/>
  <c r="P70" i="19"/>
  <c r="AB70" i="19"/>
  <c r="AA70" i="19"/>
  <c r="Z70" i="19"/>
  <c r="Y70" i="19"/>
  <c r="X70" i="19"/>
  <c r="W70" i="19"/>
  <c r="V70" i="19"/>
  <c r="AD69" i="19"/>
  <c r="O69" i="19"/>
  <c r="P69" i="19"/>
  <c r="AB69" i="19"/>
  <c r="AA69" i="19"/>
  <c r="Z69" i="19"/>
  <c r="Y69" i="19"/>
  <c r="X69" i="19"/>
  <c r="W69" i="19"/>
  <c r="V69" i="19"/>
  <c r="AD68" i="19"/>
  <c r="O68" i="19"/>
  <c r="P68" i="19"/>
  <c r="AB68" i="19"/>
  <c r="AA68" i="19"/>
  <c r="Z68" i="19"/>
  <c r="Y68" i="19"/>
  <c r="X68" i="19"/>
  <c r="W68" i="19"/>
  <c r="V68" i="19"/>
  <c r="AD67" i="19"/>
  <c r="O67" i="19"/>
  <c r="P67" i="19"/>
  <c r="AB67" i="19"/>
  <c r="AA67" i="19"/>
  <c r="Z67" i="19"/>
  <c r="Y67" i="19"/>
  <c r="X67" i="19"/>
  <c r="W67" i="19"/>
  <c r="V67" i="19"/>
  <c r="AD66" i="19"/>
  <c r="O66" i="19"/>
  <c r="P66" i="19"/>
  <c r="AB66" i="19"/>
  <c r="AA66" i="19"/>
  <c r="Z66" i="19"/>
  <c r="Y66" i="19"/>
  <c r="X66" i="19"/>
  <c r="W66" i="19"/>
  <c r="V66" i="19"/>
  <c r="AD65" i="19"/>
  <c r="O65" i="19"/>
  <c r="P65" i="19"/>
  <c r="AB65" i="19"/>
  <c r="AA65" i="19"/>
  <c r="Z65" i="19"/>
  <c r="Y65" i="19"/>
  <c r="X65" i="19"/>
  <c r="W65" i="19"/>
  <c r="V65" i="19"/>
  <c r="AD64" i="19"/>
  <c r="O64" i="19"/>
  <c r="P64" i="19"/>
  <c r="AB64" i="19"/>
  <c r="AA64" i="19"/>
  <c r="Z64" i="19"/>
  <c r="Y64" i="19"/>
  <c r="X64" i="19"/>
  <c r="W64" i="19"/>
  <c r="V64" i="19"/>
  <c r="AD63" i="19"/>
  <c r="O63" i="19"/>
  <c r="P63" i="19"/>
  <c r="AB63" i="19"/>
  <c r="AA63" i="19"/>
  <c r="Z63" i="19"/>
  <c r="Y63" i="19"/>
  <c r="X63" i="19"/>
  <c r="W63" i="19"/>
  <c r="V63" i="19"/>
  <c r="AD62" i="19"/>
  <c r="O62" i="19"/>
  <c r="P62" i="19"/>
  <c r="AB62" i="19"/>
  <c r="AA62" i="19"/>
  <c r="Z62" i="19"/>
  <c r="Y62" i="19"/>
  <c r="X62" i="19"/>
  <c r="W62" i="19"/>
  <c r="V62" i="19"/>
  <c r="AD61" i="19"/>
  <c r="O61" i="19"/>
  <c r="P61" i="19"/>
  <c r="AB61" i="19"/>
  <c r="AA61" i="19"/>
  <c r="Z61" i="19"/>
  <c r="Y61" i="19"/>
  <c r="X61" i="19"/>
  <c r="W61" i="19"/>
  <c r="V61" i="19"/>
  <c r="AD60" i="19"/>
  <c r="O60" i="19"/>
  <c r="P60" i="19"/>
  <c r="AB60" i="19"/>
  <c r="AA60" i="19"/>
  <c r="Z60" i="19"/>
  <c r="Y60" i="19"/>
  <c r="X60" i="19"/>
  <c r="W60" i="19"/>
  <c r="V60" i="19"/>
  <c r="AD59" i="19"/>
  <c r="O59" i="19"/>
  <c r="P59" i="19"/>
  <c r="AB59" i="19"/>
  <c r="AA59" i="19"/>
  <c r="Z59" i="19"/>
  <c r="Y59" i="19"/>
  <c r="X59" i="19"/>
  <c r="W59" i="19"/>
  <c r="V59" i="19"/>
  <c r="AD58" i="19"/>
  <c r="O58" i="19"/>
  <c r="P58" i="19"/>
  <c r="AB58" i="19"/>
  <c r="AA58" i="19"/>
  <c r="Z58" i="19"/>
  <c r="Y58" i="19"/>
  <c r="X58" i="19"/>
  <c r="W58" i="19"/>
  <c r="V58" i="19"/>
  <c r="AD57" i="19"/>
  <c r="O57" i="19"/>
  <c r="P57" i="19"/>
  <c r="AB57" i="19"/>
  <c r="AA57" i="19"/>
  <c r="Z57" i="19"/>
  <c r="Y57" i="19"/>
  <c r="X57" i="19"/>
  <c r="W57" i="19"/>
  <c r="V57" i="19"/>
  <c r="AD56" i="19"/>
  <c r="O56" i="19"/>
  <c r="P56" i="19"/>
  <c r="AB56" i="19"/>
  <c r="AA56" i="19"/>
  <c r="Z56" i="19"/>
  <c r="Y56" i="19"/>
  <c r="X56" i="19"/>
  <c r="W56" i="19"/>
  <c r="V56" i="19"/>
  <c r="AD55" i="19"/>
  <c r="O55" i="19"/>
  <c r="P55" i="19"/>
  <c r="AB55" i="19"/>
  <c r="AA55" i="19"/>
  <c r="Z55" i="19"/>
  <c r="Y55" i="19"/>
  <c r="X55" i="19"/>
  <c r="W55" i="19"/>
  <c r="V55" i="19"/>
  <c r="AD54" i="19"/>
  <c r="O54" i="19"/>
  <c r="P54" i="19"/>
  <c r="AB54" i="19"/>
  <c r="AA54" i="19"/>
  <c r="Z54" i="19"/>
  <c r="Y54" i="19"/>
  <c r="X54" i="19"/>
  <c r="W54" i="19"/>
  <c r="V54" i="19"/>
  <c r="AD53" i="19"/>
  <c r="O53" i="19"/>
  <c r="P53" i="19"/>
  <c r="AB53" i="19"/>
  <c r="AA53" i="19"/>
  <c r="Z53" i="19"/>
  <c r="Y53" i="19"/>
  <c r="X53" i="19"/>
  <c r="W53" i="19"/>
  <c r="V53" i="19"/>
  <c r="AD52" i="19"/>
  <c r="O52" i="19"/>
  <c r="P52" i="19"/>
  <c r="AB52" i="19"/>
  <c r="AA52" i="19"/>
  <c r="Z52" i="19"/>
  <c r="Y52" i="19"/>
  <c r="X52" i="19"/>
  <c r="W52" i="19"/>
  <c r="V52" i="19"/>
  <c r="AD51" i="19"/>
  <c r="O51" i="19"/>
  <c r="P51" i="19"/>
  <c r="AB51" i="19"/>
  <c r="AA51" i="19"/>
  <c r="Z51" i="19"/>
  <c r="Y51" i="19"/>
  <c r="X51" i="19"/>
  <c r="W51" i="19"/>
  <c r="V51" i="19"/>
  <c r="AD50" i="19"/>
  <c r="O50" i="19"/>
  <c r="P50" i="19"/>
  <c r="AB50" i="19"/>
  <c r="AA50" i="19"/>
  <c r="Z50" i="19"/>
  <c r="Y50" i="19"/>
  <c r="X50" i="19"/>
  <c r="W50" i="19"/>
  <c r="V50" i="19"/>
  <c r="AD49" i="19"/>
  <c r="O49" i="19"/>
  <c r="P49" i="19"/>
  <c r="AB49" i="19"/>
  <c r="AA49" i="19"/>
  <c r="Z49" i="19"/>
  <c r="Y49" i="19"/>
  <c r="X49" i="19"/>
  <c r="W49" i="19"/>
  <c r="V49" i="19"/>
  <c r="AD48" i="19"/>
  <c r="O48" i="19"/>
  <c r="P48" i="19"/>
  <c r="AB48" i="19"/>
  <c r="AA48" i="19"/>
  <c r="Z48" i="19"/>
  <c r="Y48" i="19"/>
  <c r="X48" i="19"/>
  <c r="W48" i="19"/>
  <c r="V48" i="19"/>
  <c r="AD47" i="19"/>
  <c r="O47" i="19"/>
  <c r="P47" i="19"/>
  <c r="AB47" i="19"/>
  <c r="AA47" i="19"/>
  <c r="Z47" i="19"/>
  <c r="Y47" i="19"/>
  <c r="X47" i="19"/>
  <c r="W47" i="19"/>
  <c r="V47" i="19"/>
  <c r="AD46" i="19"/>
  <c r="O46" i="19"/>
  <c r="P46" i="19"/>
  <c r="AB46" i="19"/>
  <c r="AA46" i="19"/>
  <c r="Z46" i="19"/>
  <c r="Y46" i="19"/>
  <c r="X46" i="19"/>
  <c r="W46" i="19"/>
  <c r="V46" i="19"/>
  <c r="AD45" i="19"/>
  <c r="O45" i="19"/>
  <c r="P45" i="19"/>
  <c r="AB45" i="19"/>
  <c r="AA45" i="19"/>
  <c r="Z45" i="19"/>
  <c r="Y45" i="19"/>
  <c r="X45" i="19"/>
  <c r="W45" i="19"/>
  <c r="V45" i="19"/>
  <c r="AD44" i="19"/>
  <c r="O44" i="19"/>
  <c r="P44" i="19"/>
  <c r="AB44" i="19"/>
  <c r="AA44" i="19"/>
  <c r="Z44" i="19"/>
  <c r="Y44" i="19"/>
  <c r="X44" i="19"/>
  <c r="W44" i="19"/>
  <c r="V44" i="19"/>
  <c r="AD43" i="19"/>
  <c r="O43" i="19"/>
  <c r="P43" i="19"/>
  <c r="AB43" i="19"/>
  <c r="AA43" i="19"/>
  <c r="Z43" i="19"/>
  <c r="Y43" i="19"/>
  <c r="X43" i="19"/>
  <c r="W43" i="19"/>
  <c r="V43" i="19"/>
  <c r="AD42" i="19"/>
  <c r="O42" i="19"/>
  <c r="P42" i="19"/>
  <c r="AB42" i="19"/>
  <c r="AA42" i="19"/>
  <c r="Z42" i="19"/>
  <c r="Y42" i="19"/>
  <c r="X42" i="19"/>
  <c r="W42" i="19"/>
  <c r="V42" i="19"/>
  <c r="AD41" i="19"/>
  <c r="O41" i="19"/>
  <c r="P41" i="19"/>
  <c r="AB41" i="19"/>
  <c r="AA41" i="19"/>
  <c r="Z41" i="19"/>
  <c r="Y41" i="19"/>
  <c r="X41" i="19"/>
  <c r="W41" i="19"/>
  <c r="V41" i="19"/>
  <c r="AD40" i="19"/>
  <c r="O40" i="19"/>
  <c r="P40" i="19"/>
  <c r="AB40" i="19"/>
  <c r="AA40" i="19"/>
  <c r="Z40" i="19"/>
  <c r="Y40" i="19"/>
  <c r="X40" i="19"/>
  <c r="W40" i="19"/>
  <c r="V40" i="19"/>
  <c r="AD39" i="19"/>
  <c r="O39" i="19"/>
  <c r="P39" i="19"/>
  <c r="AB39" i="19"/>
  <c r="AA39" i="19"/>
  <c r="Z39" i="19"/>
  <c r="Y39" i="19"/>
  <c r="X39" i="19"/>
  <c r="W39" i="19"/>
  <c r="V39" i="19"/>
  <c r="AD38" i="19"/>
  <c r="O38" i="19"/>
  <c r="P38" i="19"/>
  <c r="AB38" i="19"/>
  <c r="AA38" i="19"/>
  <c r="Z38" i="19"/>
  <c r="Y38" i="19"/>
  <c r="X38" i="19"/>
  <c r="W38" i="19"/>
  <c r="V38" i="19"/>
  <c r="AD37" i="19"/>
  <c r="O37" i="19"/>
  <c r="P37" i="19"/>
  <c r="AB37" i="19"/>
  <c r="AA37" i="19"/>
  <c r="Z37" i="19"/>
  <c r="Y37" i="19"/>
  <c r="X37" i="19"/>
  <c r="W37" i="19"/>
  <c r="V37" i="19"/>
  <c r="AD36" i="19"/>
  <c r="O36" i="19"/>
  <c r="P36" i="19"/>
  <c r="AB36" i="19"/>
  <c r="AA36" i="19"/>
  <c r="Z36" i="19"/>
  <c r="Y36" i="19"/>
  <c r="X36" i="19"/>
  <c r="W36" i="19"/>
  <c r="V36" i="19"/>
  <c r="AD35" i="19"/>
  <c r="O35" i="19"/>
  <c r="P35" i="19"/>
  <c r="AB35" i="19"/>
  <c r="AA35" i="19"/>
  <c r="Z35" i="19"/>
  <c r="Y35" i="19"/>
  <c r="X35" i="19"/>
  <c r="W35" i="19"/>
  <c r="V35" i="19"/>
  <c r="AD34" i="19"/>
  <c r="O34" i="19"/>
  <c r="P34" i="19"/>
  <c r="AB34" i="19"/>
  <c r="AA34" i="19"/>
  <c r="Z34" i="19"/>
  <c r="Y34" i="19"/>
  <c r="X34" i="19"/>
  <c r="W34" i="19"/>
  <c r="V34" i="19"/>
  <c r="AD33" i="19"/>
  <c r="O33" i="19"/>
  <c r="P33" i="19"/>
  <c r="AB33" i="19"/>
  <c r="AA33" i="19"/>
  <c r="Z33" i="19"/>
  <c r="Y33" i="19"/>
  <c r="X33" i="19"/>
  <c r="W33" i="19"/>
  <c r="V33" i="19"/>
  <c r="AD32" i="19"/>
  <c r="O32" i="19"/>
  <c r="P32" i="19"/>
  <c r="AB32" i="19"/>
  <c r="AA32" i="19"/>
  <c r="Z32" i="19"/>
  <c r="Y32" i="19"/>
  <c r="X32" i="19"/>
  <c r="W32" i="19"/>
  <c r="V32" i="19"/>
  <c r="AD31" i="19"/>
  <c r="O31" i="19"/>
  <c r="P31" i="19"/>
  <c r="AB31" i="19"/>
  <c r="AA31" i="19"/>
  <c r="Z31" i="19"/>
  <c r="Y31" i="19"/>
  <c r="X31" i="19"/>
  <c r="W31" i="19"/>
  <c r="V31" i="19"/>
  <c r="AD30" i="19"/>
  <c r="O30" i="19"/>
  <c r="P30" i="19"/>
  <c r="AB30" i="19"/>
  <c r="AA30" i="19"/>
  <c r="Z30" i="19"/>
  <c r="Y30" i="19"/>
  <c r="X30" i="19"/>
  <c r="W30" i="19"/>
  <c r="V30" i="19"/>
  <c r="AD29" i="19"/>
  <c r="O29" i="19"/>
  <c r="P29" i="19"/>
  <c r="AB29" i="19"/>
  <c r="AA29" i="19"/>
  <c r="Z29" i="19"/>
  <c r="Y29" i="19"/>
  <c r="X29" i="19"/>
  <c r="W29" i="19"/>
  <c r="V29" i="19"/>
  <c r="AD28" i="19"/>
  <c r="O28" i="19"/>
  <c r="P28" i="19"/>
  <c r="AB28" i="19"/>
  <c r="AA28" i="19"/>
  <c r="Z28" i="19"/>
  <c r="Y28" i="19"/>
  <c r="X28" i="19"/>
  <c r="W28" i="19"/>
  <c r="V28" i="19"/>
  <c r="AD27" i="19"/>
  <c r="O27" i="19"/>
  <c r="P27" i="19"/>
  <c r="AB27" i="19"/>
  <c r="AA27" i="19"/>
  <c r="Z27" i="19"/>
  <c r="Y27" i="19"/>
  <c r="X27" i="19"/>
  <c r="W27" i="19"/>
  <c r="V27" i="19"/>
  <c r="AD26" i="19"/>
  <c r="O26" i="19"/>
  <c r="P26" i="19"/>
  <c r="AB26" i="19"/>
  <c r="AA26" i="19"/>
  <c r="Z26" i="19"/>
  <c r="Y26" i="19"/>
  <c r="X26" i="19"/>
  <c r="W26" i="19"/>
  <c r="V26" i="19"/>
  <c r="AD25" i="19"/>
  <c r="O25" i="19"/>
  <c r="P25" i="19"/>
  <c r="AB25" i="19"/>
  <c r="AA25" i="19"/>
  <c r="Z25" i="19"/>
  <c r="Y25" i="19"/>
  <c r="X25" i="19"/>
  <c r="W25" i="19"/>
  <c r="V25" i="19"/>
  <c r="AD24" i="19"/>
  <c r="O24" i="19"/>
  <c r="P24" i="19"/>
  <c r="AB24" i="19"/>
  <c r="AA24" i="19"/>
  <c r="Z24" i="19"/>
  <c r="Y24" i="19"/>
  <c r="X24" i="19"/>
  <c r="W24" i="19"/>
  <c r="V24" i="19"/>
  <c r="AD23" i="19"/>
  <c r="O23" i="19"/>
  <c r="P23" i="19"/>
  <c r="AB23" i="19"/>
  <c r="AA23" i="19"/>
  <c r="Z23" i="19"/>
  <c r="Y23" i="19"/>
  <c r="X23" i="19"/>
  <c r="W23" i="19"/>
  <c r="V23" i="19"/>
  <c r="AD22" i="19"/>
  <c r="O22" i="19"/>
  <c r="P22" i="19"/>
  <c r="AB22" i="19"/>
  <c r="AA22" i="19"/>
  <c r="Z22" i="19"/>
  <c r="Y22" i="19"/>
  <c r="X22" i="19"/>
  <c r="W22" i="19"/>
  <c r="V22" i="19"/>
  <c r="AD21" i="19"/>
  <c r="O21" i="19"/>
  <c r="P21" i="19"/>
  <c r="AB21" i="19"/>
  <c r="AA21" i="19"/>
  <c r="Z21" i="19"/>
  <c r="Y21" i="19"/>
  <c r="X21" i="19"/>
  <c r="W21" i="19"/>
  <c r="V21" i="19"/>
  <c r="AD20" i="19"/>
  <c r="O20" i="19"/>
  <c r="P20" i="19"/>
  <c r="AB20" i="19"/>
  <c r="AA20" i="19"/>
  <c r="Z20" i="19"/>
  <c r="Y20" i="19"/>
  <c r="X20" i="19"/>
  <c r="W20" i="19"/>
  <c r="V20" i="19"/>
  <c r="AD19" i="19"/>
  <c r="AC20" i="19"/>
  <c r="AC21" i="19"/>
  <c r="AC22" i="19"/>
  <c r="AC23" i="19"/>
  <c r="AC24" i="19"/>
  <c r="AC25" i="19"/>
  <c r="AC26" i="19"/>
  <c r="AC27" i="19"/>
  <c r="AC28" i="19"/>
  <c r="AC29" i="19"/>
  <c r="AC30" i="19"/>
  <c r="AC31" i="19"/>
  <c r="AC32" i="19"/>
  <c r="AC33" i="19"/>
  <c r="AC34" i="19"/>
  <c r="AC35" i="19"/>
  <c r="AC36" i="19"/>
  <c r="AC37" i="19"/>
  <c r="AC38" i="19"/>
  <c r="AC39" i="19"/>
  <c r="AC40" i="19"/>
  <c r="AC41" i="19"/>
  <c r="AC42" i="19"/>
  <c r="AC43" i="19"/>
  <c r="AC44" i="19"/>
  <c r="AC45" i="19"/>
  <c r="AC46" i="19"/>
  <c r="AC47" i="19"/>
  <c r="AC48" i="19"/>
  <c r="AC49" i="19"/>
  <c r="AC50" i="19"/>
  <c r="AC51" i="19"/>
  <c r="AC52" i="19"/>
  <c r="AC53" i="19"/>
  <c r="AC54" i="19"/>
  <c r="AC55" i="19"/>
  <c r="AC56" i="19"/>
  <c r="AC57" i="19"/>
  <c r="AC58" i="19"/>
  <c r="AC59" i="19"/>
  <c r="AC60" i="19"/>
  <c r="AC61" i="19"/>
  <c r="AC62" i="19"/>
  <c r="AC63" i="19"/>
  <c r="AC64" i="19"/>
  <c r="AC65" i="19"/>
  <c r="AC66" i="19"/>
  <c r="AC67" i="19"/>
  <c r="AC68" i="19"/>
  <c r="AC69" i="19"/>
  <c r="AC70" i="19"/>
  <c r="AC71" i="19"/>
  <c r="AC72" i="19"/>
  <c r="AC73" i="19"/>
  <c r="AC74" i="19"/>
  <c r="AC75" i="19"/>
  <c r="AC76" i="19"/>
  <c r="AC77" i="19"/>
  <c r="AC78" i="19"/>
  <c r="AC79" i="19"/>
  <c r="AC80" i="19"/>
  <c r="AC81" i="19"/>
  <c r="AC82" i="19"/>
  <c r="AC83" i="19"/>
  <c r="AC84" i="19"/>
  <c r="AC85" i="19"/>
  <c r="AC86" i="19"/>
  <c r="AC87" i="19"/>
  <c r="AC88" i="19"/>
  <c r="AC89" i="19"/>
  <c r="AC90" i="19"/>
  <c r="AC91" i="19"/>
  <c r="AC92" i="19"/>
  <c r="AC93" i="19"/>
  <c r="AC94" i="19"/>
  <c r="AC95" i="19"/>
  <c r="AC96" i="19"/>
  <c r="AC97" i="19"/>
  <c r="AC98" i="19"/>
  <c r="AC99" i="19"/>
  <c r="AC100" i="19"/>
  <c r="AC101" i="19"/>
  <c r="AC102" i="19"/>
  <c r="AC103" i="19"/>
  <c r="AC104" i="19"/>
  <c r="AC105" i="19"/>
  <c r="AC106" i="19"/>
  <c r="AC107" i="19"/>
  <c r="AC108" i="19"/>
  <c r="AC109" i="19"/>
  <c r="AC110" i="19"/>
  <c r="AC111" i="19"/>
  <c r="AC112" i="19"/>
  <c r="AC113" i="19"/>
  <c r="AC114" i="19"/>
  <c r="AC115" i="19"/>
  <c r="AC116" i="19"/>
  <c r="AC117" i="19"/>
  <c r="AC118" i="19"/>
  <c r="AC119" i="19"/>
  <c r="AC120" i="19"/>
  <c r="AC121" i="19"/>
  <c r="AC122" i="19"/>
  <c r="AC123" i="19"/>
  <c r="AC124" i="19"/>
  <c r="AC125" i="19"/>
  <c r="AC126" i="19"/>
  <c r="AC127" i="19"/>
  <c r="AC128" i="19"/>
  <c r="AC129" i="19"/>
  <c r="AC130" i="19"/>
  <c r="AC131" i="19"/>
  <c r="AC132" i="19"/>
  <c r="AC133" i="19"/>
  <c r="AC134" i="19"/>
  <c r="AC135" i="19"/>
  <c r="AC136" i="19"/>
  <c r="AC137" i="19"/>
  <c r="AC138" i="19"/>
  <c r="AC139" i="19"/>
  <c r="AC140" i="19"/>
  <c r="AC141" i="19"/>
  <c r="AC142" i="19"/>
  <c r="AC143" i="19"/>
  <c r="AC144" i="19"/>
  <c r="AC145" i="19"/>
  <c r="AC146" i="19"/>
  <c r="AC147" i="19"/>
  <c r="AC148" i="19"/>
  <c r="AC149" i="19"/>
  <c r="AC150" i="19"/>
  <c r="AC151" i="19"/>
  <c r="AC152" i="19"/>
  <c r="AC153" i="19"/>
  <c r="AC154" i="19"/>
  <c r="AC155" i="19"/>
  <c r="AC156" i="19"/>
  <c r="AC157" i="19"/>
  <c r="AC158" i="19"/>
  <c r="AC159" i="19"/>
  <c r="AC160" i="19"/>
  <c r="AC161" i="19"/>
  <c r="AC19" i="19"/>
  <c r="O19" i="19"/>
  <c r="P19" i="19"/>
  <c r="AB19" i="19"/>
  <c r="AA19" i="19"/>
  <c r="Z19" i="19"/>
  <c r="Y19" i="19"/>
  <c r="X19" i="19"/>
  <c r="W19" i="19"/>
  <c r="V19" i="19"/>
  <c r="W19" i="18"/>
  <c r="Y19" i="18"/>
  <c r="X19" i="18"/>
  <c r="AB19" i="18"/>
  <c r="W20" i="18"/>
  <c r="Y20" i="18"/>
  <c r="X20" i="18"/>
  <c r="AB20" i="18"/>
  <c r="W21" i="18"/>
  <c r="Y21" i="18"/>
  <c r="X21" i="18"/>
  <c r="AB21" i="18"/>
  <c r="W22" i="18"/>
  <c r="Y22" i="18"/>
  <c r="X22" i="18"/>
  <c r="AB22" i="18"/>
  <c r="W23" i="18"/>
  <c r="Y23" i="18"/>
  <c r="X23" i="18"/>
  <c r="AB23" i="18"/>
  <c r="W24" i="18"/>
  <c r="Y24" i="18"/>
  <c r="X24" i="18"/>
  <c r="AB24" i="18"/>
  <c r="W25" i="18"/>
  <c r="Y25" i="18"/>
  <c r="X25" i="18"/>
  <c r="AB25" i="18"/>
  <c r="W26" i="18"/>
  <c r="Y26" i="18"/>
  <c r="X26" i="18"/>
  <c r="AB26" i="18"/>
  <c r="W27" i="18"/>
  <c r="Y27" i="18"/>
  <c r="X27" i="18"/>
  <c r="AB27" i="18"/>
  <c r="W28" i="18"/>
  <c r="Y28" i="18"/>
  <c r="X28" i="18"/>
  <c r="AB28" i="18"/>
  <c r="W29" i="18"/>
  <c r="Y29" i="18"/>
  <c r="X29" i="18"/>
  <c r="AB29" i="18"/>
  <c r="W30" i="18"/>
  <c r="Y30" i="18"/>
  <c r="X30" i="18"/>
  <c r="AB30" i="18"/>
  <c r="W31" i="18"/>
  <c r="Y31" i="18"/>
  <c r="X31" i="18"/>
  <c r="AB31" i="18"/>
  <c r="W32" i="18"/>
  <c r="Y32" i="18"/>
  <c r="X32" i="18"/>
  <c r="AB32" i="18"/>
  <c r="W33" i="18"/>
  <c r="Y33" i="18"/>
  <c r="X33" i="18"/>
  <c r="AB33" i="18"/>
  <c r="W34" i="18"/>
  <c r="Y34" i="18"/>
  <c r="X34" i="18"/>
  <c r="AB34" i="18"/>
  <c r="W35" i="18"/>
  <c r="Y35" i="18"/>
  <c r="X35" i="18"/>
  <c r="AB35" i="18"/>
  <c r="W36" i="18"/>
  <c r="Y36" i="18"/>
  <c r="X36" i="18"/>
  <c r="AB36" i="18"/>
  <c r="W37" i="18"/>
  <c r="Y37" i="18"/>
  <c r="X37" i="18"/>
  <c r="AB37" i="18"/>
  <c r="W38" i="18"/>
  <c r="Y38" i="18"/>
  <c r="X38" i="18"/>
  <c r="AB38" i="18"/>
  <c r="W39" i="18"/>
  <c r="Y39" i="18"/>
  <c r="X39" i="18"/>
  <c r="AB39" i="18"/>
  <c r="W40" i="18"/>
  <c r="Y40" i="18"/>
  <c r="X40" i="18"/>
  <c r="AB40" i="18"/>
  <c r="W41" i="18"/>
  <c r="Y41" i="18"/>
  <c r="X41" i="18"/>
  <c r="AB41" i="18"/>
  <c r="W42" i="18"/>
  <c r="Y42" i="18"/>
  <c r="X42" i="18"/>
  <c r="AB42" i="18"/>
  <c r="W43" i="18"/>
  <c r="Y43" i="18"/>
  <c r="X43" i="18"/>
  <c r="AB43" i="18"/>
  <c r="W44" i="18"/>
  <c r="Y44" i="18"/>
  <c r="X44" i="18"/>
  <c r="AB44" i="18"/>
  <c r="W45" i="18"/>
  <c r="Y45" i="18"/>
  <c r="X45" i="18"/>
  <c r="AB45" i="18"/>
  <c r="W46" i="18"/>
  <c r="Y46" i="18"/>
  <c r="X46" i="18"/>
  <c r="AB46" i="18"/>
  <c r="W47" i="18"/>
  <c r="Y47" i="18"/>
  <c r="X47" i="18"/>
  <c r="AB47" i="18"/>
  <c r="W48" i="18"/>
  <c r="Y48" i="18"/>
  <c r="X48" i="18"/>
  <c r="AB48" i="18"/>
  <c r="W49" i="18"/>
  <c r="Y49" i="18"/>
  <c r="X49" i="18"/>
  <c r="AB49" i="18"/>
  <c r="W50" i="18"/>
  <c r="Y50" i="18"/>
  <c r="X50" i="18"/>
  <c r="AB50" i="18"/>
  <c r="W51" i="18"/>
  <c r="Y51" i="18"/>
  <c r="X51" i="18"/>
  <c r="AB51" i="18"/>
  <c r="W52" i="18"/>
  <c r="Y52" i="18"/>
  <c r="X52" i="18"/>
  <c r="AB52" i="18"/>
  <c r="W53" i="18"/>
  <c r="Y53" i="18"/>
  <c r="X53" i="18"/>
  <c r="AB53" i="18"/>
  <c r="W54" i="18"/>
  <c r="Y54" i="18"/>
  <c r="X54" i="18"/>
  <c r="AB54" i="18"/>
  <c r="W55" i="18"/>
  <c r="Y55" i="18"/>
  <c r="X55" i="18"/>
  <c r="AB55" i="18"/>
  <c r="W56" i="18"/>
  <c r="Y56" i="18"/>
  <c r="X56" i="18"/>
  <c r="AB56" i="18"/>
  <c r="W57" i="18"/>
  <c r="Y57" i="18"/>
  <c r="X57" i="18"/>
  <c r="AB57" i="18"/>
  <c r="W58" i="18"/>
  <c r="Y58" i="18"/>
  <c r="X58" i="18"/>
  <c r="AB58" i="18"/>
  <c r="W59" i="18"/>
  <c r="Y59" i="18"/>
  <c r="X59" i="18"/>
  <c r="AB59" i="18"/>
  <c r="W60" i="18"/>
  <c r="Y60" i="18"/>
  <c r="X60" i="18"/>
  <c r="AB60" i="18"/>
  <c r="W61" i="18"/>
  <c r="Y61" i="18"/>
  <c r="X61" i="18"/>
  <c r="AB61" i="18"/>
  <c r="W62" i="18"/>
  <c r="Y62" i="18"/>
  <c r="X62" i="18"/>
  <c r="AB62" i="18"/>
  <c r="W63" i="18"/>
  <c r="Y63" i="18"/>
  <c r="X63" i="18"/>
  <c r="AB63" i="18"/>
  <c r="W64" i="18"/>
  <c r="Y64" i="18"/>
  <c r="X64" i="18"/>
  <c r="AB64" i="18"/>
  <c r="W65" i="18"/>
  <c r="Y65" i="18"/>
  <c r="X65" i="18"/>
  <c r="AB65" i="18"/>
  <c r="W66" i="18"/>
  <c r="Y66" i="18"/>
  <c r="X66" i="18"/>
  <c r="AB66" i="18"/>
  <c r="W67" i="18"/>
  <c r="Y67" i="18"/>
  <c r="X67" i="18"/>
  <c r="AB67" i="18"/>
  <c r="W68" i="18"/>
  <c r="Y68" i="18"/>
  <c r="X68" i="18"/>
  <c r="AB68" i="18"/>
  <c r="W69" i="18"/>
  <c r="Y69" i="18"/>
  <c r="X69" i="18"/>
  <c r="AB69" i="18"/>
  <c r="W70" i="18"/>
  <c r="Y70" i="18"/>
  <c r="X70" i="18"/>
  <c r="AB70" i="18"/>
  <c r="W71" i="18"/>
  <c r="Y71" i="18"/>
  <c r="X71" i="18"/>
  <c r="AB71" i="18"/>
  <c r="W72" i="18"/>
  <c r="Y72" i="18"/>
  <c r="X72" i="18"/>
  <c r="AB72" i="18"/>
  <c r="W73" i="18"/>
  <c r="Y73" i="18"/>
  <c r="X73" i="18"/>
  <c r="AB73" i="18"/>
  <c r="W74" i="18"/>
  <c r="Y74" i="18"/>
  <c r="X74" i="18"/>
  <c r="AB74" i="18"/>
  <c r="W75" i="18"/>
  <c r="Y75" i="18"/>
  <c r="X75" i="18"/>
  <c r="AB75" i="18"/>
  <c r="W76" i="18"/>
  <c r="Y76" i="18"/>
  <c r="X76" i="18"/>
  <c r="AB76" i="18"/>
  <c r="W77" i="18"/>
  <c r="Y77" i="18"/>
  <c r="X77" i="18"/>
  <c r="AB77" i="18"/>
  <c r="W78" i="18"/>
  <c r="Y78" i="18"/>
  <c r="X78" i="18"/>
  <c r="AB78" i="18"/>
  <c r="W79" i="18"/>
  <c r="Y79" i="18"/>
  <c r="X79" i="18"/>
  <c r="AB79" i="18"/>
  <c r="W80" i="18"/>
  <c r="Y80" i="18"/>
  <c r="X80" i="18"/>
  <c r="AB80" i="18"/>
  <c r="W81" i="18"/>
  <c r="Y81" i="18"/>
  <c r="X81" i="18"/>
  <c r="AB81" i="18"/>
  <c r="W82" i="18"/>
  <c r="Y82" i="18"/>
  <c r="X82" i="18"/>
  <c r="AB82" i="18"/>
  <c r="W83" i="18"/>
  <c r="Y83" i="18"/>
  <c r="X83" i="18"/>
  <c r="AB83" i="18"/>
  <c r="W84" i="18"/>
  <c r="Y84" i="18"/>
  <c r="X84" i="18"/>
  <c r="AB84" i="18"/>
  <c r="W85" i="18"/>
  <c r="Y85" i="18"/>
  <c r="X85" i="18"/>
  <c r="AB85" i="18"/>
  <c r="W86" i="18"/>
  <c r="Y86" i="18"/>
  <c r="X86" i="18"/>
  <c r="AB86" i="18"/>
  <c r="W87" i="18"/>
  <c r="Y87" i="18"/>
  <c r="X87" i="18"/>
  <c r="AB87" i="18"/>
  <c r="W88" i="18"/>
  <c r="Y88" i="18"/>
  <c r="X88" i="18"/>
  <c r="AB88" i="18"/>
  <c r="W89" i="18"/>
  <c r="Y89" i="18"/>
  <c r="X89" i="18"/>
  <c r="AB89" i="18"/>
  <c r="W90" i="18"/>
  <c r="Y90" i="18"/>
  <c r="X90" i="18"/>
  <c r="AB90" i="18"/>
  <c r="W91" i="18"/>
  <c r="Y91" i="18"/>
  <c r="X91" i="18"/>
  <c r="AB91" i="18"/>
  <c r="W92" i="18"/>
  <c r="Y92" i="18"/>
  <c r="X92" i="18"/>
  <c r="AB92" i="18"/>
  <c r="W93" i="18"/>
  <c r="Y93" i="18"/>
  <c r="X93" i="18"/>
  <c r="AB93" i="18"/>
  <c r="W94" i="18"/>
  <c r="Y94" i="18"/>
  <c r="X94" i="18"/>
  <c r="AB94" i="18"/>
  <c r="W95" i="18"/>
  <c r="Y95" i="18"/>
  <c r="X95" i="18"/>
  <c r="AB95" i="18"/>
  <c r="W96" i="18"/>
  <c r="Y96" i="18"/>
  <c r="X96" i="18"/>
  <c r="AB96" i="18"/>
  <c r="W97" i="18"/>
  <c r="Y97" i="18"/>
  <c r="X97" i="18"/>
  <c r="AB97" i="18"/>
  <c r="W98" i="18"/>
  <c r="Y98" i="18"/>
  <c r="X98" i="18"/>
  <c r="AB98" i="18"/>
  <c r="W99" i="18"/>
  <c r="Y99" i="18"/>
  <c r="X99" i="18"/>
  <c r="AB99" i="18"/>
  <c r="W100" i="18"/>
  <c r="Y100" i="18"/>
  <c r="X100" i="18"/>
  <c r="AB100" i="18"/>
  <c r="W101" i="18"/>
  <c r="Y101" i="18"/>
  <c r="X101" i="18"/>
  <c r="AB101" i="18"/>
  <c r="W102" i="18"/>
  <c r="Y102" i="18"/>
  <c r="X102" i="18"/>
  <c r="AB102" i="18"/>
  <c r="W103" i="18"/>
  <c r="Y103" i="18"/>
  <c r="X103" i="18"/>
  <c r="AB103" i="18"/>
  <c r="W104" i="18"/>
  <c r="Y104" i="18"/>
  <c r="X104" i="18"/>
  <c r="AB104" i="18"/>
  <c r="W105" i="18"/>
  <c r="Y105" i="18"/>
  <c r="X105" i="18"/>
  <c r="AB105" i="18"/>
  <c r="W106" i="18"/>
  <c r="Y106" i="18"/>
  <c r="X106" i="18"/>
  <c r="AB106" i="18"/>
  <c r="W107" i="18"/>
  <c r="Y107" i="18"/>
  <c r="X107" i="18"/>
  <c r="AB107" i="18"/>
  <c r="W108" i="18"/>
  <c r="Y108" i="18"/>
  <c r="X108" i="18"/>
  <c r="AB108" i="18"/>
  <c r="W109" i="18"/>
  <c r="Y109" i="18"/>
  <c r="X109" i="18"/>
  <c r="AB109" i="18"/>
  <c r="W110" i="18"/>
  <c r="Y110" i="18"/>
  <c r="X110" i="18"/>
  <c r="AB110" i="18"/>
  <c r="W111" i="18"/>
  <c r="Y111" i="18"/>
  <c r="X111" i="18"/>
  <c r="AB111" i="18"/>
  <c r="W112" i="18"/>
  <c r="Y112" i="18"/>
  <c r="X112" i="18"/>
  <c r="AB112" i="18"/>
  <c r="W113" i="18"/>
  <c r="Y113" i="18"/>
  <c r="X113" i="18"/>
  <c r="AB113" i="18"/>
  <c r="W114" i="18"/>
  <c r="Y114" i="18"/>
  <c r="X114" i="18"/>
  <c r="AB114" i="18"/>
  <c r="W115" i="18"/>
  <c r="Y115" i="18"/>
  <c r="X115" i="18"/>
  <c r="AB115" i="18"/>
  <c r="W116" i="18"/>
  <c r="Y116" i="18"/>
  <c r="X116" i="18"/>
  <c r="AB116" i="18"/>
  <c r="W117" i="18"/>
  <c r="Y117" i="18"/>
  <c r="X117" i="18"/>
  <c r="AB117" i="18"/>
  <c r="W118" i="18"/>
  <c r="Y118" i="18"/>
  <c r="X118" i="18"/>
  <c r="AB118" i="18"/>
  <c r="W119" i="18"/>
  <c r="Y119" i="18"/>
  <c r="X119" i="18"/>
  <c r="AB119" i="18"/>
  <c r="W120" i="18"/>
  <c r="Y120" i="18"/>
  <c r="X120" i="18"/>
  <c r="AB120" i="18"/>
  <c r="W121" i="18"/>
  <c r="Y121" i="18"/>
  <c r="X121" i="18"/>
  <c r="AB121" i="18"/>
  <c r="W122" i="18"/>
  <c r="Y122" i="18"/>
  <c r="X122" i="18"/>
  <c r="AB122" i="18"/>
  <c r="W123" i="18"/>
  <c r="Y123" i="18"/>
  <c r="X123" i="18"/>
  <c r="AB123" i="18"/>
  <c r="W124" i="18"/>
  <c r="Y124" i="18"/>
  <c r="X124" i="18"/>
  <c r="AB124" i="18"/>
  <c r="W125" i="18"/>
  <c r="Y125" i="18"/>
  <c r="X125" i="18"/>
  <c r="AB125" i="18"/>
  <c r="W126" i="18"/>
  <c r="Y126" i="18"/>
  <c r="X126" i="18"/>
  <c r="AB126" i="18"/>
  <c r="W127" i="18"/>
  <c r="Y127" i="18"/>
  <c r="X127" i="18"/>
  <c r="AB127" i="18"/>
  <c r="W128" i="18"/>
  <c r="Y128" i="18"/>
  <c r="X128" i="18"/>
  <c r="AB128" i="18"/>
  <c r="W129" i="18"/>
  <c r="Y129" i="18"/>
  <c r="X129" i="18"/>
  <c r="AB129" i="18"/>
  <c r="W130" i="18"/>
  <c r="Y130" i="18"/>
  <c r="X130" i="18"/>
  <c r="AB130" i="18"/>
  <c r="W131" i="18"/>
  <c r="Y131" i="18"/>
  <c r="X131" i="18"/>
  <c r="AB131" i="18"/>
  <c r="W132" i="18"/>
  <c r="Y132" i="18"/>
  <c r="X132" i="18"/>
  <c r="AB132" i="18"/>
  <c r="W133" i="18"/>
  <c r="Y133" i="18"/>
  <c r="X133" i="18"/>
  <c r="AB133" i="18"/>
  <c r="W134" i="18"/>
  <c r="Y134" i="18"/>
  <c r="X134" i="18"/>
  <c r="AB134" i="18"/>
  <c r="W135" i="18"/>
  <c r="Y135" i="18"/>
  <c r="X135" i="18"/>
  <c r="AB135" i="18"/>
  <c r="W136" i="18"/>
  <c r="Y136" i="18"/>
  <c r="X136" i="18"/>
  <c r="AB136" i="18"/>
  <c r="W137" i="18"/>
  <c r="Y137" i="18"/>
  <c r="X137" i="18"/>
  <c r="AB137" i="18"/>
  <c r="W138" i="18"/>
  <c r="Y138" i="18"/>
  <c r="X138" i="18"/>
  <c r="AB138" i="18"/>
  <c r="W139" i="18"/>
  <c r="Y139" i="18"/>
  <c r="X139" i="18"/>
  <c r="AB139" i="18"/>
  <c r="W140" i="18"/>
  <c r="Y140" i="18"/>
  <c r="X140" i="18"/>
  <c r="AB140" i="18"/>
  <c r="W141" i="18"/>
  <c r="Y141" i="18"/>
  <c r="X141" i="18"/>
  <c r="AB141" i="18"/>
  <c r="W142" i="18"/>
  <c r="Y142" i="18"/>
  <c r="X142" i="18"/>
  <c r="AB142" i="18"/>
  <c r="W143" i="18"/>
  <c r="Y143" i="18"/>
  <c r="X143" i="18"/>
  <c r="AB143" i="18"/>
  <c r="W144" i="18"/>
  <c r="Y144" i="18"/>
  <c r="X144" i="18"/>
  <c r="AB144" i="18"/>
  <c r="W145" i="18"/>
  <c r="Y145" i="18"/>
  <c r="X145" i="18"/>
  <c r="AB145" i="18"/>
  <c r="W146" i="18"/>
  <c r="Y146" i="18"/>
  <c r="X146" i="18"/>
  <c r="AB146" i="18"/>
  <c r="W147" i="18"/>
  <c r="Y147" i="18"/>
  <c r="X147" i="18"/>
  <c r="AB147" i="18"/>
  <c r="W148" i="18"/>
  <c r="Y148" i="18"/>
  <c r="X148" i="18"/>
  <c r="AB148" i="18"/>
  <c r="W149" i="18"/>
  <c r="Y149" i="18"/>
  <c r="X149" i="18"/>
  <c r="AB149" i="18"/>
  <c r="W150" i="18"/>
  <c r="Y150" i="18"/>
  <c r="X150" i="18"/>
  <c r="AB150" i="18"/>
  <c r="W151" i="18"/>
  <c r="Y151" i="18"/>
  <c r="X151" i="18"/>
  <c r="AB151" i="18"/>
  <c r="W152" i="18"/>
  <c r="Y152" i="18"/>
  <c r="X152" i="18"/>
  <c r="AB152" i="18"/>
  <c r="W153" i="18"/>
  <c r="Y153" i="18"/>
  <c r="X153" i="18"/>
  <c r="AB153" i="18"/>
  <c r="W154" i="18"/>
  <c r="Y154" i="18"/>
  <c r="X154" i="18"/>
  <c r="AB154" i="18"/>
  <c r="W155" i="18"/>
  <c r="Y155" i="18"/>
  <c r="X155" i="18"/>
  <c r="AB155" i="18"/>
  <c r="W156" i="18"/>
  <c r="Y156" i="18"/>
  <c r="X156" i="18"/>
  <c r="AB156" i="18"/>
  <c r="W157" i="18"/>
  <c r="Y157" i="18"/>
  <c r="X157" i="18"/>
  <c r="AB157" i="18"/>
  <c r="W158" i="18"/>
  <c r="Y158" i="18"/>
  <c r="X158" i="18"/>
  <c r="AB158" i="18"/>
  <c r="W159" i="18"/>
  <c r="Y159" i="18"/>
  <c r="X159" i="18"/>
  <c r="AB159" i="18"/>
  <c r="W160" i="18"/>
  <c r="Y160" i="18"/>
  <c r="X160" i="18"/>
  <c r="AB160" i="18"/>
  <c r="W161" i="18"/>
  <c r="Y161" i="18"/>
  <c r="X161" i="18"/>
  <c r="AB161" i="18"/>
  <c r="W18" i="18"/>
  <c r="Y18" i="18"/>
  <c r="X18" i="18"/>
  <c r="AB18" i="18"/>
  <c r="Z161" i="18"/>
  <c r="U161" i="18"/>
  <c r="T161" i="18"/>
  <c r="S161" i="18"/>
  <c r="R161" i="18"/>
  <c r="Z160" i="18"/>
  <c r="U160" i="18"/>
  <c r="T160" i="18"/>
  <c r="S160" i="18"/>
  <c r="R160" i="18"/>
  <c r="Z159" i="18"/>
  <c r="U159" i="18"/>
  <c r="T159" i="18"/>
  <c r="S159" i="18"/>
  <c r="R159" i="18"/>
  <c r="Z158" i="18"/>
  <c r="U158" i="18"/>
  <c r="T158" i="18"/>
  <c r="S158" i="18"/>
  <c r="R158" i="18"/>
  <c r="Z157" i="18"/>
  <c r="U157" i="18"/>
  <c r="T157" i="18"/>
  <c r="S157" i="18"/>
  <c r="R157" i="18"/>
  <c r="Z156" i="18"/>
  <c r="U156" i="18"/>
  <c r="T156" i="18"/>
  <c r="S156" i="18"/>
  <c r="R156" i="18"/>
  <c r="Z155" i="18"/>
  <c r="U155" i="18"/>
  <c r="T155" i="18"/>
  <c r="S155" i="18"/>
  <c r="R155" i="18"/>
  <c r="Z154" i="18"/>
  <c r="U154" i="18"/>
  <c r="T154" i="18"/>
  <c r="S154" i="18"/>
  <c r="R154" i="18"/>
  <c r="Z153" i="18"/>
  <c r="U153" i="18"/>
  <c r="T153" i="18"/>
  <c r="S153" i="18"/>
  <c r="R153" i="18"/>
  <c r="Z152" i="18"/>
  <c r="U152" i="18"/>
  <c r="T152" i="18"/>
  <c r="S152" i="18"/>
  <c r="R152" i="18"/>
  <c r="Z151" i="18"/>
  <c r="U151" i="18"/>
  <c r="T151" i="18"/>
  <c r="S151" i="18"/>
  <c r="R151" i="18"/>
  <c r="Z150" i="18"/>
  <c r="U150" i="18"/>
  <c r="T150" i="18"/>
  <c r="S150" i="18"/>
  <c r="R150" i="18"/>
  <c r="Z149" i="18"/>
  <c r="U149" i="18"/>
  <c r="T149" i="18"/>
  <c r="S149" i="18"/>
  <c r="R149" i="18"/>
  <c r="Z148" i="18"/>
  <c r="U148" i="18"/>
  <c r="T148" i="18"/>
  <c r="S148" i="18"/>
  <c r="R148" i="18"/>
  <c r="Z147" i="18"/>
  <c r="U147" i="18"/>
  <c r="T147" i="18"/>
  <c r="S147" i="18"/>
  <c r="R147" i="18"/>
  <c r="Z146" i="18"/>
  <c r="U146" i="18"/>
  <c r="T146" i="18"/>
  <c r="S146" i="18"/>
  <c r="R146" i="18"/>
  <c r="Z145" i="18"/>
  <c r="U145" i="18"/>
  <c r="T145" i="18"/>
  <c r="S145" i="18"/>
  <c r="R145" i="18"/>
  <c r="Z144" i="18"/>
  <c r="U144" i="18"/>
  <c r="T144" i="18"/>
  <c r="S144" i="18"/>
  <c r="R144" i="18"/>
  <c r="Z143" i="18"/>
  <c r="U143" i="18"/>
  <c r="T143" i="18"/>
  <c r="S143" i="18"/>
  <c r="R143" i="18"/>
  <c r="Z142" i="18"/>
  <c r="U142" i="18"/>
  <c r="T142" i="18"/>
  <c r="S142" i="18"/>
  <c r="R142" i="18"/>
  <c r="Z141" i="18"/>
  <c r="U141" i="18"/>
  <c r="T141" i="18"/>
  <c r="S141" i="18"/>
  <c r="R141" i="18"/>
  <c r="Z140" i="18"/>
  <c r="U140" i="18"/>
  <c r="T140" i="18"/>
  <c r="S140" i="18"/>
  <c r="R140" i="18"/>
  <c r="Z139" i="18"/>
  <c r="U139" i="18"/>
  <c r="T139" i="18"/>
  <c r="S139" i="18"/>
  <c r="R139" i="18"/>
  <c r="Z138" i="18"/>
  <c r="U138" i="18"/>
  <c r="T138" i="18"/>
  <c r="S138" i="18"/>
  <c r="R138" i="18"/>
  <c r="Z137" i="18"/>
  <c r="U137" i="18"/>
  <c r="T137" i="18"/>
  <c r="S137" i="18"/>
  <c r="R137" i="18"/>
  <c r="Z136" i="18"/>
  <c r="U136" i="18"/>
  <c r="T136" i="18"/>
  <c r="S136" i="18"/>
  <c r="R136" i="18"/>
  <c r="Z135" i="18"/>
  <c r="U135" i="18"/>
  <c r="T135" i="18"/>
  <c r="S135" i="18"/>
  <c r="R135" i="18"/>
  <c r="Z134" i="18"/>
  <c r="U134" i="18"/>
  <c r="T134" i="18"/>
  <c r="S134" i="18"/>
  <c r="R134" i="18"/>
  <c r="Z133" i="18"/>
  <c r="U133" i="18"/>
  <c r="T133" i="18"/>
  <c r="S133" i="18"/>
  <c r="R133" i="18"/>
  <c r="Z132" i="18"/>
  <c r="U132" i="18"/>
  <c r="T132" i="18"/>
  <c r="S132" i="18"/>
  <c r="R132" i="18"/>
  <c r="Z131" i="18"/>
  <c r="U131" i="18"/>
  <c r="T131" i="18"/>
  <c r="S131" i="18"/>
  <c r="R131" i="18"/>
  <c r="Z130" i="18"/>
  <c r="U130" i="18"/>
  <c r="T130" i="18"/>
  <c r="S130" i="18"/>
  <c r="R130" i="18"/>
  <c r="Z129" i="18"/>
  <c r="U129" i="18"/>
  <c r="T129" i="18"/>
  <c r="S129" i="18"/>
  <c r="R129" i="18"/>
  <c r="Z128" i="18"/>
  <c r="U128" i="18"/>
  <c r="T128" i="18"/>
  <c r="S128" i="18"/>
  <c r="R128" i="18"/>
  <c r="Z127" i="18"/>
  <c r="U127" i="18"/>
  <c r="T127" i="18"/>
  <c r="S127" i="18"/>
  <c r="R127" i="18"/>
  <c r="Z126" i="18"/>
  <c r="U126" i="18"/>
  <c r="T126" i="18"/>
  <c r="S126" i="18"/>
  <c r="R126" i="18"/>
  <c r="Z125" i="18"/>
  <c r="U125" i="18"/>
  <c r="T125" i="18"/>
  <c r="S125" i="18"/>
  <c r="R125" i="18"/>
  <c r="Z124" i="18"/>
  <c r="U124" i="18"/>
  <c r="T124" i="18"/>
  <c r="S124" i="18"/>
  <c r="R124" i="18"/>
  <c r="Z123" i="18"/>
  <c r="U123" i="18"/>
  <c r="T123" i="18"/>
  <c r="S123" i="18"/>
  <c r="R123" i="18"/>
  <c r="Z122" i="18"/>
  <c r="U122" i="18"/>
  <c r="T122" i="18"/>
  <c r="S122" i="18"/>
  <c r="R122" i="18"/>
  <c r="Z121" i="18"/>
  <c r="U121" i="18"/>
  <c r="T121" i="18"/>
  <c r="S121" i="18"/>
  <c r="R121" i="18"/>
  <c r="Z120" i="18"/>
  <c r="U120" i="18"/>
  <c r="T120" i="18"/>
  <c r="S120" i="18"/>
  <c r="R120" i="18"/>
  <c r="Z119" i="18"/>
  <c r="U119" i="18"/>
  <c r="T119" i="18"/>
  <c r="S119" i="18"/>
  <c r="R119" i="18"/>
  <c r="Z118" i="18"/>
  <c r="U118" i="18"/>
  <c r="T118" i="18"/>
  <c r="S118" i="18"/>
  <c r="R118" i="18"/>
  <c r="Z117" i="18"/>
  <c r="U117" i="18"/>
  <c r="T117" i="18"/>
  <c r="S117" i="18"/>
  <c r="R117" i="18"/>
  <c r="Z116" i="18"/>
  <c r="U116" i="18"/>
  <c r="T116" i="18"/>
  <c r="S116" i="18"/>
  <c r="R116" i="18"/>
  <c r="Z115" i="18"/>
  <c r="U115" i="18"/>
  <c r="T115" i="18"/>
  <c r="S115" i="18"/>
  <c r="R115" i="18"/>
  <c r="Z114" i="18"/>
  <c r="U114" i="18"/>
  <c r="T114" i="18"/>
  <c r="S114" i="18"/>
  <c r="R114" i="18"/>
  <c r="Z113" i="18"/>
  <c r="U113" i="18"/>
  <c r="T113" i="18"/>
  <c r="S113" i="18"/>
  <c r="R113" i="18"/>
  <c r="Z112" i="18"/>
  <c r="U112" i="18"/>
  <c r="T112" i="18"/>
  <c r="S112" i="18"/>
  <c r="R112" i="18"/>
  <c r="Z111" i="18"/>
  <c r="U111" i="18"/>
  <c r="T111" i="18"/>
  <c r="S111" i="18"/>
  <c r="R111" i="18"/>
  <c r="Z110" i="18"/>
  <c r="U110" i="18"/>
  <c r="T110" i="18"/>
  <c r="S110" i="18"/>
  <c r="R110" i="18"/>
  <c r="Z109" i="18"/>
  <c r="U109" i="18"/>
  <c r="T109" i="18"/>
  <c r="S109" i="18"/>
  <c r="R109" i="18"/>
  <c r="Z108" i="18"/>
  <c r="U108" i="18"/>
  <c r="T108" i="18"/>
  <c r="S108" i="18"/>
  <c r="R108" i="18"/>
  <c r="Z107" i="18"/>
  <c r="U107" i="18"/>
  <c r="T107" i="18"/>
  <c r="S107" i="18"/>
  <c r="R107" i="18"/>
  <c r="Z106" i="18"/>
  <c r="U106" i="18"/>
  <c r="T106" i="18"/>
  <c r="S106" i="18"/>
  <c r="R106" i="18"/>
  <c r="Z105" i="18"/>
  <c r="U105" i="18"/>
  <c r="T105" i="18"/>
  <c r="S105" i="18"/>
  <c r="R105" i="18"/>
  <c r="Z104" i="18"/>
  <c r="U104" i="18"/>
  <c r="T104" i="18"/>
  <c r="S104" i="18"/>
  <c r="R104" i="18"/>
  <c r="Z103" i="18"/>
  <c r="U103" i="18"/>
  <c r="T103" i="18"/>
  <c r="S103" i="18"/>
  <c r="R103" i="18"/>
  <c r="Z102" i="18"/>
  <c r="U102" i="18"/>
  <c r="T102" i="18"/>
  <c r="S102" i="18"/>
  <c r="R102" i="18"/>
  <c r="Z101" i="18"/>
  <c r="U101" i="18"/>
  <c r="T101" i="18"/>
  <c r="S101" i="18"/>
  <c r="R101" i="18"/>
  <c r="Z100" i="18"/>
  <c r="U100" i="18"/>
  <c r="T100" i="18"/>
  <c r="S100" i="18"/>
  <c r="R100" i="18"/>
  <c r="Z99" i="18"/>
  <c r="U99" i="18"/>
  <c r="T99" i="18"/>
  <c r="S99" i="18"/>
  <c r="R99" i="18"/>
  <c r="Z98" i="18"/>
  <c r="U98" i="18"/>
  <c r="T98" i="18"/>
  <c r="S98" i="18"/>
  <c r="R98" i="18"/>
  <c r="Z97" i="18"/>
  <c r="U97" i="18"/>
  <c r="T97" i="18"/>
  <c r="S97" i="18"/>
  <c r="R97" i="18"/>
  <c r="Z96" i="18"/>
  <c r="U96" i="18"/>
  <c r="T96" i="18"/>
  <c r="S96" i="18"/>
  <c r="R96" i="18"/>
  <c r="Z95" i="18"/>
  <c r="U95" i="18"/>
  <c r="T95" i="18"/>
  <c r="S95" i="18"/>
  <c r="R95" i="18"/>
  <c r="Z94" i="18"/>
  <c r="U94" i="18"/>
  <c r="T94" i="18"/>
  <c r="S94" i="18"/>
  <c r="R94" i="18"/>
  <c r="Z93" i="18"/>
  <c r="U93" i="18"/>
  <c r="T93" i="18"/>
  <c r="S93" i="18"/>
  <c r="R93" i="18"/>
  <c r="Z92" i="18"/>
  <c r="U92" i="18"/>
  <c r="T92" i="18"/>
  <c r="S92" i="18"/>
  <c r="R92" i="18"/>
  <c r="Z91" i="18"/>
  <c r="U91" i="18"/>
  <c r="T91" i="18"/>
  <c r="S91" i="18"/>
  <c r="R91" i="18"/>
  <c r="Z90" i="18"/>
  <c r="U90" i="18"/>
  <c r="T90" i="18"/>
  <c r="S90" i="18"/>
  <c r="R90" i="18"/>
  <c r="Z89" i="18"/>
  <c r="U89" i="18"/>
  <c r="T89" i="18"/>
  <c r="S89" i="18"/>
  <c r="R89" i="18"/>
  <c r="Z88" i="18"/>
  <c r="U88" i="18"/>
  <c r="T88" i="18"/>
  <c r="S88" i="18"/>
  <c r="R88" i="18"/>
  <c r="Z87" i="18"/>
  <c r="U87" i="18"/>
  <c r="T87" i="18"/>
  <c r="S87" i="18"/>
  <c r="R87" i="18"/>
  <c r="Z86" i="18"/>
  <c r="U86" i="18"/>
  <c r="T86" i="18"/>
  <c r="S86" i="18"/>
  <c r="R86" i="18"/>
  <c r="Z85" i="18"/>
  <c r="U85" i="18"/>
  <c r="T85" i="18"/>
  <c r="S85" i="18"/>
  <c r="R85" i="18"/>
  <c r="Z84" i="18"/>
  <c r="U84" i="18"/>
  <c r="T84" i="18"/>
  <c r="S84" i="18"/>
  <c r="R84" i="18"/>
  <c r="Z83" i="18"/>
  <c r="U83" i="18"/>
  <c r="T83" i="18"/>
  <c r="S83" i="18"/>
  <c r="R83" i="18"/>
  <c r="Z82" i="18"/>
  <c r="U82" i="18"/>
  <c r="T82" i="18"/>
  <c r="S82" i="18"/>
  <c r="R82" i="18"/>
  <c r="Z81" i="18"/>
  <c r="U81" i="18"/>
  <c r="T81" i="18"/>
  <c r="S81" i="18"/>
  <c r="R81" i="18"/>
  <c r="Z80" i="18"/>
  <c r="U80" i="18"/>
  <c r="T80" i="18"/>
  <c r="S80" i="18"/>
  <c r="R80" i="18"/>
  <c r="Z79" i="18"/>
  <c r="U79" i="18"/>
  <c r="T79" i="18"/>
  <c r="S79" i="18"/>
  <c r="R79" i="18"/>
  <c r="Z78" i="18"/>
  <c r="U78" i="18"/>
  <c r="T78" i="18"/>
  <c r="S78" i="18"/>
  <c r="R78" i="18"/>
  <c r="Z77" i="18"/>
  <c r="U77" i="18"/>
  <c r="T77" i="18"/>
  <c r="S77" i="18"/>
  <c r="R77" i="18"/>
  <c r="Z76" i="18"/>
  <c r="U76" i="18"/>
  <c r="T76" i="18"/>
  <c r="S76" i="18"/>
  <c r="R76" i="18"/>
  <c r="Z75" i="18"/>
  <c r="U75" i="18"/>
  <c r="T75" i="18"/>
  <c r="S75" i="18"/>
  <c r="R75" i="18"/>
  <c r="Z74" i="18"/>
  <c r="U74" i="18"/>
  <c r="T74" i="18"/>
  <c r="S74" i="18"/>
  <c r="R74" i="18"/>
  <c r="Z73" i="18"/>
  <c r="U73" i="18"/>
  <c r="T73" i="18"/>
  <c r="S73" i="18"/>
  <c r="R73" i="18"/>
  <c r="Z72" i="18"/>
  <c r="U72" i="18"/>
  <c r="T72" i="18"/>
  <c r="S72" i="18"/>
  <c r="R72" i="18"/>
  <c r="Z71" i="18"/>
  <c r="U71" i="18"/>
  <c r="T71" i="18"/>
  <c r="S71" i="18"/>
  <c r="R71" i="18"/>
  <c r="Z70" i="18"/>
  <c r="U70" i="18"/>
  <c r="T70" i="18"/>
  <c r="S70" i="18"/>
  <c r="R70" i="18"/>
  <c r="Z69" i="18"/>
  <c r="U69" i="18"/>
  <c r="T69" i="18"/>
  <c r="S69" i="18"/>
  <c r="R69" i="18"/>
  <c r="Z68" i="18"/>
  <c r="U68" i="18"/>
  <c r="T68" i="18"/>
  <c r="S68" i="18"/>
  <c r="R68" i="18"/>
  <c r="Z67" i="18"/>
  <c r="U67" i="18"/>
  <c r="T67" i="18"/>
  <c r="S67" i="18"/>
  <c r="R67" i="18"/>
  <c r="Z66" i="18"/>
  <c r="U66" i="18"/>
  <c r="T66" i="18"/>
  <c r="S66" i="18"/>
  <c r="R66" i="18"/>
  <c r="Z65" i="18"/>
  <c r="U65" i="18"/>
  <c r="T65" i="18"/>
  <c r="S65" i="18"/>
  <c r="R65" i="18"/>
  <c r="Z64" i="18"/>
  <c r="U64" i="18"/>
  <c r="T64" i="18"/>
  <c r="S64" i="18"/>
  <c r="R64" i="18"/>
  <c r="Z63" i="18"/>
  <c r="U63" i="18"/>
  <c r="T63" i="18"/>
  <c r="S63" i="18"/>
  <c r="R63" i="18"/>
  <c r="Z62" i="18"/>
  <c r="U62" i="18"/>
  <c r="T62" i="18"/>
  <c r="S62" i="18"/>
  <c r="R62" i="18"/>
  <c r="Z61" i="18"/>
  <c r="U61" i="18"/>
  <c r="T61" i="18"/>
  <c r="S61" i="18"/>
  <c r="R61" i="18"/>
  <c r="Z60" i="18"/>
  <c r="U60" i="18"/>
  <c r="T60" i="18"/>
  <c r="S60" i="18"/>
  <c r="R60" i="18"/>
  <c r="Z59" i="18"/>
  <c r="U59" i="18"/>
  <c r="T59" i="18"/>
  <c r="S59" i="18"/>
  <c r="R59" i="18"/>
  <c r="Z58" i="18"/>
  <c r="U58" i="18"/>
  <c r="T58" i="18"/>
  <c r="S58" i="18"/>
  <c r="R58" i="18"/>
  <c r="Z57" i="18"/>
  <c r="U57" i="18"/>
  <c r="T57" i="18"/>
  <c r="S57" i="18"/>
  <c r="R57" i="18"/>
  <c r="Z56" i="18"/>
  <c r="U56" i="18"/>
  <c r="T56" i="18"/>
  <c r="S56" i="18"/>
  <c r="R56" i="18"/>
  <c r="Z55" i="18"/>
  <c r="U55" i="18"/>
  <c r="T55" i="18"/>
  <c r="S55" i="18"/>
  <c r="R55" i="18"/>
  <c r="Z54" i="18"/>
  <c r="U54" i="18"/>
  <c r="T54" i="18"/>
  <c r="S54" i="18"/>
  <c r="R54" i="18"/>
  <c r="Z53" i="18"/>
  <c r="U53" i="18"/>
  <c r="T53" i="18"/>
  <c r="S53" i="18"/>
  <c r="R53" i="18"/>
  <c r="Z52" i="18"/>
  <c r="U52" i="18"/>
  <c r="T52" i="18"/>
  <c r="S52" i="18"/>
  <c r="R52" i="18"/>
  <c r="Z51" i="18"/>
  <c r="U51" i="18"/>
  <c r="T51" i="18"/>
  <c r="S51" i="18"/>
  <c r="R51" i="18"/>
  <c r="Z50" i="18"/>
  <c r="U50" i="18"/>
  <c r="T50" i="18"/>
  <c r="S50" i="18"/>
  <c r="R50" i="18"/>
  <c r="Z49" i="18"/>
  <c r="U49" i="18"/>
  <c r="T49" i="18"/>
  <c r="S49" i="18"/>
  <c r="R49" i="18"/>
  <c r="Z48" i="18"/>
  <c r="U48" i="18"/>
  <c r="T48" i="18"/>
  <c r="S48" i="18"/>
  <c r="R48" i="18"/>
  <c r="Z47" i="18"/>
  <c r="U47" i="18"/>
  <c r="T47" i="18"/>
  <c r="S47" i="18"/>
  <c r="R47" i="18"/>
  <c r="Z46" i="18"/>
  <c r="U46" i="18"/>
  <c r="T46" i="18"/>
  <c r="S46" i="18"/>
  <c r="R46" i="18"/>
  <c r="Z45" i="18"/>
  <c r="U45" i="18"/>
  <c r="T45" i="18"/>
  <c r="S45" i="18"/>
  <c r="R45" i="18"/>
  <c r="Z44" i="18"/>
  <c r="U44" i="18"/>
  <c r="T44" i="18"/>
  <c r="S44" i="18"/>
  <c r="R44" i="18"/>
  <c r="Z43" i="18"/>
  <c r="U43" i="18"/>
  <c r="T43" i="18"/>
  <c r="S43" i="18"/>
  <c r="R43" i="18"/>
  <c r="Z42" i="18"/>
  <c r="U42" i="18"/>
  <c r="T42" i="18"/>
  <c r="S42" i="18"/>
  <c r="R42" i="18"/>
  <c r="Z41" i="18"/>
  <c r="U41" i="18"/>
  <c r="T41" i="18"/>
  <c r="S41" i="18"/>
  <c r="R41" i="18"/>
  <c r="Z40" i="18"/>
  <c r="U40" i="18"/>
  <c r="T40" i="18"/>
  <c r="S40" i="18"/>
  <c r="R40" i="18"/>
  <c r="Z39" i="18"/>
  <c r="U39" i="18"/>
  <c r="T39" i="18"/>
  <c r="S39" i="18"/>
  <c r="R39" i="18"/>
  <c r="Z38" i="18"/>
  <c r="U38" i="18"/>
  <c r="T38" i="18"/>
  <c r="S38" i="18"/>
  <c r="R38" i="18"/>
  <c r="Z37" i="18"/>
  <c r="U37" i="18"/>
  <c r="T37" i="18"/>
  <c r="S37" i="18"/>
  <c r="R37" i="18"/>
  <c r="Z36" i="18"/>
  <c r="U36" i="18"/>
  <c r="T36" i="18"/>
  <c r="S36" i="18"/>
  <c r="R36" i="18"/>
  <c r="Z35" i="18"/>
  <c r="U35" i="18"/>
  <c r="T35" i="18"/>
  <c r="S35" i="18"/>
  <c r="R35" i="18"/>
  <c r="Z34" i="18"/>
  <c r="U34" i="18"/>
  <c r="T34" i="18"/>
  <c r="S34" i="18"/>
  <c r="R34" i="18"/>
  <c r="Z33" i="18"/>
  <c r="U33" i="18"/>
  <c r="T33" i="18"/>
  <c r="S33" i="18"/>
  <c r="R33" i="18"/>
  <c r="Z32" i="18"/>
  <c r="U32" i="18"/>
  <c r="T32" i="18"/>
  <c r="S32" i="18"/>
  <c r="R32" i="18"/>
  <c r="Z31" i="18"/>
  <c r="U31" i="18"/>
  <c r="T31" i="18"/>
  <c r="S31" i="18"/>
  <c r="R31" i="18"/>
  <c r="Z30" i="18"/>
  <c r="U30" i="18"/>
  <c r="T30" i="18"/>
  <c r="S30" i="18"/>
  <c r="R30" i="18"/>
  <c r="Z29" i="18"/>
  <c r="U29" i="18"/>
  <c r="T29" i="18"/>
  <c r="S29" i="18"/>
  <c r="R29" i="18"/>
  <c r="Z28" i="18"/>
  <c r="U28" i="18"/>
  <c r="T28" i="18"/>
  <c r="S28" i="18"/>
  <c r="R28" i="18"/>
  <c r="Z27" i="18"/>
  <c r="U27" i="18"/>
  <c r="T27" i="18"/>
  <c r="S27" i="18"/>
  <c r="R27" i="18"/>
  <c r="Z26" i="18"/>
  <c r="U26" i="18"/>
  <c r="T26" i="18"/>
  <c r="S26" i="18"/>
  <c r="R26" i="18"/>
  <c r="Z25" i="18"/>
  <c r="U25" i="18"/>
  <c r="T25" i="18"/>
  <c r="S25" i="18"/>
  <c r="R25" i="18"/>
  <c r="Z24" i="18"/>
  <c r="U24" i="18"/>
  <c r="T24" i="18"/>
  <c r="S24" i="18"/>
  <c r="R24" i="18"/>
  <c r="Z23" i="18"/>
  <c r="U23" i="18"/>
  <c r="T23" i="18"/>
  <c r="S23" i="18"/>
  <c r="R23" i="18"/>
  <c r="Z22" i="18"/>
  <c r="U22" i="18"/>
  <c r="T22" i="18"/>
  <c r="S22" i="18"/>
  <c r="R22" i="18"/>
  <c r="Z21" i="18"/>
  <c r="U21" i="18"/>
  <c r="T21" i="18"/>
  <c r="S21" i="18"/>
  <c r="R21" i="18"/>
  <c r="Z20" i="18"/>
  <c r="U20" i="18"/>
  <c r="T20" i="18"/>
  <c r="S20" i="18"/>
  <c r="R20" i="18"/>
  <c r="Z19" i="18"/>
  <c r="U19" i="18"/>
  <c r="T19" i="18"/>
  <c r="S19" i="18"/>
  <c r="R19" i="18"/>
  <c r="Z18" i="18"/>
  <c r="U18" i="18"/>
  <c r="T18" i="18"/>
  <c r="S18" i="18"/>
  <c r="R18" i="18"/>
  <c r="P43" i="14"/>
  <c r="Q43" i="14"/>
  <c r="R43" i="14"/>
  <c r="S43" i="14"/>
  <c r="AG43" i="14"/>
  <c r="P44" i="14"/>
  <c r="Q44" i="14"/>
  <c r="R44" i="14"/>
  <c r="U44" i="14"/>
  <c r="S44" i="14"/>
  <c r="P45" i="14"/>
  <c r="Q45" i="14"/>
  <c r="R45" i="14"/>
  <c r="P46" i="14"/>
  <c r="Q46" i="14"/>
  <c r="R46" i="14"/>
  <c r="S46" i="14"/>
  <c r="AG46" i="14"/>
  <c r="P47" i="14"/>
  <c r="Q47" i="14"/>
  <c r="R47" i="14"/>
  <c r="T47" i="14"/>
  <c r="P48" i="14"/>
  <c r="Q48" i="14"/>
  <c r="R48" i="14"/>
  <c r="U48" i="14"/>
  <c r="BE48" i="14"/>
  <c r="P49" i="14"/>
  <c r="Q49" i="14"/>
  <c r="R49" i="14"/>
  <c r="P50" i="14"/>
  <c r="Q50" i="14"/>
  <c r="R50" i="14"/>
  <c r="P51" i="14"/>
  <c r="Q51" i="14"/>
  <c r="R51" i="14"/>
  <c r="T51" i="14"/>
  <c r="S51" i="14"/>
  <c r="AG51" i="14"/>
  <c r="U51" i="14"/>
  <c r="P52" i="14"/>
  <c r="Q52" i="14"/>
  <c r="R52" i="14"/>
  <c r="P53" i="14"/>
  <c r="Q53" i="14"/>
  <c r="R53" i="14"/>
  <c r="P54" i="14"/>
  <c r="Q54" i="14"/>
  <c r="R54" i="14"/>
  <c r="U54" i="14"/>
  <c r="BE54" i="14"/>
  <c r="S54" i="14"/>
  <c r="P55" i="14"/>
  <c r="Q55" i="14"/>
  <c r="R55" i="14"/>
  <c r="T55" i="14"/>
  <c r="S55" i="14"/>
  <c r="P56" i="14"/>
  <c r="Q56" i="14"/>
  <c r="R56" i="14"/>
  <c r="P57" i="14"/>
  <c r="Q57" i="14"/>
  <c r="R57" i="14"/>
  <c r="S57" i="14"/>
  <c r="AG57" i="14"/>
  <c r="T57" i="14"/>
  <c r="AS57" i="14"/>
  <c r="P58" i="14"/>
  <c r="Q58" i="14"/>
  <c r="R58" i="14"/>
  <c r="P59" i="14"/>
  <c r="Q59" i="14"/>
  <c r="R59" i="14"/>
  <c r="S59" i="14"/>
  <c r="AG59" i="14"/>
  <c r="P60" i="14"/>
  <c r="Q60" i="14"/>
  <c r="R60" i="14"/>
  <c r="T60" i="14"/>
  <c r="AS60" i="14"/>
  <c r="U60" i="14"/>
  <c r="P61" i="14"/>
  <c r="Q61" i="14"/>
  <c r="R61" i="14"/>
  <c r="P62" i="14"/>
  <c r="Q62" i="14"/>
  <c r="R62" i="14"/>
  <c r="S62" i="14"/>
  <c r="AG62" i="14"/>
  <c r="P63" i="14"/>
  <c r="Q63" i="14"/>
  <c r="R63" i="14"/>
  <c r="S63" i="14"/>
  <c r="AG63" i="14"/>
  <c r="U63" i="14"/>
  <c r="T63" i="14"/>
  <c r="P64" i="14"/>
  <c r="Q64" i="14"/>
  <c r="R64" i="14"/>
  <c r="P65" i="14"/>
  <c r="Q65" i="14"/>
  <c r="R65" i="14"/>
  <c r="T65" i="14"/>
  <c r="S65" i="14"/>
  <c r="P66" i="14"/>
  <c r="Q66" i="14"/>
  <c r="R66" i="14"/>
  <c r="S66" i="14"/>
  <c r="U66" i="14"/>
  <c r="BE66" i="14"/>
  <c r="T66" i="14"/>
  <c r="P67" i="14"/>
  <c r="Q67" i="14"/>
  <c r="R67" i="14"/>
  <c r="T67" i="14"/>
  <c r="P68" i="14"/>
  <c r="Q68" i="14"/>
  <c r="R68" i="14"/>
  <c r="U68" i="14"/>
  <c r="P69" i="14"/>
  <c r="Q69" i="14"/>
  <c r="R69" i="14"/>
  <c r="S69" i="14"/>
  <c r="T69" i="14"/>
  <c r="P70" i="14"/>
  <c r="Q70" i="14"/>
  <c r="R70" i="14"/>
  <c r="T70" i="14"/>
  <c r="P71" i="14"/>
  <c r="Q71" i="14"/>
  <c r="R71" i="14"/>
  <c r="T71" i="14"/>
  <c r="AS71" i="14"/>
  <c r="P72" i="14"/>
  <c r="Q72" i="14"/>
  <c r="R72" i="14"/>
  <c r="T72" i="14"/>
  <c r="U72" i="14"/>
  <c r="P73" i="14"/>
  <c r="Q73" i="14"/>
  <c r="R73" i="14"/>
  <c r="T73" i="14"/>
  <c r="AS73" i="14"/>
  <c r="P74" i="14"/>
  <c r="Q74" i="14"/>
  <c r="R74" i="14"/>
  <c r="T74" i="14"/>
  <c r="AS74" i="14"/>
  <c r="P75" i="14"/>
  <c r="Q75" i="14"/>
  <c r="R75" i="14"/>
  <c r="S75" i="14"/>
  <c r="U75" i="14"/>
  <c r="P76" i="14"/>
  <c r="Q76" i="14"/>
  <c r="R76" i="14"/>
  <c r="U76" i="14"/>
  <c r="T76" i="14"/>
  <c r="AS76" i="14"/>
  <c r="P77" i="14"/>
  <c r="Q77" i="14"/>
  <c r="R77" i="14"/>
  <c r="T77" i="14"/>
  <c r="AS77" i="14"/>
  <c r="P78" i="14"/>
  <c r="Q78" i="14"/>
  <c r="R78" i="14"/>
  <c r="U78" i="14"/>
  <c r="BE78" i="14"/>
  <c r="P79" i="14"/>
  <c r="Q79" i="14"/>
  <c r="R79" i="14"/>
  <c r="P80" i="14"/>
  <c r="Q80" i="14"/>
  <c r="R80" i="14"/>
  <c r="U80" i="14"/>
  <c r="P81" i="14"/>
  <c r="Q81" i="14"/>
  <c r="R81" i="14"/>
  <c r="P82" i="14"/>
  <c r="Q82" i="14"/>
  <c r="R82" i="14"/>
  <c r="P83" i="14"/>
  <c r="Q83" i="14"/>
  <c r="R83" i="14"/>
  <c r="T83" i="14"/>
  <c r="S83" i="14"/>
  <c r="U83" i="14"/>
  <c r="P84" i="14"/>
  <c r="Q84" i="14"/>
  <c r="R84" i="14"/>
  <c r="P85" i="14"/>
  <c r="Q85" i="14"/>
  <c r="R85" i="14"/>
  <c r="P86" i="14"/>
  <c r="Q86" i="14"/>
  <c r="R86" i="14"/>
  <c r="T86" i="14"/>
  <c r="S86" i="14"/>
  <c r="U86" i="14"/>
  <c r="BE86" i="14"/>
  <c r="P87" i="14"/>
  <c r="Q87" i="14"/>
  <c r="R87" i="14"/>
  <c r="S87" i="14"/>
  <c r="AG87" i="14"/>
  <c r="P88" i="14"/>
  <c r="Q88" i="14"/>
  <c r="R88" i="14"/>
  <c r="P89" i="14"/>
  <c r="Q89" i="14"/>
  <c r="R89" i="14"/>
  <c r="T89" i="14"/>
  <c r="AS89" i="14"/>
  <c r="S89" i="14"/>
  <c r="P90" i="14"/>
  <c r="Q90" i="14"/>
  <c r="R90" i="14"/>
  <c r="P91" i="14"/>
  <c r="Q91" i="14"/>
  <c r="R91" i="14"/>
  <c r="S91" i="14"/>
  <c r="AG91" i="14"/>
  <c r="P92" i="14"/>
  <c r="Q92" i="14"/>
  <c r="R92" i="14"/>
  <c r="U92" i="14"/>
  <c r="T92" i="14"/>
  <c r="P93" i="14"/>
  <c r="Q93" i="14"/>
  <c r="R93" i="14"/>
  <c r="P94" i="14"/>
  <c r="Q94" i="14"/>
  <c r="R94" i="14"/>
  <c r="S94" i="14"/>
  <c r="AG94" i="14"/>
  <c r="P95" i="14"/>
  <c r="Q95" i="14"/>
  <c r="R95" i="14"/>
  <c r="S95" i="14"/>
  <c r="AG95" i="14"/>
  <c r="U95" i="14"/>
  <c r="T95" i="14"/>
  <c r="P96" i="14"/>
  <c r="Q96" i="14"/>
  <c r="R96" i="14"/>
  <c r="P97" i="14"/>
  <c r="Q97" i="14"/>
  <c r="R97" i="14"/>
  <c r="T97" i="14"/>
  <c r="S97" i="14"/>
  <c r="AG97" i="14"/>
  <c r="P98" i="14"/>
  <c r="Q98" i="14"/>
  <c r="R98" i="14"/>
  <c r="S98" i="14"/>
  <c r="U98" i="14"/>
  <c r="BE98" i="14"/>
  <c r="T98" i="14"/>
  <c r="P99" i="14"/>
  <c r="Q99" i="14"/>
  <c r="R99" i="14"/>
  <c r="T99" i="14"/>
  <c r="P100" i="14"/>
  <c r="Q100" i="14"/>
  <c r="R100" i="14"/>
  <c r="U100" i="14"/>
  <c r="P101" i="14"/>
  <c r="Q101" i="14"/>
  <c r="R101" i="14"/>
  <c r="S101" i="14"/>
  <c r="T101" i="14"/>
  <c r="P102" i="14"/>
  <c r="Q102" i="14"/>
  <c r="R102" i="14"/>
  <c r="T102" i="14"/>
  <c r="AS102" i="14"/>
  <c r="P103" i="14"/>
  <c r="Q103" i="14"/>
  <c r="R103" i="14"/>
  <c r="T103" i="14"/>
  <c r="AS103" i="14"/>
  <c r="P104" i="14"/>
  <c r="Q104" i="14"/>
  <c r="R104" i="14"/>
  <c r="T104" i="14"/>
  <c r="U104" i="14"/>
  <c r="P105" i="14"/>
  <c r="Q105" i="14"/>
  <c r="R105" i="14"/>
  <c r="T105" i="14"/>
  <c r="AS105" i="14"/>
  <c r="P106" i="14"/>
  <c r="Q106" i="14"/>
  <c r="R106" i="14"/>
  <c r="T106" i="14"/>
  <c r="AS106" i="14"/>
  <c r="P107" i="14"/>
  <c r="Q107" i="14"/>
  <c r="R107" i="14"/>
  <c r="S107" i="14"/>
  <c r="U107" i="14"/>
  <c r="BE107" i="14"/>
  <c r="P108" i="14"/>
  <c r="Q108" i="14"/>
  <c r="R108" i="14"/>
  <c r="U108" i="14"/>
  <c r="T108" i="14"/>
  <c r="AS108" i="14"/>
  <c r="P109" i="14"/>
  <c r="Q109" i="14"/>
  <c r="R109" i="14"/>
  <c r="T109" i="14"/>
  <c r="AS109" i="14"/>
  <c r="P110" i="14"/>
  <c r="Q110" i="14"/>
  <c r="R110" i="14"/>
  <c r="U110" i="14"/>
  <c r="BE110" i="14"/>
  <c r="P111" i="14"/>
  <c r="Q111" i="14"/>
  <c r="R111" i="14"/>
  <c r="P112" i="14"/>
  <c r="Q112" i="14"/>
  <c r="R112" i="14"/>
  <c r="U112" i="14"/>
  <c r="P113" i="14"/>
  <c r="Q113" i="14"/>
  <c r="R113" i="14"/>
  <c r="P114" i="14"/>
  <c r="Q114" i="14"/>
  <c r="R114" i="14"/>
  <c r="P115" i="14"/>
  <c r="Q115" i="14"/>
  <c r="R115" i="14"/>
  <c r="T115" i="14"/>
  <c r="S115" i="14"/>
  <c r="U115" i="14"/>
  <c r="BE115" i="14"/>
  <c r="P116" i="14"/>
  <c r="Q116" i="14"/>
  <c r="R116" i="14"/>
  <c r="P117" i="14"/>
  <c r="Q117" i="14"/>
  <c r="R117" i="14"/>
  <c r="P118" i="14"/>
  <c r="Q118" i="14"/>
  <c r="R118" i="14"/>
  <c r="T118" i="14"/>
  <c r="AS118" i="14"/>
  <c r="S118" i="14"/>
  <c r="U118" i="14"/>
  <c r="BE118" i="14"/>
  <c r="P119" i="14"/>
  <c r="Q119" i="14"/>
  <c r="R119" i="14"/>
  <c r="S119" i="14"/>
  <c r="AG119" i="14"/>
  <c r="P120" i="14"/>
  <c r="Q120" i="14"/>
  <c r="R120" i="14"/>
  <c r="P121" i="14"/>
  <c r="Q121" i="14"/>
  <c r="R121" i="14"/>
  <c r="T121" i="14"/>
  <c r="AS121" i="14"/>
  <c r="S121" i="14"/>
  <c r="P122" i="14"/>
  <c r="Q122" i="14"/>
  <c r="R122" i="14"/>
  <c r="P123" i="14"/>
  <c r="Q123" i="14"/>
  <c r="R123" i="14"/>
  <c r="U123" i="14"/>
  <c r="BE123" i="14"/>
  <c r="T123" i="14"/>
  <c r="AS123" i="14"/>
  <c r="P124" i="14"/>
  <c r="Q124" i="14"/>
  <c r="R124" i="14"/>
  <c r="U124" i="14"/>
  <c r="BE124" i="14"/>
  <c r="T124" i="14"/>
  <c r="AS124" i="14"/>
  <c r="P125" i="14"/>
  <c r="Q125" i="14"/>
  <c r="R125" i="14"/>
  <c r="T125" i="14"/>
  <c r="AS125" i="14"/>
  <c r="P126" i="14"/>
  <c r="Q126" i="14"/>
  <c r="R126" i="14"/>
  <c r="U126" i="14"/>
  <c r="S126" i="14"/>
  <c r="AG126" i="14"/>
  <c r="T126" i="14"/>
  <c r="P127" i="14"/>
  <c r="Q127" i="14"/>
  <c r="R127" i="14"/>
  <c r="S127" i="14"/>
  <c r="AG127" i="14"/>
  <c r="P128" i="14"/>
  <c r="Q128" i="14"/>
  <c r="R128" i="14"/>
  <c r="P129" i="14"/>
  <c r="Q129" i="14"/>
  <c r="R129" i="14"/>
  <c r="S129" i="14"/>
  <c r="AG129" i="14"/>
  <c r="T129" i="14"/>
  <c r="AS129" i="14"/>
  <c r="P130" i="14"/>
  <c r="Q130" i="14"/>
  <c r="R130" i="14"/>
  <c r="S130" i="14"/>
  <c r="AG130" i="14"/>
  <c r="P131" i="14"/>
  <c r="Q131" i="14"/>
  <c r="R131" i="14"/>
  <c r="T131" i="14"/>
  <c r="AS131" i="14"/>
  <c r="P132" i="14"/>
  <c r="Q132" i="14"/>
  <c r="R132" i="14"/>
  <c r="T132" i="14"/>
  <c r="U132" i="14"/>
  <c r="BE132" i="14"/>
  <c r="P133" i="14"/>
  <c r="Q133" i="14"/>
  <c r="R133" i="14"/>
  <c r="S133" i="14"/>
  <c r="T133" i="14"/>
  <c r="P134" i="14"/>
  <c r="Q134" i="14"/>
  <c r="R134" i="14"/>
  <c r="T134" i="14"/>
  <c r="AS134" i="14"/>
  <c r="P135" i="14"/>
  <c r="Q135" i="14"/>
  <c r="R135" i="14"/>
  <c r="S135" i="14"/>
  <c r="U135" i="14"/>
  <c r="P136" i="14"/>
  <c r="Q136" i="14"/>
  <c r="R136" i="14"/>
  <c r="T136" i="14"/>
  <c r="AS136" i="14"/>
  <c r="P137" i="14"/>
  <c r="Q137" i="14"/>
  <c r="R137" i="14"/>
  <c r="T137" i="14"/>
  <c r="AS137" i="14"/>
  <c r="P138" i="14"/>
  <c r="Q138" i="14"/>
  <c r="R138" i="14"/>
  <c r="S138" i="14"/>
  <c r="AG138" i="14"/>
  <c r="P139" i="14"/>
  <c r="Q139" i="14"/>
  <c r="R139" i="14"/>
  <c r="U139" i="14"/>
  <c r="BE139" i="14"/>
  <c r="P140" i="14"/>
  <c r="Q140" i="14"/>
  <c r="R140" i="14"/>
  <c r="U140" i="14"/>
  <c r="BE140" i="14"/>
  <c r="P141" i="14"/>
  <c r="Q141" i="14"/>
  <c r="R141" i="14"/>
  <c r="T141" i="14"/>
  <c r="P142" i="14"/>
  <c r="Q142" i="14"/>
  <c r="R142" i="14"/>
  <c r="P143" i="14"/>
  <c r="Q143" i="14"/>
  <c r="R143" i="14"/>
  <c r="T143" i="14"/>
  <c r="AS143" i="14"/>
  <c r="P144" i="14"/>
  <c r="Q144" i="14"/>
  <c r="R144" i="14"/>
  <c r="P145" i="14"/>
  <c r="Q145" i="14"/>
  <c r="R145" i="14"/>
  <c r="P146" i="14"/>
  <c r="Q146" i="14"/>
  <c r="R146" i="14"/>
  <c r="U146" i="14"/>
  <c r="BE146" i="14"/>
  <c r="S146" i="14"/>
  <c r="AG146" i="14"/>
  <c r="P147" i="14"/>
  <c r="Q147" i="14"/>
  <c r="R147" i="14"/>
  <c r="T147" i="14"/>
  <c r="AS147" i="14"/>
  <c r="S147" i="14"/>
  <c r="AG147" i="14"/>
  <c r="U147" i="14"/>
  <c r="BE147" i="14"/>
  <c r="P148" i="14"/>
  <c r="Q148" i="14"/>
  <c r="R148" i="14"/>
  <c r="P149" i="14"/>
  <c r="Q149" i="14"/>
  <c r="R149" i="14"/>
  <c r="S149" i="14"/>
  <c r="AG149" i="14"/>
  <c r="P150" i="14"/>
  <c r="Q150" i="14"/>
  <c r="R150" i="14"/>
  <c r="S150" i="14"/>
  <c r="AG150" i="14"/>
  <c r="P151" i="14"/>
  <c r="Q151" i="14"/>
  <c r="R151" i="14"/>
  <c r="S151" i="14"/>
  <c r="AG151" i="14"/>
  <c r="P152" i="14"/>
  <c r="Q152" i="14"/>
  <c r="R152" i="14"/>
  <c r="T152" i="14"/>
  <c r="AS152" i="14"/>
  <c r="P153" i="14"/>
  <c r="Q153" i="14"/>
  <c r="R153" i="14"/>
  <c r="S153" i="14"/>
  <c r="AG153" i="14"/>
  <c r="P154" i="14"/>
  <c r="Q154" i="14"/>
  <c r="R154" i="14"/>
  <c r="P155" i="14"/>
  <c r="Q155" i="14"/>
  <c r="R155" i="14"/>
  <c r="U155" i="14"/>
  <c r="S155" i="14"/>
  <c r="AG155" i="14"/>
  <c r="P156" i="14"/>
  <c r="Q156" i="14"/>
  <c r="R156" i="14"/>
  <c r="U156" i="14"/>
  <c r="BE156" i="14"/>
  <c r="S156" i="14"/>
  <c r="AG156" i="14"/>
  <c r="P157" i="14"/>
  <c r="Q157" i="14"/>
  <c r="R157" i="14"/>
  <c r="U157" i="14"/>
  <c r="BE157" i="14"/>
  <c r="P158" i="14"/>
  <c r="Q158" i="14"/>
  <c r="R158" i="14"/>
  <c r="T158" i="14"/>
  <c r="AS158" i="14"/>
  <c r="BE161" i="14"/>
  <c r="BD161" i="14"/>
  <c r="BC161" i="14"/>
  <c r="AY161" i="14"/>
  <c r="AX161" i="14"/>
  <c r="AV161" i="14"/>
  <c r="AS161" i="14"/>
  <c r="AR161" i="14"/>
  <c r="AQ161" i="14"/>
  <c r="AM161" i="14"/>
  <c r="AL161" i="14"/>
  <c r="AJ161" i="14"/>
  <c r="AG161" i="14"/>
  <c r="AF161" i="14"/>
  <c r="AE161" i="14"/>
  <c r="AA161" i="14"/>
  <c r="Z161" i="14"/>
  <c r="X161" i="14"/>
  <c r="BE160" i="14"/>
  <c r="BD160" i="14"/>
  <c r="BC160" i="14"/>
  <c r="AY160" i="14"/>
  <c r="AX160" i="14"/>
  <c r="AV160" i="14"/>
  <c r="AS160" i="14"/>
  <c r="AR160" i="14"/>
  <c r="AQ160" i="14"/>
  <c r="AM160" i="14"/>
  <c r="AL160" i="14"/>
  <c r="AJ160" i="14"/>
  <c r="AG160" i="14"/>
  <c r="AF160" i="14"/>
  <c r="AE160" i="14"/>
  <c r="AA160" i="14"/>
  <c r="Z160" i="14"/>
  <c r="X160" i="14"/>
  <c r="BE159" i="14"/>
  <c r="BD159" i="14"/>
  <c r="BC159" i="14"/>
  <c r="AY159" i="14"/>
  <c r="AX159" i="14"/>
  <c r="AV159" i="14"/>
  <c r="AS159" i="14"/>
  <c r="AR159" i="14"/>
  <c r="AQ159" i="14"/>
  <c r="AM159" i="14"/>
  <c r="AL159" i="14"/>
  <c r="AJ159" i="14"/>
  <c r="AG159" i="14"/>
  <c r="AF159" i="14"/>
  <c r="AE159" i="14"/>
  <c r="AA159" i="14"/>
  <c r="Z159" i="14"/>
  <c r="X159" i="14"/>
  <c r="BD158" i="14"/>
  <c r="BC158" i="14"/>
  <c r="AY158" i="14"/>
  <c r="AX158" i="14"/>
  <c r="AV158" i="14"/>
  <c r="AR158" i="14"/>
  <c r="AQ158" i="14"/>
  <c r="AM158" i="14"/>
  <c r="AL158" i="14"/>
  <c r="AJ158" i="14"/>
  <c r="AF158" i="14"/>
  <c r="AE158" i="14"/>
  <c r="AA158" i="14"/>
  <c r="Z158" i="14"/>
  <c r="X158" i="14"/>
  <c r="BD157" i="14"/>
  <c r="BC157" i="14"/>
  <c r="AY157" i="14"/>
  <c r="AX157" i="14"/>
  <c r="AV157" i="14"/>
  <c r="AR157" i="14"/>
  <c r="AQ157" i="14"/>
  <c r="AM157" i="14"/>
  <c r="AL157" i="14"/>
  <c r="AJ157" i="14"/>
  <c r="AF157" i="14"/>
  <c r="AE157" i="14"/>
  <c r="AA157" i="14"/>
  <c r="Z157" i="14"/>
  <c r="X157" i="14"/>
  <c r="BD156" i="14"/>
  <c r="BC156" i="14"/>
  <c r="AY156" i="14"/>
  <c r="AX156" i="14"/>
  <c r="AV156" i="14"/>
  <c r="AR156" i="14"/>
  <c r="AQ156" i="14"/>
  <c r="AM156" i="14"/>
  <c r="AL156" i="14"/>
  <c r="AJ156" i="14"/>
  <c r="AF156" i="14"/>
  <c r="AE156" i="14"/>
  <c r="AA156" i="14"/>
  <c r="Z156" i="14"/>
  <c r="X156" i="14"/>
  <c r="BE155" i="14"/>
  <c r="BD155" i="14"/>
  <c r="BC155" i="14"/>
  <c r="AY155" i="14"/>
  <c r="AX155" i="14"/>
  <c r="AV155" i="14"/>
  <c r="AR155" i="14"/>
  <c r="AQ155" i="14"/>
  <c r="AM155" i="14"/>
  <c r="AL155" i="14"/>
  <c r="AJ155" i="14"/>
  <c r="AF155" i="14"/>
  <c r="AE155" i="14"/>
  <c r="AA155" i="14"/>
  <c r="Z155" i="14"/>
  <c r="X155" i="14"/>
  <c r="BD154" i="14"/>
  <c r="BC154" i="14"/>
  <c r="AY154" i="14"/>
  <c r="AX154" i="14"/>
  <c r="AV154" i="14"/>
  <c r="AR154" i="14"/>
  <c r="AQ154" i="14"/>
  <c r="AM154" i="14"/>
  <c r="AL154" i="14"/>
  <c r="AJ154" i="14"/>
  <c r="AF154" i="14"/>
  <c r="AE154" i="14"/>
  <c r="AA154" i="14"/>
  <c r="Z154" i="14"/>
  <c r="X154" i="14"/>
  <c r="BD153" i="14"/>
  <c r="BC153" i="14"/>
  <c r="AY153" i="14"/>
  <c r="AX153" i="14"/>
  <c r="AV153" i="14"/>
  <c r="AR153" i="14"/>
  <c r="AQ153" i="14"/>
  <c r="AM153" i="14"/>
  <c r="AL153" i="14"/>
  <c r="AJ153" i="14"/>
  <c r="AF153" i="14"/>
  <c r="AE153" i="14"/>
  <c r="AA153" i="14"/>
  <c r="Z153" i="14"/>
  <c r="X153" i="14"/>
  <c r="BD152" i="14"/>
  <c r="BC152" i="14"/>
  <c r="AY152" i="14"/>
  <c r="AX152" i="14"/>
  <c r="AV152" i="14"/>
  <c r="AR152" i="14"/>
  <c r="AQ152" i="14"/>
  <c r="AM152" i="14"/>
  <c r="AL152" i="14"/>
  <c r="AJ152" i="14"/>
  <c r="AF152" i="14"/>
  <c r="AE152" i="14"/>
  <c r="AA152" i="14"/>
  <c r="Z152" i="14"/>
  <c r="X152" i="14"/>
  <c r="BD151" i="14"/>
  <c r="BC151" i="14"/>
  <c r="AY151" i="14"/>
  <c r="AX151" i="14"/>
  <c r="AV151" i="14"/>
  <c r="AR151" i="14"/>
  <c r="AQ151" i="14"/>
  <c r="AM151" i="14"/>
  <c r="AL151" i="14"/>
  <c r="AJ151" i="14"/>
  <c r="AF151" i="14"/>
  <c r="AE151" i="14"/>
  <c r="AA151" i="14"/>
  <c r="Z151" i="14"/>
  <c r="X151" i="14"/>
  <c r="BD150" i="14"/>
  <c r="BC150" i="14"/>
  <c r="AY150" i="14"/>
  <c r="AX150" i="14"/>
  <c r="AV150" i="14"/>
  <c r="AR150" i="14"/>
  <c r="AQ150" i="14"/>
  <c r="AM150" i="14"/>
  <c r="AL150" i="14"/>
  <c r="AJ150" i="14"/>
  <c r="AF150" i="14"/>
  <c r="AE150" i="14"/>
  <c r="AA150" i="14"/>
  <c r="Z150" i="14"/>
  <c r="X150" i="14"/>
  <c r="BD149" i="14"/>
  <c r="BC149" i="14"/>
  <c r="AY149" i="14"/>
  <c r="AX149" i="14"/>
  <c r="AV149" i="14"/>
  <c r="AR149" i="14"/>
  <c r="AQ149" i="14"/>
  <c r="AM149" i="14"/>
  <c r="AL149" i="14"/>
  <c r="AJ149" i="14"/>
  <c r="AF149" i="14"/>
  <c r="AE149" i="14"/>
  <c r="AA149" i="14"/>
  <c r="Z149" i="14"/>
  <c r="X149" i="14"/>
  <c r="BD148" i="14"/>
  <c r="BC148" i="14"/>
  <c r="AY148" i="14"/>
  <c r="AX148" i="14"/>
  <c r="AV148" i="14"/>
  <c r="AR148" i="14"/>
  <c r="AQ148" i="14"/>
  <c r="AM148" i="14"/>
  <c r="AL148" i="14"/>
  <c r="AJ148" i="14"/>
  <c r="AF148" i="14"/>
  <c r="AE148" i="14"/>
  <c r="AA148" i="14"/>
  <c r="Z148" i="14"/>
  <c r="X148" i="14"/>
  <c r="BD147" i="14"/>
  <c r="BC147" i="14"/>
  <c r="AY147" i="14"/>
  <c r="AX147" i="14"/>
  <c r="AV147" i="14"/>
  <c r="AR147" i="14"/>
  <c r="AQ147" i="14"/>
  <c r="AM147" i="14"/>
  <c r="AL147" i="14"/>
  <c r="AJ147" i="14"/>
  <c r="AF147" i="14"/>
  <c r="AE147" i="14"/>
  <c r="AA147" i="14"/>
  <c r="Z147" i="14"/>
  <c r="X147" i="14"/>
  <c r="BD146" i="14"/>
  <c r="BC146" i="14"/>
  <c r="AY146" i="14"/>
  <c r="AX146" i="14"/>
  <c r="AV146" i="14"/>
  <c r="AR146" i="14"/>
  <c r="AQ146" i="14"/>
  <c r="AM146" i="14"/>
  <c r="AL146" i="14"/>
  <c r="AJ146" i="14"/>
  <c r="AF146" i="14"/>
  <c r="AE146" i="14"/>
  <c r="AA146" i="14"/>
  <c r="Z146" i="14"/>
  <c r="X146" i="14"/>
  <c r="BD145" i="14"/>
  <c r="BC145" i="14"/>
  <c r="AY145" i="14"/>
  <c r="AX145" i="14"/>
  <c r="AV145" i="14"/>
  <c r="AR145" i="14"/>
  <c r="AQ145" i="14"/>
  <c r="AM145" i="14"/>
  <c r="AL145" i="14"/>
  <c r="AJ145" i="14"/>
  <c r="AF145" i="14"/>
  <c r="AE145" i="14"/>
  <c r="AA145" i="14"/>
  <c r="Z145" i="14"/>
  <c r="X145" i="14"/>
  <c r="BD144" i="14"/>
  <c r="BC144" i="14"/>
  <c r="AY144" i="14"/>
  <c r="AX144" i="14"/>
  <c r="AV144" i="14"/>
  <c r="AR144" i="14"/>
  <c r="AQ144" i="14"/>
  <c r="AM144" i="14"/>
  <c r="AL144" i="14"/>
  <c r="AJ144" i="14"/>
  <c r="AF144" i="14"/>
  <c r="AE144" i="14"/>
  <c r="AA144" i="14"/>
  <c r="Z144" i="14"/>
  <c r="X144" i="14"/>
  <c r="BD143" i="14"/>
  <c r="BC143" i="14"/>
  <c r="AY143" i="14"/>
  <c r="AX143" i="14"/>
  <c r="AV143" i="14"/>
  <c r="AR143" i="14"/>
  <c r="AQ143" i="14"/>
  <c r="AM143" i="14"/>
  <c r="AL143" i="14"/>
  <c r="AJ143" i="14"/>
  <c r="AF143" i="14"/>
  <c r="AE143" i="14"/>
  <c r="AA143" i="14"/>
  <c r="Z143" i="14"/>
  <c r="X143" i="14"/>
  <c r="BD142" i="14"/>
  <c r="BC142" i="14"/>
  <c r="AY142" i="14"/>
  <c r="AX142" i="14"/>
  <c r="AV142" i="14"/>
  <c r="AR142" i="14"/>
  <c r="AQ142" i="14"/>
  <c r="AM142" i="14"/>
  <c r="AL142" i="14"/>
  <c r="AJ142" i="14"/>
  <c r="AF142" i="14"/>
  <c r="AE142" i="14"/>
  <c r="AA142" i="14"/>
  <c r="Z142" i="14"/>
  <c r="X142" i="14"/>
  <c r="BD141" i="14"/>
  <c r="BC141" i="14"/>
  <c r="AY141" i="14"/>
  <c r="AX141" i="14"/>
  <c r="AV141" i="14"/>
  <c r="AS141" i="14"/>
  <c r="AR141" i="14"/>
  <c r="AQ141" i="14"/>
  <c r="AM141" i="14"/>
  <c r="AL141" i="14"/>
  <c r="AJ141" i="14"/>
  <c r="AF141" i="14"/>
  <c r="AE141" i="14"/>
  <c r="AA141" i="14"/>
  <c r="Z141" i="14"/>
  <c r="X141" i="14"/>
  <c r="BD140" i="14"/>
  <c r="BC140" i="14"/>
  <c r="AY140" i="14"/>
  <c r="AX140" i="14"/>
  <c r="AV140" i="14"/>
  <c r="AR140" i="14"/>
  <c r="AQ140" i="14"/>
  <c r="AM140" i="14"/>
  <c r="AL140" i="14"/>
  <c r="AJ140" i="14"/>
  <c r="AF140" i="14"/>
  <c r="AE140" i="14"/>
  <c r="AA140" i="14"/>
  <c r="Z140" i="14"/>
  <c r="X140" i="14"/>
  <c r="BD139" i="14"/>
  <c r="BC139" i="14"/>
  <c r="AY139" i="14"/>
  <c r="AX139" i="14"/>
  <c r="AV139" i="14"/>
  <c r="AR139" i="14"/>
  <c r="AQ139" i="14"/>
  <c r="AM139" i="14"/>
  <c r="AL139" i="14"/>
  <c r="AJ139" i="14"/>
  <c r="AF139" i="14"/>
  <c r="AE139" i="14"/>
  <c r="AA139" i="14"/>
  <c r="Z139" i="14"/>
  <c r="X139" i="14"/>
  <c r="BD138" i="14"/>
  <c r="BC138" i="14"/>
  <c r="AY138" i="14"/>
  <c r="AX138" i="14"/>
  <c r="AV138" i="14"/>
  <c r="AR138" i="14"/>
  <c r="AQ138" i="14"/>
  <c r="AM138" i="14"/>
  <c r="AL138" i="14"/>
  <c r="AJ138" i="14"/>
  <c r="AF138" i="14"/>
  <c r="AE138" i="14"/>
  <c r="AA138" i="14"/>
  <c r="Z138" i="14"/>
  <c r="X138" i="14"/>
  <c r="BD137" i="14"/>
  <c r="BC137" i="14"/>
  <c r="AY137" i="14"/>
  <c r="AX137" i="14"/>
  <c r="AV137" i="14"/>
  <c r="AR137" i="14"/>
  <c r="AQ137" i="14"/>
  <c r="AM137" i="14"/>
  <c r="AL137" i="14"/>
  <c r="AJ137" i="14"/>
  <c r="AF137" i="14"/>
  <c r="AE137" i="14"/>
  <c r="AA137" i="14"/>
  <c r="Z137" i="14"/>
  <c r="X137" i="14"/>
  <c r="BD136" i="14"/>
  <c r="BC136" i="14"/>
  <c r="AY136" i="14"/>
  <c r="AX136" i="14"/>
  <c r="AV136" i="14"/>
  <c r="AR136" i="14"/>
  <c r="AQ136" i="14"/>
  <c r="AM136" i="14"/>
  <c r="AL136" i="14"/>
  <c r="AJ136" i="14"/>
  <c r="AF136" i="14"/>
  <c r="AE136" i="14"/>
  <c r="AA136" i="14"/>
  <c r="Z136" i="14"/>
  <c r="X136" i="14"/>
  <c r="BE135" i="14"/>
  <c r="BD135" i="14"/>
  <c r="BC135" i="14"/>
  <c r="AY135" i="14"/>
  <c r="AX135" i="14"/>
  <c r="AV135" i="14"/>
  <c r="AR135" i="14"/>
  <c r="AQ135" i="14"/>
  <c r="AM135" i="14"/>
  <c r="AL135" i="14"/>
  <c r="AJ135" i="14"/>
  <c r="AG135" i="14"/>
  <c r="AF135" i="14"/>
  <c r="AE135" i="14"/>
  <c r="AA135" i="14"/>
  <c r="Z135" i="14"/>
  <c r="X135" i="14"/>
  <c r="BD134" i="14"/>
  <c r="BC134" i="14"/>
  <c r="AY134" i="14"/>
  <c r="AX134" i="14"/>
  <c r="AV134" i="14"/>
  <c r="AR134" i="14"/>
  <c r="AQ134" i="14"/>
  <c r="AM134" i="14"/>
  <c r="AL134" i="14"/>
  <c r="AJ134" i="14"/>
  <c r="AF134" i="14"/>
  <c r="AE134" i="14"/>
  <c r="AA134" i="14"/>
  <c r="Z134" i="14"/>
  <c r="X134" i="14"/>
  <c r="BD133" i="14"/>
  <c r="BC133" i="14"/>
  <c r="AY133" i="14"/>
  <c r="AX133" i="14"/>
  <c r="AV133" i="14"/>
  <c r="AS133" i="14"/>
  <c r="AR133" i="14"/>
  <c r="AQ133" i="14"/>
  <c r="AM133" i="14"/>
  <c r="AL133" i="14"/>
  <c r="AJ133" i="14"/>
  <c r="AG133" i="14"/>
  <c r="AF133" i="14"/>
  <c r="AE133" i="14"/>
  <c r="AA133" i="14"/>
  <c r="Z133" i="14"/>
  <c r="X133" i="14"/>
  <c r="BD132" i="14"/>
  <c r="BC132" i="14"/>
  <c r="AY132" i="14"/>
  <c r="AX132" i="14"/>
  <c r="AV132" i="14"/>
  <c r="AS132" i="14"/>
  <c r="AR132" i="14"/>
  <c r="AQ132" i="14"/>
  <c r="AM132" i="14"/>
  <c r="AL132" i="14"/>
  <c r="AJ132" i="14"/>
  <c r="AF132" i="14"/>
  <c r="AE132" i="14"/>
  <c r="AA132" i="14"/>
  <c r="Z132" i="14"/>
  <c r="X132" i="14"/>
  <c r="BD131" i="14"/>
  <c r="BC131" i="14"/>
  <c r="AY131" i="14"/>
  <c r="AX131" i="14"/>
  <c r="AV131" i="14"/>
  <c r="AR131" i="14"/>
  <c r="AQ131" i="14"/>
  <c r="AM131" i="14"/>
  <c r="AL131" i="14"/>
  <c r="AJ131" i="14"/>
  <c r="AF131" i="14"/>
  <c r="AE131" i="14"/>
  <c r="AA131" i="14"/>
  <c r="Z131" i="14"/>
  <c r="X131" i="14"/>
  <c r="BD130" i="14"/>
  <c r="BC130" i="14"/>
  <c r="AY130" i="14"/>
  <c r="AX130" i="14"/>
  <c r="AV130" i="14"/>
  <c r="AR130" i="14"/>
  <c r="AQ130" i="14"/>
  <c r="AM130" i="14"/>
  <c r="AL130" i="14"/>
  <c r="AJ130" i="14"/>
  <c r="AF130" i="14"/>
  <c r="AE130" i="14"/>
  <c r="AA130" i="14"/>
  <c r="Z130" i="14"/>
  <c r="X130" i="14"/>
  <c r="BD129" i="14"/>
  <c r="BC129" i="14"/>
  <c r="AY129" i="14"/>
  <c r="AX129" i="14"/>
  <c r="AV129" i="14"/>
  <c r="AR129" i="14"/>
  <c r="AQ129" i="14"/>
  <c r="AM129" i="14"/>
  <c r="AL129" i="14"/>
  <c r="AJ129" i="14"/>
  <c r="AF129" i="14"/>
  <c r="AE129" i="14"/>
  <c r="AA129" i="14"/>
  <c r="Z129" i="14"/>
  <c r="X129" i="14"/>
  <c r="BD128" i="14"/>
  <c r="BC128" i="14"/>
  <c r="AY128" i="14"/>
  <c r="AX128" i="14"/>
  <c r="AV128" i="14"/>
  <c r="AR128" i="14"/>
  <c r="AQ128" i="14"/>
  <c r="AM128" i="14"/>
  <c r="AL128" i="14"/>
  <c r="AJ128" i="14"/>
  <c r="AF128" i="14"/>
  <c r="AE128" i="14"/>
  <c r="AA128" i="14"/>
  <c r="Z128" i="14"/>
  <c r="X128" i="14"/>
  <c r="BD127" i="14"/>
  <c r="BC127" i="14"/>
  <c r="AY127" i="14"/>
  <c r="AX127" i="14"/>
  <c r="AV127" i="14"/>
  <c r="AR127" i="14"/>
  <c r="AQ127" i="14"/>
  <c r="AM127" i="14"/>
  <c r="AL127" i="14"/>
  <c r="AJ127" i="14"/>
  <c r="AF127" i="14"/>
  <c r="AE127" i="14"/>
  <c r="AA127" i="14"/>
  <c r="Z127" i="14"/>
  <c r="X127" i="14"/>
  <c r="BE126" i="14"/>
  <c r="BD126" i="14"/>
  <c r="BC126" i="14"/>
  <c r="AY126" i="14"/>
  <c r="AX126" i="14"/>
  <c r="AV126" i="14"/>
  <c r="AS126" i="14"/>
  <c r="AR126" i="14"/>
  <c r="AQ126" i="14"/>
  <c r="AM126" i="14"/>
  <c r="AL126" i="14"/>
  <c r="AJ126" i="14"/>
  <c r="AF126" i="14"/>
  <c r="AE126" i="14"/>
  <c r="AA126" i="14"/>
  <c r="Z126" i="14"/>
  <c r="X126" i="14"/>
  <c r="BD125" i="14"/>
  <c r="BC125" i="14"/>
  <c r="AY125" i="14"/>
  <c r="AX125" i="14"/>
  <c r="AV125" i="14"/>
  <c r="AR125" i="14"/>
  <c r="AQ125" i="14"/>
  <c r="AM125" i="14"/>
  <c r="AL125" i="14"/>
  <c r="AJ125" i="14"/>
  <c r="AF125" i="14"/>
  <c r="AE125" i="14"/>
  <c r="AA125" i="14"/>
  <c r="Z125" i="14"/>
  <c r="X125" i="14"/>
  <c r="BD124" i="14"/>
  <c r="BC124" i="14"/>
  <c r="AY124" i="14"/>
  <c r="AX124" i="14"/>
  <c r="AV124" i="14"/>
  <c r="AR124" i="14"/>
  <c r="AQ124" i="14"/>
  <c r="AM124" i="14"/>
  <c r="AL124" i="14"/>
  <c r="AJ124" i="14"/>
  <c r="AF124" i="14"/>
  <c r="AE124" i="14"/>
  <c r="AA124" i="14"/>
  <c r="Z124" i="14"/>
  <c r="X124" i="14"/>
  <c r="BD123" i="14"/>
  <c r="BC123" i="14"/>
  <c r="AY123" i="14"/>
  <c r="AX123" i="14"/>
  <c r="AV123" i="14"/>
  <c r="AR123" i="14"/>
  <c r="AQ123" i="14"/>
  <c r="AM123" i="14"/>
  <c r="AL123" i="14"/>
  <c r="AJ123" i="14"/>
  <c r="AF123" i="14"/>
  <c r="AE123" i="14"/>
  <c r="AA123" i="14"/>
  <c r="Z123" i="14"/>
  <c r="X123" i="14"/>
  <c r="BD122" i="14"/>
  <c r="BC122" i="14"/>
  <c r="AY122" i="14"/>
  <c r="AX122" i="14"/>
  <c r="AV122" i="14"/>
  <c r="AR122" i="14"/>
  <c r="AQ122" i="14"/>
  <c r="AM122" i="14"/>
  <c r="AL122" i="14"/>
  <c r="AJ122" i="14"/>
  <c r="AF122" i="14"/>
  <c r="AE122" i="14"/>
  <c r="AA122" i="14"/>
  <c r="Z122" i="14"/>
  <c r="X122" i="14"/>
  <c r="BD121" i="14"/>
  <c r="BC121" i="14"/>
  <c r="AY121" i="14"/>
  <c r="AX121" i="14"/>
  <c r="AV121" i="14"/>
  <c r="AR121" i="14"/>
  <c r="AQ121" i="14"/>
  <c r="AM121" i="14"/>
  <c r="AL121" i="14"/>
  <c r="AJ121" i="14"/>
  <c r="AG121" i="14"/>
  <c r="AF121" i="14"/>
  <c r="AE121" i="14"/>
  <c r="AA121" i="14"/>
  <c r="Z121" i="14"/>
  <c r="X121" i="14"/>
  <c r="BD120" i="14"/>
  <c r="BC120" i="14"/>
  <c r="AY120" i="14"/>
  <c r="AX120" i="14"/>
  <c r="AV120" i="14"/>
  <c r="AR120" i="14"/>
  <c r="AQ120" i="14"/>
  <c r="AM120" i="14"/>
  <c r="AL120" i="14"/>
  <c r="AJ120" i="14"/>
  <c r="AF120" i="14"/>
  <c r="AE120" i="14"/>
  <c r="AA120" i="14"/>
  <c r="Z120" i="14"/>
  <c r="X120" i="14"/>
  <c r="BD119" i="14"/>
  <c r="BC119" i="14"/>
  <c r="AY119" i="14"/>
  <c r="AX119" i="14"/>
  <c r="AV119" i="14"/>
  <c r="AR119" i="14"/>
  <c r="AQ119" i="14"/>
  <c r="AM119" i="14"/>
  <c r="AL119" i="14"/>
  <c r="AJ119" i="14"/>
  <c r="AF119" i="14"/>
  <c r="AE119" i="14"/>
  <c r="AA119" i="14"/>
  <c r="Z119" i="14"/>
  <c r="X119" i="14"/>
  <c r="BD118" i="14"/>
  <c r="BC118" i="14"/>
  <c r="AY118" i="14"/>
  <c r="AX118" i="14"/>
  <c r="AV118" i="14"/>
  <c r="AR118" i="14"/>
  <c r="AQ118" i="14"/>
  <c r="AM118" i="14"/>
  <c r="AL118" i="14"/>
  <c r="AJ118" i="14"/>
  <c r="AG118" i="14"/>
  <c r="AF118" i="14"/>
  <c r="AE118" i="14"/>
  <c r="AA118" i="14"/>
  <c r="Z118" i="14"/>
  <c r="X118" i="14"/>
  <c r="BD117" i="14"/>
  <c r="BC117" i="14"/>
  <c r="AY117" i="14"/>
  <c r="AX117" i="14"/>
  <c r="AV117" i="14"/>
  <c r="AR117" i="14"/>
  <c r="AQ117" i="14"/>
  <c r="AM117" i="14"/>
  <c r="AL117" i="14"/>
  <c r="AJ117" i="14"/>
  <c r="AF117" i="14"/>
  <c r="AE117" i="14"/>
  <c r="AA117" i="14"/>
  <c r="Z117" i="14"/>
  <c r="X117" i="14"/>
  <c r="BD116" i="14"/>
  <c r="BC116" i="14"/>
  <c r="AY116" i="14"/>
  <c r="AX116" i="14"/>
  <c r="AV116" i="14"/>
  <c r="AR116" i="14"/>
  <c r="AQ116" i="14"/>
  <c r="AM116" i="14"/>
  <c r="AL116" i="14"/>
  <c r="AJ116" i="14"/>
  <c r="AF116" i="14"/>
  <c r="AE116" i="14"/>
  <c r="AA116" i="14"/>
  <c r="Z116" i="14"/>
  <c r="X116" i="14"/>
  <c r="BD115" i="14"/>
  <c r="BC115" i="14"/>
  <c r="AY115" i="14"/>
  <c r="AX115" i="14"/>
  <c r="AV115" i="14"/>
  <c r="AS115" i="14"/>
  <c r="AR115" i="14"/>
  <c r="AQ115" i="14"/>
  <c r="AM115" i="14"/>
  <c r="AL115" i="14"/>
  <c r="AJ115" i="14"/>
  <c r="AG115" i="14"/>
  <c r="AF115" i="14"/>
  <c r="AE115" i="14"/>
  <c r="AA115" i="14"/>
  <c r="Z115" i="14"/>
  <c r="X115" i="14"/>
  <c r="BD114" i="14"/>
  <c r="BC114" i="14"/>
  <c r="AY114" i="14"/>
  <c r="AX114" i="14"/>
  <c r="AV114" i="14"/>
  <c r="AR114" i="14"/>
  <c r="AQ114" i="14"/>
  <c r="AM114" i="14"/>
  <c r="AL114" i="14"/>
  <c r="AJ114" i="14"/>
  <c r="AF114" i="14"/>
  <c r="AE114" i="14"/>
  <c r="AA114" i="14"/>
  <c r="Z114" i="14"/>
  <c r="X114" i="14"/>
  <c r="BD113" i="14"/>
  <c r="BC113" i="14"/>
  <c r="AY113" i="14"/>
  <c r="AX113" i="14"/>
  <c r="AV113" i="14"/>
  <c r="AR113" i="14"/>
  <c r="AQ113" i="14"/>
  <c r="AM113" i="14"/>
  <c r="AL113" i="14"/>
  <c r="AJ113" i="14"/>
  <c r="AF113" i="14"/>
  <c r="AE113" i="14"/>
  <c r="AA113" i="14"/>
  <c r="Z113" i="14"/>
  <c r="X113" i="14"/>
  <c r="BE112" i="14"/>
  <c r="BD112" i="14"/>
  <c r="BC112" i="14"/>
  <c r="AY112" i="14"/>
  <c r="AX112" i="14"/>
  <c r="AV112" i="14"/>
  <c r="AR112" i="14"/>
  <c r="AQ112" i="14"/>
  <c r="AM112" i="14"/>
  <c r="AL112" i="14"/>
  <c r="AJ112" i="14"/>
  <c r="AF112" i="14"/>
  <c r="AE112" i="14"/>
  <c r="AA112" i="14"/>
  <c r="Z112" i="14"/>
  <c r="X112" i="14"/>
  <c r="BD111" i="14"/>
  <c r="BC111" i="14"/>
  <c r="AY111" i="14"/>
  <c r="AX111" i="14"/>
  <c r="AV111" i="14"/>
  <c r="AR111" i="14"/>
  <c r="AQ111" i="14"/>
  <c r="AM111" i="14"/>
  <c r="AL111" i="14"/>
  <c r="AJ111" i="14"/>
  <c r="AF111" i="14"/>
  <c r="AE111" i="14"/>
  <c r="AA111" i="14"/>
  <c r="Z111" i="14"/>
  <c r="X111" i="14"/>
  <c r="BD110" i="14"/>
  <c r="BC110" i="14"/>
  <c r="AY110" i="14"/>
  <c r="AX110" i="14"/>
  <c r="AV110" i="14"/>
  <c r="AR110" i="14"/>
  <c r="AQ110" i="14"/>
  <c r="AM110" i="14"/>
  <c r="AL110" i="14"/>
  <c r="AJ110" i="14"/>
  <c r="AF110" i="14"/>
  <c r="AE110" i="14"/>
  <c r="AA110" i="14"/>
  <c r="Z110" i="14"/>
  <c r="X110" i="14"/>
  <c r="BD109" i="14"/>
  <c r="BC109" i="14"/>
  <c r="AY109" i="14"/>
  <c r="AX109" i="14"/>
  <c r="AV109" i="14"/>
  <c r="AR109" i="14"/>
  <c r="AQ109" i="14"/>
  <c r="AM109" i="14"/>
  <c r="AL109" i="14"/>
  <c r="AJ109" i="14"/>
  <c r="AF109" i="14"/>
  <c r="AE109" i="14"/>
  <c r="AA109" i="14"/>
  <c r="Z109" i="14"/>
  <c r="X109" i="14"/>
  <c r="BE108" i="14"/>
  <c r="BD108" i="14"/>
  <c r="BC108" i="14"/>
  <c r="AY108" i="14"/>
  <c r="AX108" i="14"/>
  <c r="AV108" i="14"/>
  <c r="AR108" i="14"/>
  <c r="AQ108" i="14"/>
  <c r="AM108" i="14"/>
  <c r="AL108" i="14"/>
  <c r="AJ108" i="14"/>
  <c r="AF108" i="14"/>
  <c r="AE108" i="14"/>
  <c r="AA108" i="14"/>
  <c r="Z108" i="14"/>
  <c r="X108" i="14"/>
  <c r="BD107" i="14"/>
  <c r="BC107" i="14"/>
  <c r="AY107" i="14"/>
  <c r="AX107" i="14"/>
  <c r="AV107" i="14"/>
  <c r="AR107" i="14"/>
  <c r="AQ107" i="14"/>
  <c r="AM107" i="14"/>
  <c r="AL107" i="14"/>
  <c r="AJ107" i="14"/>
  <c r="AG107" i="14"/>
  <c r="AF107" i="14"/>
  <c r="AE107" i="14"/>
  <c r="AA107" i="14"/>
  <c r="Z107" i="14"/>
  <c r="X107" i="14"/>
  <c r="BD106" i="14"/>
  <c r="BC106" i="14"/>
  <c r="AY106" i="14"/>
  <c r="AX106" i="14"/>
  <c r="AV106" i="14"/>
  <c r="AR106" i="14"/>
  <c r="AQ106" i="14"/>
  <c r="AM106" i="14"/>
  <c r="AL106" i="14"/>
  <c r="AJ106" i="14"/>
  <c r="AF106" i="14"/>
  <c r="AE106" i="14"/>
  <c r="AA106" i="14"/>
  <c r="Z106" i="14"/>
  <c r="X106" i="14"/>
  <c r="BD105" i="14"/>
  <c r="BC105" i="14"/>
  <c r="AY105" i="14"/>
  <c r="AX105" i="14"/>
  <c r="AV105" i="14"/>
  <c r="AR105" i="14"/>
  <c r="AQ105" i="14"/>
  <c r="AM105" i="14"/>
  <c r="AL105" i="14"/>
  <c r="AJ105" i="14"/>
  <c r="AF105" i="14"/>
  <c r="AE105" i="14"/>
  <c r="AA105" i="14"/>
  <c r="Z105" i="14"/>
  <c r="X105" i="14"/>
  <c r="BE104" i="14"/>
  <c r="BD104" i="14"/>
  <c r="BC104" i="14"/>
  <c r="AY104" i="14"/>
  <c r="AX104" i="14"/>
  <c r="AV104" i="14"/>
  <c r="AS104" i="14"/>
  <c r="AR104" i="14"/>
  <c r="AQ104" i="14"/>
  <c r="AM104" i="14"/>
  <c r="AL104" i="14"/>
  <c r="AJ104" i="14"/>
  <c r="AF104" i="14"/>
  <c r="AE104" i="14"/>
  <c r="AA104" i="14"/>
  <c r="Z104" i="14"/>
  <c r="X104" i="14"/>
  <c r="BD103" i="14"/>
  <c r="BC103" i="14"/>
  <c r="AY103" i="14"/>
  <c r="AX103" i="14"/>
  <c r="AV103" i="14"/>
  <c r="AR103" i="14"/>
  <c r="AQ103" i="14"/>
  <c r="AM103" i="14"/>
  <c r="AL103" i="14"/>
  <c r="AJ103" i="14"/>
  <c r="AF103" i="14"/>
  <c r="AE103" i="14"/>
  <c r="AA103" i="14"/>
  <c r="Z103" i="14"/>
  <c r="X103" i="14"/>
  <c r="BD102" i="14"/>
  <c r="BC102" i="14"/>
  <c r="AY102" i="14"/>
  <c r="AX102" i="14"/>
  <c r="AV102" i="14"/>
  <c r="AR102" i="14"/>
  <c r="AQ102" i="14"/>
  <c r="AM102" i="14"/>
  <c r="AL102" i="14"/>
  <c r="AJ102" i="14"/>
  <c r="AF102" i="14"/>
  <c r="AE102" i="14"/>
  <c r="AA102" i="14"/>
  <c r="Z102" i="14"/>
  <c r="X102" i="14"/>
  <c r="BD101" i="14"/>
  <c r="BC101" i="14"/>
  <c r="AY101" i="14"/>
  <c r="AX101" i="14"/>
  <c r="AV101" i="14"/>
  <c r="AS101" i="14"/>
  <c r="AR101" i="14"/>
  <c r="AQ101" i="14"/>
  <c r="AM101" i="14"/>
  <c r="AL101" i="14"/>
  <c r="AJ101" i="14"/>
  <c r="AG101" i="14"/>
  <c r="AF101" i="14"/>
  <c r="AE101" i="14"/>
  <c r="AA101" i="14"/>
  <c r="Z101" i="14"/>
  <c r="X101" i="14"/>
  <c r="BE100" i="14"/>
  <c r="BD100" i="14"/>
  <c r="BC100" i="14"/>
  <c r="AY100" i="14"/>
  <c r="AX100" i="14"/>
  <c r="AV100" i="14"/>
  <c r="AR100" i="14"/>
  <c r="AQ100" i="14"/>
  <c r="AM100" i="14"/>
  <c r="AL100" i="14"/>
  <c r="AJ100" i="14"/>
  <c r="AF100" i="14"/>
  <c r="AE100" i="14"/>
  <c r="AA100" i="14"/>
  <c r="Z100" i="14"/>
  <c r="X100" i="14"/>
  <c r="BD99" i="14"/>
  <c r="BC99" i="14"/>
  <c r="AY99" i="14"/>
  <c r="AX99" i="14"/>
  <c r="AV99" i="14"/>
  <c r="AS99" i="14"/>
  <c r="AR99" i="14"/>
  <c r="AQ99" i="14"/>
  <c r="AM99" i="14"/>
  <c r="AL99" i="14"/>
  <c r="AJ99" i="14"/>
  <c r="AF99" i="14"/>
  <c r="AE99" i="14"/>
  <c r="AA99" i="14"/>
  <c r="Z99" i="14"/>
  <c r="X99" i="14"/>
  <c r="BD98" i="14"/>
  <c r="BC98" i="14"/>
  <c r="AY98" i="14"/>
  <c r="AX98" i="14"/>
  <c r="AV98" i="14"/>
  <c r="AS98" i="14"/>
  <c r="AR98" i="14"/>
  <c r="AQ98" i="14"/>
  <c r="AM98" i="14"/>
  <c r="AL98" i="14"/>
  <c r="AJ98" i="14"/>
  <c r="AG98" i="14"/>
  <c r="AF98" i="14"/>
  <c r="AE98" i="14"/>
  <c r="AA98" i="14"/>
  <c r="Z98" i="14"/>
  <c r="X98" i="14"/>
  <c r="BD97" i="14"/>
  <c r="BC97" i="14"/>
  <c r="AY97" i="14"/>
  <c r="AX97" i="14"/>
  <c r="AV97" i="14"/>
  <c r="AS97" i="14"/>
  <c r="AR97" i="14"/>
  <c r="AQ97" i="14"/>
  <c r="AM97" i="14"/>
  <c r="AL97" i="14"/>
  <c r="AJ97" i="14"/>
  <c r="AF97" i="14"/>
  <c r="AE97" i="14"/>
  <c r="AA97" i="14"/>
  <c r="Z97" i="14"/>
  <c r="X97" i="14"/>
  <c r="BD96" i="14"/>
  <c r="BC96" i="14"/>
  <c r="AY96" i="14"/>
  <c r="AX96" i="14"/>
  <c r="AV96" i="14"/>
  <c r="AR96" i="14"/>
  <c r="AQ96" i="14"/>
  <c r="AM96" i="14"/>
  <c r="AL96" i="14"/>
  <c r="AJ96" i="14"/>
  <c r="AF96" i="14"/>
  <c r="AE96" i="14"/>
  <c r="AA96" i="14"/>
  <c r="Z96" i="14"/>
  <c r="X96" i="14"/>
  <c r="BE95" i="14"/>
  <c r="BD95" i="14"/>
  <c r="BC95" i="14"/>
  <c r="AY95" i="14"/>
  <c r="AX95" i="14"/>
  <c r="AV95" i="14"/>
  <c r="AS95" i="14"/>
  <c r="AR95" i="14"/>
  <c r="AQ95" i="14"/>
  <c r="AM95" i="14"/>
  <c r="AL95" i="14"/>
  <c r="AJ95" i="14"/>
  <c r="AF95" i="14"/>
  <c r="AE95" i="14"/>
  <c r="AA95" i="14"/>
  <c r="Z95" i="14"/>
  <c r="X95" i="14"/>
  <c r="BD94" i="14"/>
  <c r="BC94" i="14"/>
  <c r="AY94" i="14"/>
  <c r="AX94" i="14"/>
  <c r="AV94" i="14"/>
  <c r="AR94" i="14"/>
  <c r="AQ94" i="14"/>
  <c r="AM94" i="14"/>
  <c r="AL94" i="14"/>
  <c r="AJ94" i="14"/>
  <c r="AF94" i="14"/>
  <c r="AE94" i="14"/>
  <c r="AA94" i="14"/>
  <c r="Z94" i="14"/>
  <c r="X94" i="14"/>
  <c r="BD93" i="14"/>
  <c r="BC93" i="14"/>
  <c r="AY93" i="14"/>
  <c r="AX93" i="14"/>
  <c r="AV93" i="14"/>
  <c r="AR93" i="14"/>
  <c r="AQ93" i="14"/>
  <c r="AM93" i="14"/>
  <c r="AL93" i="14"/>
  <c r="AJ93" i="14"/>
  <c r="AF93" i="14"/>
  <c r="AE93" i="14"/>
  <c r="AA93" i="14"/>
  <c r="Z93" i="14"/>
  <c r="X93" i="14"/>
  <c r="BE92" i="14"/>
  <c r="BD92" i="14"/>
  <c r="BC92" i="14"/>
  <c r="AY92" i="14"/>
  <c r="AX92" i="14"/>
  <c r="AV92" i="14"/>
  <c r="AS92" i="14"/>
  <c r="AR92" i="14"/>
  <c r="AQ92" i="14"/>
  <c r="AM92" i="14"/>
  <c r="AL92" i="14"/>
  <c r="AJ92" i="14"/>
  <c r="AF92" i="14"/>
  <c r="AE92" i="14"/>
  <c r="AA92" i="14"/>
  <c r="Z92" i="14"/>
  <c r="X92" i="14"/>
  <c r="BD91" i="14"/>
  <c r="BC91" i="14"/>
  <c r="AY91" i="14"/>
  <c r="AX91" i="14"/>
  <c r="AV91" i="14"/>
  <c r="AR91" i="14"/>
  <c r="AQ91" i="14"/>
  <c r="AM91" i="14"/>
  <c r="AL91" i="14"/>
  <c r="AJ91" i="14"/>
  <c r="AF91" i="14"/>
  <c r="AE91" i="14"/>
  <c r="AA91" i="14"/>
  <c r="Z91" i="14"/>
  <c r="X91" i="14"/>
  <c r="BD90" i="14"/>
  <c r="BC90" i="14"/>
  <c r="AY90" i="14"/>
  <c r="AX90" i="14"/>
  <c r="AV90" i="14"/>
  <c r="AR90" i="14"/>
  <c r="AQ90" i="14"/>
  <c r="AM90" i="14"/>
  <c r="AL90" i="14"/>
  <c r="AJ90" i="14"/>
  <c r="AF90" i="14"/>
  <c r="AE90" i="14"/>
  <c r="AA90" i="14"/>
  <c r="Z90" i="14"/>
  <c r="X90" i="14"/>
  <c r="BD89" i="14"/>
  <c r="BC89" i="14"/>
  <c r="AY89" i="14"/>
  <c r="AX89" i="14"/>
  <c r="AV89" i="14"/>
  <c r="AR89" i="14"/>
  <c r="AQ89" i="14"/>
  <c r="AM89" i="14"/>
  <c r="AL89" i="14"/>
  <c r="AJ89" i="14"/>
  <c r="AG89" i="14"/>
  <c r="AF89" i="14"/>
  <c r="AE89" i="14"/>
  <c r="AA89" i="14"/>
  <c r="Z89" i="14"/>
  <c r="X89" i="14"/>
  <c r="BD88" i="14"/>
  <c r="BC88" i="14"/>
  <c r="AY88" i="14"/>
  <c r="AX88" i="14"/>
  <c r="AV88" i="14"/>
  <c r="AR88" i="14"/>
  <c r="AQ88" i="14"/>
  <c r="AM88" i="14"/>
  <c r="AL88" i="14"/>
  <c r="AJ88" i="14"/>
  <c r="AF88" i="14"/>
  <c r="AE88" i="14"/>
  <c r="AA88" i="14"/>
  <c r="Z88" i="14"/>
  <c r="X88" i="14"/>
  <c r="BD87" i="14"/>
  <c r="BC87" i="14"/>
  <c r="AY87" i="14"/>
  <c r="AX87" i="14"/>
  <c r="AV87" i="14"/>
  <c r="AR87" i="14"/>
  <c r="AQ87" i="14"/>
  <c r="AM87" i="14"/>
  <c r="AL87" i="14"/>
  <c r="AJ87" i="14"/>
  <c r="AF87" i="14"/>
  <c r="AE87" i="14"/>
  <c r="AA87" i="14"/>
  <c r="Z87" i="14"/>
  <c r="X87" i="14"/>
  <c r="BD86" i="14"/>
  <c r="BC86" i="14"/>
  <c r="AY86" i="14"/>
  <c r="AX86" i="14"/>
  <c r="AV86" i="14"/>
  <c r="AS86" i="14"/>
  <c r="AR86" i="14"/>
  <c r="AQ86" i="14"/>
  <c r="AM86" i="14"/>
  <c r="AL86" i="14"/>
  <c r="AJ86" i="14"/>
  <c r="AG86" i="14"/>
  <c r="AF86" i="14"/>
  <c r="AE86" i="14"/>
  <c r="AA86" i="14"/>
  <c r="Z86" i="14"/>
  <c r="X86" i="14"/>
  <c r="BD85" i="14"/>
  <c r="BC85" i="14"/>
  <c r="AY85" i="14"/>
  <c r="AX85" i="14"/>
  <c r="AV85" i="14"/>
  <c r="AR85" i="14"/>
  <c r="AQ85" i="14"/>
  <c r="AM85" i="14"/>
  <c r="AL85" i="14"/>
  <c r="AJ85" i="14"/>
  <c r="AF85" i="14"/>
  <c r="AE85" i="14"/>
  <c r="AA85" i="14"/>
  <c r="Z85" i="14"/>
  <c r="X85" i="14"/>
  <c r="BD84" i="14"/>
  <c r="BC84" i="14"/>
  <c r="AY84" i="14"/>
  <c r="AX84" i="14"/>
  <c r="AV84" i="14"/>
  <c r="AR84" i="14"/>
  <c r="AQ84" i="14"/>
  <c r="AM84" i="14"/>
  <c r="AL84" i="14"/>
  <c r="AJ84" i="14"/>
  <c r="AF84" i="14"/>
  <c r="AE84" i="14"/>
  <c r="AA84" i="14"/>
  <c r="Z84" i="14"/>
  <c r="X84" i="14"/>
  <c r="BE83" i="14"/>
  <c r="BD83" i="14"/>
  <c r="BC83" i="14"/>
  <c r="AY83" i="14"/>
  <c r="AX83" i="14"/>
  <c r="AV83" i="14"/>
  <c r="AS83" i="14"/>
  <c r="AR83" i="14"/>
  <c r="AQ83" i="14"/>
  <c r="AM83" i="14"/>
  <c r="AL83" i="14"/>
  <c r="AJ83" i="14"/>
  <c r="AG83" i="14"/>
  <c r="AF83" i="14"/>
  <c r="AE83" i="14"/>
  <c r="AA83" i="14"/>
  <c r="Z83" i="14"/>
  <c r="X83" i="14"/>
  <c r="BD82" i="14"/>
  <c r="BC82" i="14"/>
  <c r="AY82" i="14"/>
  <c r="AX82" i="14"/>
  <c r="AV82" i="14"/>
  <c r="AR82" i="14"/>
  <c r="AQ82" i="14"/>
  <c r="AM82" i="14"/>
  <c r="AL82" i="14"/>
  <c r="AJ82" i="14"/>
  <c r="AF82" i="14"/>
  <c r="AE82" i="14"/>
  <c r="AA82" i="14"/>
  <c r="Z82" i="14"/>
  <c r="X82" i="14"/>
  <c r="BD81" i="14"/>
  <c r="BC81" i="14"/>
  <c r="AY81" i="14"/>
  <c r="AX81" i="14"/>
  <c r="AV81" i="14"/>
  <c r="AR81" i="14"/>
  <c r="AQ81" i="14"/>
  <c r="AM81" i="14"/>
  <c r="AL81" i="14"/>
  <c r="AJ81" i="14"/>
  <c r="AF81" i="14"/>
  <c r="AE81" i="14"/>
  <c r="AA81" i="14"/>
  <c r="Z81" i="14"/>
  <c r="X81" i="14"/>
  <c r="BE80" i="14"/>
  <c r="BD80" i="14"/>
  <c r="BC80" i="14"/>
  <c r="AY80" i="14"/>
  <c r="AX80" i="14"/>
  <c r="AV80" i="14"/>
  <c r="AR80" i="14"/>
  <c r="AQ80" i="14"/>
  <c r="AM80" i="14"/>
  <c r="AL80" i="14"/>
  <c r="AJ80" i="14"/>
  <c r="AF80" i="14"/>
  <c r="AE80" i="14"/>
  <c r="AA80" i="14"/>
  <c r="Z80" i="14"/>
  <c r="X80" i="14"/>
  <c r="BD79" i="14"/>
  <c r="BC79" i="14"/>
  <c r="AY79" i="14"/>
  <c r="AX79" i="14"/>
  <c r="AV79" i="14"/>
  <c r="AR79" i="14"/>
  <c r="AQ79" i="14"/>
  <c r="AM79" i="14"/>
  <c r="AL79" i="14"/>
  <c r="AJ79" i="14"/>
  <c r="AF79" i="14"/>
  <c r="AE79" i="14"/>
  <c r="AA79" i="14"/>
  <c r="Z79" i="14"/>
  <c r="X79" i="14"/>
  <c r="BD78" i="14"/>
  <c r="BC78" i="14"/>
  <c r="AY78" i="14"/>
  <c r="AX78" i="14"/>
  <c r="AV78" i="14"/>
  <c r="AR78" i="14"/>
  <c r="AQ78" i="14"/>
  <c r="AM78" i="14"/>
  <c r="AL78" i="14"/>
  <c r="AJ78" i="14"/>
  <c r="AF78" i="14"/>
  <c r="AE78" i="14"/>
  <c r="AA78" i="14"/>
  <c r="Z78" i="14"/>
  <c r="X78" i="14"/>
  <c r="BD77" i="14"/>
  <c r="BC77" i="14"/>
  <c r="AY77" i="14"/>
  <c r="AX77" i="14"/>
  <c r="AV77" i="14"/>
  <c r="AR77" i="14"/>
  <c r="AQ77" i="14"/>
  <c r="AM77" i="14"/>
  <c r="AL77" i="14"/>
  <c r="AJ77" i="14"/>
  <c r="AF77" i="14"/>
  <c r="AE77" i="14"/>
  <c r="AA77" i="14"/>
  <c r="Z77" i="14"/>
  <c r="X77" i="14"/>
  <c r="BE76" i="14"/>
  <c r="BD76" i="14"/>
  <c r="BC76" i="14"/>
  <c r="AY76" i="14"/>
  <c r="AX76" i="14"/>
  <c r="AV76" i="14"/>
  <c r="AR76" i="14"/>
  <c r="AQ76" i="14"/>
  <c r="AM76" i="14"/>
  <c r="AL76" i="14"/>
  <c r="AJ76" i="14"/>
  <c r="AF76" i="14"/>
  <c r="AE76" i="14"/>
  <c r="AA76" i="14"/>
  <c r="Z76" i="14"/>
  <c r="X76" i="14"/>
  <c r="BE75" i="14"/>
  <c r="BD75" i="14"/>
  <c r="BC75" i="14"/>
  <c r="AY75" i="14"/>
  <c r="AX75" i="14"/>
  <c r="AV75" i="14"/>
  <c r="AR75" i="14"/>
  <c r="AQ75" i="14"/>
  <c r="AM75" i="14"/>
  <c r="AL75" i="14"/>
  <c r="AJ75" i="14"/>
  <c r="AG75" i="14"/>
  <c r="AF75" i="14"/>
  <c r="AE75" i="14"/>
  <c r="AA75" i="14"/>
  <c r="Z75" i="14"/>
  <c r="X75" i="14"/>
  <c r="BD74" i="14"/>
  <c r="BC74" i="14"/>
  <c r="AY74" i="14"/>
  <c r="AX74" i="14"/>
  <c r="AV74" i="14"/>
  <c r="AR74" i="14"/>
  <c r="AQ74" i="14"/>
  <c r="AM74" i="14"/>
  <c r="AL74" i="14"/>
  <c r="AJ74" i="14"/>
  <c r="AF74" i="14"/>
  <c r="AE74" i="14"/>
  <c r="AA74" i="14"/>
  <c r="Z74" i="14"/>
  <c r="X74" i="14"/>
  <c r="BD73" i="14"/>
  <c r="BC73" i="14"/>
  <c r="AY73" i="14"/>
  <c r="AX73" i="14"/>
  <c r="AV73" i="14"/>
  <c r="AR73" i="14"/>
  <c r="AQ73" i="14"/>
  <c r="AM73" i="14"/>
  <c r="AL73" i="14"/>
  <c r="AJ73" i="14"/>
  <c r="AF73" i="14"/>
  <c r="AE73" i="14"/>
  <c r="AA73" i="14"/>
  <c r="Z73" i="14"/>
  <c r="X73" i="14"/>
  <c r="BE72" i="14"/>
  <c r="BD72" i="14"/>
  <c r="BC72" i="14"/>
  <c r="AY72" i="14"/>
  <c r="AX72" i="14"/>
  <c r="AV72" i="14"/>
  <c r="AS72" i="14"/>
  <c r="AR72" i="14"/>
  <c r="AQ72" i="14"/>
  <c r="AM72" i="14"/>
  <c r="AL72" i="14"/>
  <c r="AJ72" i="14"/>
  <c r="AF72" i="14"/>
  <c r="AE72" i="14"/>
  <c r="AA72" i="14"/>
  <c r="Z72" i="14"/>
  <c r="X72" i="14"/>
  <c r="BD71" i="14"/>
  <c r="BC71" i="14"/>
  <c r="AY71" i="14"/>
  <c r="AX71" i="14"/>
  <c r="AV71" i="14"/>
  <c r="AR71" i="14"/>
  <c r="AQ71" i="14"/>
  <c r="AM71" i="14"/>
  <c r="AL71" i="14"/>
  <c r="AJ71" i="14"/>
  <c r="AF71" i="14"/>
  <c r="AE71" i="14"/>
  <c r="AA71" i="14"/>
  <c r="Z71" i="14"/>
  <c r="X71" i="14"/>
  <c r="BD70" i="14"/>
  <c r="BC70" i="14"/>
  <c r="AY70" i="14"/>
  <c r="AX70" i="14"/>
  <c r="AV70" i="14"/>
  <c r="AS70" i="14"/>
  <c r="AR70" i="14"/>
  <c r="AQ70" i="14"/>
  <c r="AM70" i="14"/>
  <c r="AL70" i="14"/>
  <c r="AJ70" i="14"/>
  <c r="AF70" i="14"/>
  <c r="AE70" i="14"/>
  <c r="AA70" i="14"/>
  <c r="Z70" i="14"/>
  <c r="X70" i="14"/>
  <c r="BD69" i="14"/>
  <c r="BC69" i="14"/>
  <c r="AY69" i="14"/>
  <c r="AX69" i="14"/>
  <c r="AV69" i="14"/>
  <c r="AS69" i="14"/>
  <c r="AR69" i="14"/>
  <c r="AQ69" i="14"/>
  <c r="AM69" i="14"/>
  <c r="AL69" i="14"/>
  <c r="AJ69" i="14"/>
  <c r="AG69" i="14"/>
  <c r="AF69" i="14"/>
  <c r="AE69" i="14"/>
  <c r="AA69" i="14"/>
  <c r="Z69" i="14"/>
  <c r="X69" i="14"/>
  <c r="BE68" i="14"/>
  <c r="BD68" i="14"/>
  <c r="BC68" i="14"/>
  <c r="AY68" i="14"/>
  <c r="AX68" i="14"/>
  <c r="AV68" i="14"/>
  <c r="AR68" i="14"/>
  <c r="AQ68" i="14"/>
  <c r="AM68" i="14"/>
  <c r="AL68" i="14"/>
  <c r="AJ68" i="14"/>
  <c r="AF68" i="14"/>
  <c r="AE68" i="14"/>
  <c r="AA68" i="14"/>
  <c r="Z68" i="14"/>
  <c r="X68" i="14"/>
  <c r="BD67" i="14"/>
  <c r="BC67" i="14"/>
  <c r="AY67" i="14"/>
  <c r="AX67" i="14"/>
  <c r="AV67" i="14"/>
  <c r="AS67" i="14"/>
  <c r="AR67" i="14"/>
  <c r="AQ67" i="14"/>
  <c r="AM67" i="14"/>
  <c r="AL67" i="14"/>
  <c r="AJ67" i="14"/>
  <c r="AF67" i="14"/>
  <c r="AE67" i="14"/>
  <c r="AA67" i="14"/>
  <c r="Z67" i="14"/>
  <c r="X67" i="14"/>
  <c r="BD66" i="14"/>
  <c r="BC66" i="14"/>
  <c r="AY66" i="14"/>
  <c r="AX66" i="14"/>
  <c r="AV66" i="14"/>
  <c r="AS66" i="14"/>
  <c r="AR66" i="14"/>
  <c r="AQ66" i="14"/>
  <c r="AM66" i="14"/>
  <c r="AL66" i="14"/>
  <c r="AJ66" i="14"/>
  <c r="AG66" i="14"/>
  <c r="AF66" i="14"/>
  <c r="AE66" i="14"/>
  <c r="AA66" i="14"/>
  <c r="Z66" i="14"/>
  <c r="X66" i="14"/>
  <c r="BD65" i="14"/>
  <c r="BC65" i="14"/>
  <c r="AY65" i="14"/>
  <c r="AX65" i="14"/>
  <c r="AV65" i="14"/>
  <c r="AS65" i="14"/>
  <c r="AR65" i="14"/>
  <c r="AQ65" i="14"/>
  <c r="AM65" i="14"/>
  <c r="AL65" i="14"/>
  <c r="AJ65" i="14"/>
  <c r="AG65" i="14"/>
  <c r="AF65" i="14"/>
  <c r="AE65" i="14"/>
  <c r="AA65" i="14"/>
  <c r="Z65" i="14"/>
  <c r="X65" i="14"/>
  <c r="BD64" i="14"/>
  <c r="BC64" i="14"/>
  <c r="AY64" i="14"/>
  <c r="AX64" i="14"/>
  <c r="AV64" i="14"/>
  <c r="AR64" i="14"/>
  <c r="AQ64" i="14"/>
  <c r="AM64" i="14"/>
  <c r="AL64" i="14"/>
  <c r="AJ64" i="14"/>
  <c r="AF64" i="14"/>
  <c r="AE64" i="14"/>
  <c r="AA64" i="14"/>
  <c r="Z64" i="14"/>
  <c r="X64" i="14"/>
  <c r="BE63" i="14"/>
  <c r="BD63" i="14"/>
  <c r="BC63" i="14"/>
  <c r="AY63" i="14"/>
  <c r="AX63" i="14"/>
  <c r="AV63" i="14"/>
  <c r="AS63" i="14"/>
  <c r="AR63" i="14"/>
  <c r="AQ63" i="14"/>
  <c r="AM63" i="14"/>
  <c r="AL63" i="14"/>
  <c r="AJ63" i="14"/>
  <c r="AF63" i="14"/>
  <c r="AE63" i="14"/>
  <c r="AA63" i="14"/>
  <c r="Z63" i="14"/>
  <c r="X63" i="14"/>
  <c r="BD62" i="14"/>
  <c r="BC62" i="14"/>
  <c r="AY62" i="14"/>
  <c r="AX62" i="14"/>
  <c r="AV62" i="14"/>
  <c r="AR62" i="14"/>
  <c r="AQ62" i="14"/>
  <c r="AM62" i="14"/>
  <c r="AL62" i="14"/>
  <c r="AJ62" i="14"/>
  <c r="AF62" i="14"/>
  <c r="AE62" i="14"/>
  <c r="AA62" i="14"/>
  <c r="Z62" i="14"/>
  <c r="X62" i="14"/>
  <c r="BD61" i="14"/>
  <c r="BC61" i="14"/>
  <c r="AY61" i="14"/>
  <c r="AX61" i="14"/>
  <c r="AV61" i="14"/>
  <c r="AR61" i="14"/>
  <c r="AQ61" i="14"/>
  <c r="AM61" i="14"/>
  <c r="AL61" i="14"/>
  <c r="AJ61" i="14"/>
  <c r="AF61" i="14"/>
  <c r="AE61" i="14"/>
  <c r="AA61" i="14"/>
  <c r="Z61" i="14"/>
  <c r="X61" i="14"/>
  <c r="BE60" i="14"/>
  <c r="BD60" i="14"/>
  <c r="BC60" i="14"/>
  <c r="AY60" i="14"/>
  <c r="AX60" i="14"/>
  <c r="AV60" i="14"/>
  <c r="AR60" i="14"/>
  <c r="AQ60" i="14"/>
  <c r="AM60" i="14"/>
  <c r="AL60" i="14"/>
  <c r="AJ60" i="14"/>
  <c r="AF60" i="14"/>
  <c r="AE60" i="14"/>
  <c r="AA60" i="14"/>
  <c r="Z60" i="14"/>
  <c r="X60" i="14"/>
  <c r="BD59" i="14"/>
  <c r="BC59" i="14"/>
  <c r="AY59" i="14"/>
  <c r="AX59" i="14"/>
  <c r="AV59" i="14"/>
  <c r="AR59" i="14"/>
  <c r="AQ59" i="14"/>
  <c r="AM59" i="14"/>
  <c r="AL59" i="14"/>
  <c r="AJ59" i="14"/>
  <c r="AF59" i="14"/>
  <c r="AE59" i="14"/>
  <c r="AA59" i="14"/>
  <c r="Z59" i="14"/>
  <c r="X59" i="14"/>
  <c r="BD58" i="14"/>
  <c r="BC58" i="14"/>
  <c r="AY58" i="14"/>
  <c r="AX58" i="14"/>
  <c r="AV58" i="14"/>
  <c r="AR58" i="14"/>
  <c r="AQ58" i="14"/>
  <c r="AM58" i="14"/>
  <c r="AL58" i="14"/>
  <c r="AJ58" i="14"/>
  <c r="AF58" i="14"/>
  <c r="AE58" i="14"/>
  <c r="AA58" i="14"/>
  <c r="Z58" i="14"/>
  <c r="X58" i="14"/>
  <c r="BD57" i="14"/>
  <c r="BC57" i="14"/>
  <c r="AY57" i="14"/>
  <c r="AX57" i="14"/>
  <c r="AV57" i="14"/>
  <c r="AR57" i="14"/>
  <c r="AQ57" i="14"/>
  <c r="AM57" i="14"/>
  <c r="AL57" i="14"/>
  <c r="AJ57" i="14"/>
  <c r="AF57" i="14"/>
  <c r="AE57" i="14"/>
  <c r="AA57" i="14"/>
  <c r="Z57" i="14"/>
  <c r="X57" i="14"/>
  <c r="BD56" i="14"/>
  <c r="BC56" i="14"/>
  <c r="AY56" i="14"/>
  <c r="AX56" i="14"/>
  <c r="AV56" i="14"/>
  <c r="AR56" i="14"/>
  <c r="AQ56" i="14"/>
  <c r="AM56" i="14"/>
  <c r="AL56" i="14"/>
  <c r="AJ56" i="14"/>
  <c r="AF56" i="14"/>
  <c r="AE56" i="14"/>
  <c r="AA56" i="14"/>
  <c r="Z56" i="14"/>
  <c r="X56" i="14"/>
  <c r="BD55" i="14"/>
  <c r="BC55" i="14"/>
  <c r="AY55" i="14"/>
  <c r="AX55" i="14"/>
  <c r="AV55" i="14"/>
  <c r="AS55" i="14"/>
  <c r="AR55" i="14"/>
  <c r="AQ55" i="14"/>
  <c r="AM55" i="14"/>
  <c r="AL55" i="14"/>
  <c r="AJ55" i="14"/>
  <c r="AG55" i="14"/>
  <c r="AF55" i="14"/>
  <c r="AE55" i="14"/>
  <c r="AA55" i="14"/>
  <c r="Z55" i="14"/>
  <c r="X55" i="14"/>
  <c r="BD54" i="14"/>
  <c r="BC54" i="14"/>
  <c r="AY54" i="14"/>
  <c r="AX54" i="14"/>
  <c r="AV54" i="14"/>
  <c r="AR54" i="14"/>
  <c r="AQ54" i="14"/>
  <c r="AM54" i="14"/>
  <c r="AL54" i="14"/>
  <c r="AJ54" i="14"/>
  <c r="AG54" i="14"/>
  <c r="AF54" i="14"/>
  <c r="AE54" i="14"/>
  <c r="AA54" i="14"/>
  <c r="Z54" i="14"/>
  <c r="X54" i="14"/>
  <c r="BD53" i="14"/>
  <c r="BC53" i="14"/>
  <c r="AY53" i="14"/>
  <c r="AX53" i="14"/>
  <c r="AV53" i="14"/>
  <c r="AR53" i="14"/>
  <c r="AQ53" i="14"/>
  <c r="AM53" i="14"/>
  <c r="AL53" i="14"/>
  <c r="AJ53" i="14"/>
  <c r="AF53" i="14"/>
  <c r="AE53" i="14"/>
  <c r="AA53" i="14"/>
  <c r="Z53" i="14"/>
  <c r="X53" i="14"/>
  <c r="BD52" i="14"/>
  <c r="BC52" i="14"/>
  <c r="AY52" i="14"/>
  <c r="AX52" i="14"/>
  <c r="AV52" i="14"/>
  <c r="AR52" i="14"/>
  <c r="AQ52" i="14"/>
  <c r="AM52" i="14"/>
  <c r="AL52" i="14"/>
  <c r="AJ52" i="14"/>
  <c r="AF52" i="14"/>
  <c r="AE52" i="14"/>
  <c r="AA52" i="14"/>
  <c r="Z52" i="14"/>
  <c r="X52" i="14"/>
  <c r="BE51" i="14"/>
  <c r="BD51" i="14"/>
  <c r="BC51" i="14"/>
  <c r="AY51" i="14"/>
  <c r="AX51" i="14"/>
  <c r="AV51" i="14"/>
  <c r="AS51" i="14"/>
  <c r="AR51" i="14"/>
  <c r="AQ51" i="14"/>
  <c r="AM51" i="14"/>
  <c r="AL51" i="14"/>
  <c r="AJ51" i="14"/>
  <c r="AF51" i="14"/>
  <c r="AE51" i="14"/>
  <c r="AA51" i="14"/>
  <c r="Z51" i="14"/>
  <c r="X51" i="14"/>
  <c r="BD50" i="14"/>
  <c r="BC50" i="14"/>
  <c r="AY50" i="14"/>
  <c r="AX50" i="14"/>
  <c r="AV50" i="14"/>
  <c r="AR50" i="14"/>
  <c r="AQ50" i="14"/>
  <c r="AM50" i="14"/>
  <c r="AL50" i="14"/>
  <c r="AJ50" i="14"/>
  <c r="AF50" i="14"/>
  <c r="AE50" i="14"/>
  <c r="AA50" i="14"/>
  <c r="Z50" i="14"/>
  <c r="X50" i="14"/>
  <c r="BD49" i="14"/>
  <c r="BC49" i="14"/>
  <c r="AY49" i="14"/>
  <c r="AX49" i="14"/>
  <c r="AV49" i="14"/>
  <c r="AR49" i="14"/>
  <c r="AQ49" i="14"/>
  <c r="AM49" i="14"/>
  <c r="AL49" i="14"/>
  <c r="AJ49" i="14"/>
  <c r="AF49" i="14"/>
  <c r="AE49" i="14"/>
  <c r="AA49" i="14"/>
  <c r="Z49" i="14"/>
  <c r="X49" i="14"/>
  <c r="BD48" i="14"/>
  <c r="BC48" i="14"/>
  <c r="AY48" i="14"/>
  <c r="AX48" i="14"/>
  <c r="AV48" i="14"/>
  <c r="AR48" i="14"/>
  <c r="AQ48" i="14"/>
  <c r="AM48" i="14"/>
  <c r="AL48" i="14"/>
  <c r="AJ48" i="14"/>
  <c r="AF48" i="14"/>
  <c r="AE48" i="14"/>
  <c r="AA48" i="14"/>
  <c r="Z48" i="14"/>
  <c r="X48" i="14"/>
  <c r="BD47" i="14"/>
  <c r="BC47" i="14"/>
  <c r="AY47" i="14"/>
  <c r="AX47" i="14"/>
  <c r="AV47" i="14"/>
  <c r="AS47" i="14"/>
  <c r="AR47" i="14"/>
  <c r="AQ47" i="14"/>
  <c r="AM47" i="14"/>
  <c r="AL47" i="14"/>
  <c r="AJ47" i="14"/>
  <c r="AF47" i="14"/>
  <c r="AE47" i="14"/>
  <c r="AA47" i="14"/>
  <c r="Z47" i="14"/>
  <c r="X47" i="14"/>
  <c r="BD46" i="14"/>
  <c r="BC46" i="14"/>
  <c r="AY46" i="14"/>
  <c r="AX46" i="14"/>
  <c r="AV46" i="14"/>
  <c r="AR46" i="14"/>
  <c r="AQ46" i="14"/>
  <c r="AM46" i="14"/>
  <c r="AL46" i="14"/>
  <c r="AJ46" i="14"/>
  <c r="AF46" i="14"/>
  <c r="AE46" i="14"/>
  <c r="AA46" i="14"/>
  <c r="Z46" i="14"/>
  <c r="X46" i="14"/>
  <c r="BD45" i="14"/>
  <c r="BC45" i="14"/>
  <c r="AY45" i="14"/>
  <c r="AX45" i="14"/>
  <c r="AV45" i="14"/>
  <c r="AR45" i="14"/>
  <c r="AQ45" i="14"/>
  <c r="AM45" i="14"/>
  <c r="AL45" i="14"/>
  <c r="AJ45" i="14"/>
  <c r="AF45" i="14"/>
  <c r="AE45" i="14"/>
  <c r="AA45" i="14"/>
  <c r="Z45" i="14"/>
  <c r="X45" i="14"/>
  <c r="BE44" i="14"/>
  <c r="BD44" i="14"/>
  <c r="BC44" i="14"/>
  <c r="AY44" i="14"/>
  <c r="AX44" i="14"/>
  <c r="AV44" i="14"/>
  <c r="AR44" i="14"/>
  <c r="AQ44" i="14"/>
  <c r="AM44" i="14"/>
  <c r="AL44" i="14"/>
  <c r="AJ44" i="14"/>
  <c r="AG44" i="14"/>
  <c r="AF44" i="14"/>
  <c r="AE44" i="14"/>
  <c r="AA44" i="14"/>
  <c r="Z44" i="14"/>
  <c r="X44" i="14"/>
  <c r="BD43" i="14"/>
  <c r="BC43" i="14"/>
  <c r="AY43" i="14"/>
  <c r="AX43" i="14"/>
  <c r="AV43" i="14"/>
  <c r="AR43" i="14"/>
  <c r="AQ43" i="14"/>
  <c r="AM43" i="14"/>
  <c r="AL43" i="14"/>
  <c r="AJ43" i="14"/>
  <c r="AF43" i="14"/>
  <c r="AE43" i="14"/>
  <c r="AA43" i="14"/>
  <c r="Z43" i="14"/>
  <c r="X43" i="14"/>
  <c r="R42" i="14"/>
  <c r="P42" i="14"/>
  <c r="Q42" i="14"/>
  <c r="U42" i="14"/>
  <c r="BE42" i="14"/>
  <c r="BD42" i="14"/>
  <c r="BC42" i="14"/>
  <c r="AY42" i="14"/>
  <c r="AX42" i="14"/>
  <c r="AV42" i="14"/>
  <c r="T42" i="14"/>
  <c r="AS42" i="14"/>
  <c r="AR42" i="14"/>
  <c r="AQ42" i="14"/>
  <c r="AM42" i="14"/>
  <c r="AL42" i="14"/>
  <c r="AJ42" i="14"/>
  <c r="S42" i="14"/>
  <c r="AG42" i="14"/>
  <c r="AF42" i="14"/>
  <c r="AE42" i="14"/>
  <c r="AA42" i="14"/>
  <c r="Z42" i="14"/>
  <c r="X42" i="14"/>
  <c r="R41" i="14"/>
  <c r="P41" i="14"/>
  <c r="Q41" i="14"/>
  <c r="U41" i="14"/>
  <c r="BE41" i="14"/>
  <c r="BD41" i="14"/>
  <c r="BC41" i="14"/>
  <c r="AY41" i="14"/>
  <c r="AX41" i="14"/>
  <c r="AV41" i="14"/>
  <c r="T41" i="14"/>
  <c r="AS41" i="14"/>
  <c r="AR41" i="14"/>
  <c r="AQ41" i="14"/>
  <c r="AM41" i="14"/>
  <c r="AL41" i="14"/>
  <c r="AJ41" i="14"/>
  <c r="S41" i="14"/>
  <c r="AG41" i="14"/>
  <c r="AF41" i="14"/>
  <c r="AE41" i="14"/>
  <c r="AA41" i="14"/>
  <c r="Z41" i="14"/>
  <c r="X41" i="14"/>
  <c r="R40" i="14"/>
  <c r="P40" i="14"/>
  <c r="Q40" i="14"/>
  <c r="U40" i="14"/>
  <c r="BE40" i="14"/>
  <c r="BD40" i="14"/>
  <c r="BC40" i="14"/>
  <c r="AY40" i="14"/>
  <c r="AX40" i="14"/>
  <c r="AV40" i="14"/>
  <c r="T40" i="14"/>
  <c r="AS40" i="14"/>
  <c r="AR40" i="14"/>
  <c r="AQ40" i="14"/>
  <c r="AM40" i="14"/>
  <c r="AL40" i="14"/>
  <c r="AJ40" i="14"/>
  <c r="S40" i="14"/>
  <c r="AG40" i="14"/>
  <c r="AF40" i="14"/>
  <c r="AE40" i="14"/>
  <c r="AA40" i="14"/>
  <c r="Z40" i="14"/>
  <c r="X40" i="14"/>
  <c r="R39" i="14"/>
  <c r="P39" i="14"/>
  <c r="Q39" i="14"/>
  <c r="U39" i="14"/>
  <c r="BE39" i="14"/>
  <c r="BD39" i="14"/>
  <c r="BC39" i="14"/>
  <c r="AY39" i="14"/>
  <c r="AX39" i="14"/>
  <c r="AV39" i="14"/>
  <c r="T39" i="14"/>
  <c r="AS39" i="14"/>
  <c r="AR39" i="14"/>
  <c r="AQ39" i="14"/>
  <c r="AM39" i="14"/>
  <c r="AL39" i="14"/>
  <c r="AJ39" i="14"/>
  <c r="S39" i="14"/>
  <c r="AG39" i="14"/>
  <c r="AF39" i="14"/>
  <c r="AE39" i="14"/>
  <c r="AA39" i="14"/>
  <c r="Z39" i="14"/>
  <c r="X39" i="14"/>
  <c r="R38" i="14"/>
  <c r="P38" i="14"/>
  <c r="Q38" i="14"/>
  <c r="U38" i="14"/>
  <c r="BE38" i="14"/>
  <c r="BD38" i="14"/>
  <c r="BC38" i="14"/>
  <c r="AY38" i="14"/>
  <c r="AX38" i="14"/>
  <c r="AV38" i="14"/>
  <c r="T38" i="14"/>
  <c r="AS38" i="14"/>
  <c r="AR38" i="14"/>
  <c r="AQ38" i="14"/>
  <c r="AM38" i="14"/>
  <c r="AL38" i="14"/>
  <c r="AJ38" i="14"/>
  <c r="S38" i="14"/>
  <c r="AG38" i="14"/>
  <c r="AF38" i="14"/>
  <c r="AE38" i="14"/>
  <c r="AA38" i="14"/>
  <c r="Z38" i="14"/>
  <c r="X38" i="14"/>
  <c r="R37" i="14"/>
  <c r="P37" i="14"/>
  <c r="Q37" i="14"/>
  <c r="U37" i="14"/>
  <c r="BE37" i="14"/>
  <c r="BD37" i="14"/>
  <c r="BC37" i="14"/>
  <c r="AY37" i="14"/>
  <c r="AX37" i="14"/>
  <c r="AV37" i="14"/>
  <c r="T37" i="14"/>
  <c r="AS37" i="14"/>
  <c r="AR37" i="14"/>
  <c r="AQ37" i="14"/>
  <c r="AM37" i="14"/>
  <c r="AL37" i="14"/>
  <c r="AJ37" i="14"/>
  <c r="S37" i="14"/>
  <c r="AG37" i="14"/>
  <c r="AF37" i="14"/>
  <c r="AE37" i="14"/>
  <c r="AA37" i="14"/>
  <c r="Z37" i="14"/>
  <c r="X37" i="14"/>
  <c r="R36" i="14"/>
  <c r="P36" i="14"/>
  <c r="Q36" i="14"/>
  <c r="U36" i="14"/>
  <c r="BE36" i="14"/>
  <c r="BD36" i="14"/>
  <c r="BC36" i="14"/>
  <c r="AY36" i="14"/>
  <c r="AX36" i="14"/>
  <c r="AV36" i="14"/>
  <c r="T36" i="14"/>
  <c r="AS36" i="14"/>
  <c r="AR36" i="14"/>
  <c r="AQ36" i="14"/>
  <c r="AM36" i="14"/>
  <c r="AL36" i="14"/>
  <c r="AJ36" i="14"/>
  <c r="S36" i="14"/>
  <c r="AG36" i="14"/>
  <c r="AF36" i="14"/>
  <c r="AE36" i="14"/>
  <c r="AA36" i="14"/>
  <c r="Z36" i="14"/>
  <c r="X36" i="14"/>
  <c r="R35" i="14"/>
  <c r="P35" i="14"/>
  <c r="Q35" i="14"/>
  <c r="U35" i="14"/>
  <c r="BE35" i="14"/>
  <c r="BD35" i="14"/>
  <c r="BC35" i="14"/>
  <c r="AY35" i="14"/>
  <c r="AX35" i="14"/>
  <c r="AV35" i="14"/>
  <c r="T35" i="14"/>
  <c r="AS35" i="14"/>
  <c r="AR35" i="14"/>
  <c r="AQ35" i="14"/>
  <c r="AM35" i="14"/>
  <c r="AL35" i="14"/>
  <c r="AJ35" i="14"/>
  <c r="S35" i="14"/>
  <c r="AG35" i="14"/>
  <c r="AF35" i="14"/>
  <c r="AE35" i="14"/>
  <c r="AA35" i="14"/>
  <c r="Z35" i="14"/>
  <c r="X35" i="14"/>
  <c r="R34" i="14"/>
  <c r="P34" i="14"/>
  <c r="Q34" i="14"/>
  <c r="U34" i="14"/>
  <c r="BE34" i="14"/>
  <c r="BD34" i="14"/>
  <c r="BC34" i="14"/>
  <c r="AY34" i="14"/>
  <c r="AX34" i="14"/>
  <c r="AV34" i="14"/>
  <c r="T34" i="14"/>
  <c r="AS34" i="14"/>
  <c r="AR34" i="14"/>
  <c r="AQ34" i="14"/>
  <c r="AM34" i="14"/>
  <c r="AL34" i="14"/>
  <c r="AJ34" i="14"/>
  <c r="S34" i="14"/>
  <c r="AG34" i="14"/>
  <c r="AF34" i="14"/>
  <c r="AE34" i="14"/>
  <c r="AA34" i="14"/>
  <c r="Z34" i="14"/>
  <c r="X34" i="14"/>
  <c r="R33" i="14"/>
  <c r="P33" i="14"/>
  <c r="Q33" i="14"/>
  <c r="U33" i="14"/>
  <c r="BE33" i="14"/>
  <c r="BD33" i="14"/>
  <c r="BC33" i="14"/>
  <c r="AY33" i="14"/>
  <c r="AX33" i="14"/>
  <c r="AV33" i="14"/>
  <c r="T33" i="14"/>
  <c r="AS33" i="14"/>
  <c r="AR33" i="14"/>
  <c r="AQ33" i="14"/>
  <c r="AM33" i="14"/>
  <c r="AL33" i="14"/>
  <c r="AJ33" i="14"/>
  <c r="S33" i="14"/>
  <c r="AG33" i="14"/>
  <c r="AF33" i="14"/>
  <c r="AE33" i="14"/>
  <c r="AA33" i="14"/>
  <c r="Z33" i="14"/>
  <c r="X33" i="14"/>
  <c r="R32" i="14"/>
  <c r="P32" i="14"/>
  <c r="Q32" i="14"/>
  <c r="U32" i="14"/>
  <c r="BE32" i="14"/>
  <c r="BD32" i="14"/>
  <c r="BC32" i="14"/>
  <c r="AY32" i="14"/>
  <c r="AX32" i="14"/>
  <c r="AV32" i="14"/>
  <c r="T32" i="14"/>
  <c r="AS32" i="14"/>
  <c r="AR32" i="14"/>
  <c r="AQ32" i="14"/>
  <c r="AM32" i="14"/>
  <c r="AL32" i="14"/>
  <c r="AJ32" i="14"/>
  <c r="S32" i="14"/>
  <c r="AG32" i="14"/>
  <c r="AF32" i="14"/>
  <c r="AE32" i="14"/>
  <c r="AA32" i="14"/>
  <c r="Z32" i="14"/>
  <c r="X32" i="14"/>
  <c r="R31" i="14"/>
  <c r="P31" i="14"/>
  <c r="Q31" i="14"/>
  <c r="U31" i="14"/>
  <c r="BE31" i="14"/>
  <c r="BD31" i="14"/>
  <c r="BC31" i="14"/>
  <c r="AY31" i="14"/>
  <c r="AX31" i="14"/>
  <c r="AV31" i="14"/>
  <c r="T31" i="14"/>
  <c r="AS31" i="14"/>
  <c r="AR31" i="14"/>
  <c r="AQ31" i="14"/>
  <c r="AM31" i="14"/>
  <c r="AL31" i="14"/>
  <c r="AJ31" i="14"/>
  <c r="S31" i="14"/>
  <c r="AG31" i="14"/>
  <c r="AF31" i="14"/>
  <c r="AE31" i="14"/>
  <c r="AA31" i="14"/>
  <c r="Z31" i="14"/>
  <c r="X31" i="14"/>
  <c r="R30" i="14"/>
  <c r="P30" i="14"/>
  <c r="Q30" i="14"/>
  <c r="U30" i="14"/>
  <c r="BE30" i="14"/>
  <c r="BD30" i="14"/>
  <c r="BC30" i="14"/>
  <c r="AY30" i="14"/>
  <c r="AX30" i="14"/>
  <c r="AV30" i="14"/>
  <c r="T30" i="14"/>
  <c r="AS30" i="14"/>
  <c r="AR30" i="14"/>
  <c r="AQ30" i="14"/>
  <c r="AM30" i="14"/>
  <c r="AL30" i="14"/>
  <c r="AJ30" i="14"/>
  <c r="S30" i="14"/>
  <c r="AG30" i="14"/>
  <c r="AF30" i="14"/>
  <c r="AE30" i="14"/>
  <c r="AA30" i="14"/>
  <c r="Z30" i="14"/>
  <c r="X30" i="14"/>
  <c r="R29" i="14"/>
  <c r="P29" i="14"/>
  <c r="Q29" i="14"/>
  <c r="U29" i="14"/>
  <c r="BE29" i="14"/>
  <c r="BD29" i="14"/>
  <c r="BC29" i="14"/>
  <c r="AY29" i="14"/>
  <c r="AX29" i="14"/>
  <c r="AV29" i="14"/>
  <c r="T29" i="14"/>
  <c r="AS29" i="14"/>
  <c r="AR29" i="14"/>
  <c r="AQ29" i="14"/>
  <c r="AM29" i="14"/>
  <c r="AL29" i="14"/>
  <c r="AJ29" i="14"/>
  <c r="S29" i="14"/>
  <c r="AG29" i="14"/>
  <c r="AF29" i="14"/>
  <c r="AE29" i="14"/>
  <c r="AA29" i="14"/>
  <c r="Z29" i="14"/>
  <c r="X29" i="14"/>
  <c r="R28" i="14"/>
  <c r="P28" i="14"/>
  <c r="Q28" i="14"/>
  <c r="U28" i="14"/>
  <c r="BE28" i="14"/>
  <c r="BD28" i="14"/>
  <c r="BC28" i="14"/>
  <c r="AY28" i="14"/>
  <c r="AX28" i="14"/>
  <c r="AV28" i="14"/>
  <c r="T28" i="14"/>
  <c r="AS28" i="14"/>
  <c r="AR28" i="14"/>
  <c r="AQ28" i="14"/>
  <c r="AM28" i="14"/>
  <c r="AL28" i="14"/>
  <c r="AJ28" i="14"/>
  <c r="S28" i="14"/>
  <c r="AG28" i="14"/>
  <c r="AF28" i="14"/>
  <c r="AE28" i="14"/>
  <c r="AA28" i="14"/>
  <c r="Z28" i="14"/>
  <c r="X28" i="14"/>
  <c r="R27" i="14"/>
  <c r="P27" i="14"/>
  <c r="Q27" i="14"/>
  <c r="U27" i="14"/>
  <c r="BE27" i="14"/>
  <c r="BD27" i="14"/>
  <c r="BC27" i="14"/>
  <c r="AY27" i="14"/>
  <c r="AX27" i="14"/>
  <c r="AV27" i="14"/>
  <c r="T27" i="14"/>
  <c r="AS27" i="14"/>
  <c r="AR27" i="14"/>
  <c r="AQ27" i="14"/>
  <c r="AM27" i="14"/>
  <c r="AL27" i="14"/>
  <c r="AJ27" i="14"/>
  <c r="S27" i="14"/>
  <c r="AG27" i="14"/>
  <c r="AF27" i="14"/>
  <c r="AE27" i="14"/>
  <c r="AA27" i="14"/>
  <c r="Z27" i="14"/>
  <c r="X27" i="14"/>
  <c r="R26" i="14"/>
  <c r="P26" i="14"/>
  <c r="Q26" i="14"/>
  <c r="U26" i="14"/>
  <c r="BE26" i="14"/>
  <c r="BD26" i="14"/>
  <c r="BC26" i="14"/>
  <c r="AY26" i="14"/>
  <c r="AX26" i="14"/>
  <c r="AV26" i="14"/>
  <c r="T26" i="14"/>
  <c r="AS26" i="14"/>
  <c r="AR26" i="14"/>
  <c r="AQ26" i="14"/>
  <c r="AM26" i="14"/>
  <c r="AL26" i="14"/>
  <c r="AJ26" i="14"/>
  <c r="S26" i="14"/>
  <c r="AG26" i="14"/>
  <c r="AF26" i="14"/>
  <c r="AE26" i="14"/>
  <c r="AA26" i="14"/>
  <c r="Z26" i="14"/>
  <c r="X26" i="14"/>
  <c r="R25" i="14"/>
  <c r="P25" i="14"/>
  <c r="Q25" i="14"/>
  <c r="U25" i="14"/>
  <c r="BE25" i="14"/>
  <c r="BD25" i="14"/>
  <c r="BC25" i="14"/>
  <c r="AY25" i="14"/>
  <c r="AX25" i="14"/>
  <c r="AV25" i="14"/>
  <c r="T25" i="14"/>
  <c r="AS25" i="14"/>
  <c r="AR25" i="14"/>
  <c r="AQ25" i="14"/>
  <c r="AM25" i="14"/>
  <c r="AL25" i="14"/>
  <c r="AJ25" i="14"/>
  <c r="S25" i="14"/>
  <c r="AG25" i="14"/>
  <c r="AF25" i="14"/>
  <c r="AE25" i="14"/>
  <c r="AA25" i="14"/>
  <c r="Z25" i="14"/>
  <c r="X25" i="14"/>
  <c r="R24" i="14"/>
  <c r="P24" i="14"/>
  <c r="Q24" i="14"/>
  <c r="U24" i="14"/>
  <c r="BE24" i="14"/>
  <c r="BD24" i="14"/>
  <c r="BC24" i="14"/>
  <c r="AY24" i="14"/>
  <c r="AX24" i="14"/>
  <c r="AV24" i="14"/>
  <c r="T24" i="14"/>
  <c r="AS24" i="14"/>
  <c r="AR24" i="14"/>
  <c r="AQ24" i="14"/>
  <c r="AM24" i="14"/>
  <c r="AL24" i="14"/>
  <c r="AJ24" i="14"/>
  <c r="S24" i="14"/>
  <c r="AG24" i="14"/>
  <c r="AF24" i="14"/>
  <c r="AE24" i="14"/>
  <c r="AA24" i="14"/>
  <c r="Z24" i="14"/>
  <c r="X24" i="14"/>
  <c r="R23" i="14"/>
  <c r="P23" i="14"/>
  <c r="Q23" i="14"/>
  <c r="U23" i="14"/>
  <c r="BE23" i="14"/>
  <c r="BD23" i="14"/>
  <c r="BC23" i="14"/>
  <c r="AY23" i="14"/>
  <c r="AX23" i="14"/>
  <c r="AV23" i="14"/>
  <c r="T23" i="14"/>
  <c r="AS23" i="14"/>
  <c r="AR23" i="14"/>
  <c r="AQ23" i="14"/>
  <c r="AM23" i="14"/>
  <c r="AL23" i="14"/>
  <c r="AJ23" i="14"/>
  <c r="S23" i="14"/>
  <c r="AG23" i="14"/>
  <c r="AF23" i="14"/>
  <c r="AE23" i="14"/>
  <c r="AA23" i="14"/>
  <c r="Z23" i="14"/>
  <c r="X23" i="14"/>
  <c r="R22" i="14"/>
  <c r="P22" i="14"/>
  <c r="Q22" i="14"/>
  <c r="U22" i="14"/>
  <c r="BE22" i="14"/>
  <c r="BD22" i="14"/>
  <c r="BC22" i="14"/>
  <c r="AY22" i="14"/>
  <c r="AX22" i="14"/>
  <c r="AV22" i="14"/>
  <c r="T22" i="14"/>
  <c r="AS22" i="14"/>
  <c r="AR22" i="14"/>
  <c r="AQ22" i="14"/>
  <c r="AM22" i="14"/>
  <c r="AL22" i="14"/>
  <c r="AJ22" i="14"/>
  <c r="S22" i="14"/>
  <c r="AG22" i="14"/>
  <c r="AF22" i="14"/>
  <c r="AE22" i="14"/>
  <c r="AA22" i="14"/>
  <c r="Z22" i="14"/>
  <c r="X22" i="14"/>
  <c r="R21" i="14"/>
  <c r="P21" i="14"/>
  <c r="Q21" i="14"/>
  <c r="U21" i="14"/>
  <c r="BE21" i="14"/>
  <c r="BD21" i="14"/>
  <c r="BC21" i="14"/>
  <c r="AY21" i="14"/>
  <c r="AX21" i="14"/>
  <c r="AV21" i="14"/>
  <c r="T21" i="14"/>
  <c r="AS21" i="14"/>
  <c r="AR21" i="14"/>
  <c r="AQ21" i="14"/>
  <c r="AM21" i="14"/>
  <c r="AL21" i="14"/>
  <c r="AJ21" i="14"/>
  <c r="S21" i="14"/>
  <c r="AG21" i="14"/>
  <c r="AF21" i="14"/>
  <c r="AE21" i="14"/>
  <c r="AA21" i="14"/>
  <c r="Z21" i="14"/>
  <c r="X21" i="14"/>
  <c r="R20" i="14"/>
  <c r="P20" i="14"/>
  <c r="Q20" i="14"/>
  <c r="U20" i="14"/>
  <c r="BE20" i="14"/>
  <c r="BD20" i="14"/>
  <c r="BC20" i="14"/>
  <c r="AY20" i="14"/>
  <c r="AX20" i="14"/>
  <c r="AV20" i="14"/>
  <c r="T20" i="14"/>
  <c r="AS20" i="14"/>
  <c r="AR20" i="14"/>
  <c r="AQ20" i="14"/>
  <c r="AM20" i="14"/>
  <c r="AL20" i="14"/>
  <c r="AJ20" i="14"/>
  <c r="S20" i="14"/>
  <c r="AG20" i="14"/>
  <c r="AF20" i="14"/>
  <c r="AE20" i="14"/>
  <c r="AA20" i="14"/>
  <c r="Z20" i="14"/>
  <c r="X20" i="14"/>
  <c r="R19" i="14"/>
  <c r="P19" i="14"/>
  <c r="Q19" i="14"/>
  <c r="U19" i="14"/>
  <c r="BE19" i="14"/>
  <c r="BD19" i="14"/>
  <c r="BC19" i="14"/>
  <c r="AY19" i="14"/>
  <c r="AX19" i="14"/>
  <c r="AV19" i="14"/>
  <c r="T19" i="14"/>
  <c r="AS19" i="14"/>
  <c r="AR19" i="14"/>
  <c r="AQ19" i="14"/>
  <c r="AM19" i="14"/>
  <c r="AL19" i="14"/>
  <c r="AJ19" i="14"/>
  <c r="S19" i="14"/>
  <c r="AG19" i="14"/>
  <c r="AF19" i="14"/>
  <c r="AE19" i="14"/>
  <c r="AA19" i="14"/>
  <c r="Z19" i="14"/>
  <c r="X19" i="14"/>
  <c r="R18" i="14"/>
  <c r="P18" i="14"/>
  <c r="Q18" i="14"/>
  <c r="U18" i="14"/>
  <c r="BE18" i="14"/>
  <c r="BD18" i="14"/>
  <c r="BC18" i="14"/>
  <c r="AY18" i="14"/>
  <c r="AX18" i="14"/>
  <c r="AV18" i="14"/>
  <c r="T18" i="14"/>
  <c r="AS18" i="14"/>
  <c r="AR18" i="14"/>
  <c r="AQ18" i="14"/>
  <c r="AM18" i="14"/>
  <c r="AL18" i="14"/>
  <c r="AJ18" i="14"/>
  <c r="S18" i="14"/>
  <c r="AG18" i="14"/>
  <c r="AF18" i="14"/>
  <c r="AE18" i="14"/>
  <c r="AA18" i="14"/>
  <c r="Z18" i="14"/>
  <c r="X18" i="14"/>
  <c r="X2" i="34"/>
  <c r="W2" i="34"/>
  <c r="U2" i="34"/>
  <c r="T2" i="34"/>
  <c r="S2" i="34"/>
  <c r="U128" i="14"/>
  <c r="BE128" i="14"/>
  <c r="T128" i="14"/>
  <c r="AS128" i="14"/>
  <c r="T154" i="14"/>
  <c r="AS154" i="14"/>
  <c r="U154" i="14"/>
  <c r="BE154" i="14"/>
  <c r="S154" i="14"/>
  <c r="AG154" i="14"/>
  <c r="S144" i="14"/>
  <c r="AG144" i="14"/>
  <c r="T144" i="14"/>
  <c r="AS144" i="14"/>
  <c r="S142" i="14"/>
  <c r="AG142" i="14"/>
  <c r="T142" i="14"/>
  <c r="AS142" i="14"/>
  <c r="T122" i="14"/>
  <c r="AS122" i="14"/>
  <c r="U122" i="14"/>
  <c r="BE122" i="14"/>
  <c r="T100" i="14"/>
  <c r="AS100" i="14"/>
  <c r="S93" i="14"/>
  <c r="AG93" i="14"/>
  <c r="T93" i="14"/>
  <c r="AS93" i="14"/>
  <c r="S90" i="14"/>
  <c r="AG90" i="14"/>
  <c r="T90" i="14"/>
  <c r="AS90" i="14"/>
  <c r="U90" i="14"/>
  <c r="BE90" i="14"/>
  <c r="T68" i="14"/>
  <c r="AS68" i="14"/>
  <c r="S61" i="14"/>
  <c r="AG61" i="14"/>
  <c r="T61" i="14"/>
  <c r="AS61" i="14"/>
  <c r="S58" i="14"/>
  <c r="AG58" i="14"/>
  <c r="T58" i="14"/>
  <c r="AS58" i="14"/>
  <c r="U58" i="14"/>
  <c r="BE58" i="14"/>
  <c r="S158" i="14"/>
  <c r="AG158" i="14"/>
  <c r="U158" i="14"/>
  <c r="BE158" i="14"/>
  <c r="T156" i="14"/>
  <c r="AS156" i="14"/>
  <c r="U149" i="14"/>
  <c r="BE149" i="14"/>
  <c r="T149" i="14"/>
  <c r="AS149" i="14"/>
  <c r="S112" i="14"/>
  <c r="AG112" i="14"/>
  <c r="T112" i="14"/>
  <c r="AS112" i="14"/>
  <c r="S102" i="14"/>
  <c r="AG102" i="14"/>
  <c r="S80" i="14"/>
  <c r="AG80" i="14"/>
  <c r="T80" i="14"/>
  <c r="AS80" i="14"/>
  <c r="S70" i="14"/>
  <c r="AG70" i="14"/>
  <c r="S48" i="14"/>
  <c r="AG48" i="14"/>
  <c r="T48" i="14"/>
  <c r="AS48" i="14"/>
  <c r="T155" i="14"/>
  <c r="AS155" i="14"/>
  <c r="T151" i="14"/>
  <c r="AS151" i="14"/>
  <c r="U151" i="14"/>
  <c r="BE151" i="14"/>
  <c r="S148" i="14"/>
  <c r="AG148" i="14"/>
  <c r="T148" i="14"/>
  <c r="AS148" i="14"/>
  <c r="U148" i="14"/>
  <c r="BE148" i="14"/>
  <c r="T146" i="14"/>
  <c r="AS146" i="14"/>
  <c r="U143" i="14"/>
  <c r="BE143" i="14"/>
  <c r="U141" i="14"/>
  <c r="BE141" i="14"/>
  <c r="S141" i="14"/>
  <c r="AG141" i="14"/>
  <c r="S139" i="14"/>
  <c r="AG139" i="14"/>
  <c r="T139" i="14"/>
  <c r="AS139" i="14"/>
  <c r="U137" i="14"/>
  <c r="BE137" i="14"/>
  <c r="S137" i="14"/>
  <c r="AG137" i="14"/>
  <c r="T135" i="14"/>
  <c r="AS135" i="14"/>
  <c r="T127" i="14"/>
  <c r="AS127" i="14"/>
  <c r="S125" i="14"/>
  <c r="AG125" i="14"/>
  <c r="S123" i="14"/>
  <c r="AG123" i="14"/>
  <c r="T54" i="14"/>
  <c r="AS54" i="14"/>
  <c r="U109" i="14"/>
  <c r="BE109" i="14"/>
  <c r="S109" i="14"/>
  <c r="AG109" i="14"/>
  <c r="U77" i="14"/>
  <c r="BE77" i="14"/>
  <c r="S77" i="14"/>
  <c r="AG77" i="14"/>
  <c r="T153" i="14"/>
  <c r="AS153" i="14"/>
  <c r="U150" i="14"/>
  <c r="BE150" i="14"/>
  <c r="S143" i="14"/>
  <c r="AG143" i="14"/>
  <c r="S131" i="14"/>
  <c r="AG131" i="14"/>
  <c r="U131" i="14"/>
  <c r="BE131" i="14"/>
  <c r="U127" i="14"/>
  <c r="BE127" i="14"/>
  <c r="S120" i="14"/>
  <c r="AG120" i="14"/>
  <c r="T120" i="14"/>
  <c r="AS120" i="14"/>
  <c r="U120" i="14"/>
  <c r="BE120" i="14"/>
  <c r="U117" i="14"/>
  <c r="BE117" i="14"/>
  <c r="S117" i="14"/>
  <c r="AG117" i="14"/>
  <c r="T117" i="14"/>
  <c r="AS117" i="14"/>
  <c r="S114" i="14"/>
  <c r="AG114" i="14"/>
  <c r="T114" i="14"/>
  <c r="AS114" i="14"/>
  <c r="U114" i="14"/>
  <c r="BE114" i="14"/>
  <c r="S111" i="14"/>
  <c r="AG111" i="14"/>
  <c r="T111" i="14"/>
  <c r="AS111" i="14"/>
  <c r="U111" i="14"/>
  <c r="BE111" i="14"/>
  <c r="U106" i="14"/>
  <c r="BE106" i="14"/>
  <c r="S106" i="14"/>
  <c r="AG106" i="14"/>
  <c r="S99" i="14"/>
  <c r="AG99" i="14"/>
  <c r="S88" i="14"/>
  <c r="AG88" i="14"/>
  <c r="T88" i="14"/>
  <c r="AS88" i="14"/>
  <c r="U88" i="14"/>
  <c r="BE88" i="14"/>
  <c r="U85" i="14"/>
  <c r="BE85" i="14"/>
  <c r="S85" i="14"/>
  <c r="AG85" i="14"/>
  <c r="T85" i="14"/>
  <c r="AS85" i="14"/>
  <c r="S82" i="14"/>
  <c r="AG82" i="14"/>
  <c r="T82" i="14"/>
  <c r="AS82" i="14"/>
  <c r="U82" i="14"/>
  <c r="BE82" i="14"/>
  <c r="S79" i="14"/>
  <c r="AG79" i="14"/>
  <c r="T79" i="14"/>
  <c r="AS79" i="14"/>
  <c r="U79" i="14"/>
  <c r="BE79" i="14"/>
  <c r="U74" i="14"/>
  <c r="BE74" i="14"/>
  <c r="S74" i="14"/>
  <c r="AG74" i="14"/>
  <c r="S67" i="14"/>
  <c r="AG67" i="14"/>
  <c r="S56" i="14"/>
  <c r="AG56" i="14"/>
  <c r="T56" i="14"/>
  <c r="AS56" i="14"/>
  <c r="U56" i="14"/>
  <c r="BE56" i="14"/>
  <c r="S47" i="14"/>
  <c r="AG47" i="14"/>
  <c r="S157" i="14"/>
  <c r="AG157" i="14"/>
  <c r="T157" i="14"/>
  <c r="AS157" i="14"/>
  <c r="U145" i="14"/>
  <c r="BE145" i="14"/>
  <c r="S145" i="14"/>
  <c r="AG145" i="14"/>
  <c r="T145" i="14"/>
  <c r="AS145" i="14"/>
  <c r="U138" i="14"/>
  <c r="BE138" i="14"/>
  <c r="T94" i="14"/>
  <c r="AS94" i="14"/>
  <c r="U94" i="14"/>
  <c r="BE94" i="14"/>
  <c r="T62" i="14"/>
  <c r="AS62" i="14"/>
  <c r="U62" i="14"/>
  <c r="BE62" i="14"/>
  <c r="U53" i="14"/>
  <c r="BE53" i="14"/>
  <c r="S53" i="14"/>
  <c r="AG53" i="14"/>
  <c r="T53" i="14"/>
  <c r="AS53" i="14"/>
  <c r="S50" i="14"/>
  <c r="AG50" i="14"/>
  <c r="T50" i="14"/>
  <c r="AS50" i="14"/>
  <c r="U50" i="14"/>
  <c r="BE50" i="14"/>
  <c r="T150" i="14"/>
  <c r="AS150" i="14"/>
  <c r="T138" i="14"/>
  <c r="AS138" i="14"/>
  <c r="U136" i="14"/>
  <c r="BE136" i="14"/>
  <c r="T130" i="14"/>
  <c r="AS130" i="14"/>
  <c r="S122" i="14"/>
  <c r="AG122" i="14"/>
  <c r="T116" i="14"/>
  <c r="AS116" i="14"/>
  <c r="S113" i="14"/>
  <c r="AG113" i="14"/>
  <c r="T91" i="14"/>
  <c r="AS91" i="14"/>
  <c r="U91" i="14"/>
  <c r="BE91" i="14"/>
  <c r="T84" i="14"/>
  <c r="AS84" i="14"/>
  <c r="S81" i="14"/>
  <c r="AG81" i="14"/>
  <c r="T59" i="14"/>
  <c r="AS59" i="14"/>
  <c r="U59" i="14"/>
  <c r="BE59" i="14"/>
  <c r="S152" i="14"/>
  <c r="AG152" i="14"/>
  <c r="U152" i="14"/>
  <c r="BE152" i="14"/>
  <c r="U144" i="14"/>
  <c r="BE144" i="14"/>
  <c r="U142" i="14"/>
  <c r="BE142" i="14"/>
  <c r="S140" i="14"/>
  <c r="AG140" i="14"/>
  <c r="T140" i="14"/>
  <c r="AS140" i="14"/>
  <c r="S134" i="14"/>
  <c r="AG134" i="14"/>
  <c r="U134" i="14"/>
  <c r="BE134" i="14"/>
  <c r="U130" i="14"/>
  <c r="BE130" i="14"/>
  <c r="S110" i="14"/>
  <c r="AG110" i="14"/>
  <c r="S105" i="14"/>
  <c r="AG105" i="14"/>
  <c r="U103" i="14"/>
  <c r="BE103" i="14"/>
  <c r="S103" i="14"/>
  <c r="AG103" i="14"/>
  <c r="T96" i="14"/>
  <c r="AS96" i="14"/>
  <c r="U96" i="14"/>
  <c r="BE96" i="14"/>
  <c r="S78" i="14"/>
  <c r="AG78" i="14"/>
  <c r="S73" i="14"/>
  <c r="AG73" i="14"/>
  <c r="U71" i="14"/>
  <c r="BE71" i="14"/>
  <c r="S71" i="14"/>
  <c r="AG71" i="14"/>
  <c r="T64" i="14"/>
  <c r="AS64" i="14"/>
  <c r="U64" i="14"/>
  <c r="BE64" i="14"/>
  <c r="T52" i="14"/>
  <c r="AS52" i="14"/>
  <c r="S49" i="14"/>
  <c r="AG49" i="14"/>
  <c r="T46" i="14"/>
  <c r="AS46" i="14"/>
  <c r="S132" i="14"/>
  <c r="AG132" i="14"/>
  <c r="U129" i="14"/>
  <c r="BE129" i="14"/>
  <c r="S100" i="14"/>
  <c r="AG100" i="14"/>
  <c r="U97" i="14"/>
  <c r="BE97" i="14"/>
  <c r="S68" i="14"/>
  <c r="AG68" i="14"/>
  <c r="U65" i="14"/>
  <c r="BE65" i="14"/>
  <c r="U153" i="14"/>
  <c r="BE153" i="14"/>
  <c r="S124" i="14"/>
  <c r="AG124" i="14"/>
  <c r="U121" i="14"/>
  <c r="BE121" i="14"/>
  <c r="U119" i="14"/>
  <c r="BE119" i="14"/>
  <c r="U116" i="14"/>
  <c r="BE116" i="14"/>
  <c r="T113" i="14"/>
  <c r="AS113" i="14"/>
  <c r="T110" i="14"/>
  <c r="AS110" i="14"/>
  <c r="T107" i="14"/>
  <c r="AS107" i="14"/>
  <c r="S92" i="14"/>
  <c r="AG92" i="14"/>
  <c r="U89" i="14"/>
  <c r="BE89" i="14"/>
  <c r="U87" i="14"/>
  <c r="BE87" i="14"/>
  <c r="U84" i="14"/>
  <c r="BE84" i="14"/>
  <c r="T81" i="14"/>
  <c r="AS81" i="14"/>
  <c r="T78" i="14"/>
  <c r="AS78" i="14"/>
  <c r="T75" i="14"/>
  <c r="AS75" i="14"/>
  <c r="S60" i="14"/>
  <c r="AG60" i="14"/>
  <c r="U57" i="14"/>
  <c r="BE57" i="14"/>
  <c r="U55" i="14"/>
  <c r="BE55" i="14"/>
  <c r="U52" i="14"/>
  <c r="BE52" i="14"/>
  <c r="T49" i="14"/>
  <c r="AS49" i="14"/>
  <c r="U46" i="14"/>
  <c r="BE46" i="14"/>
  <c r="S136" i="14"/>
  <c r="AG136" i="14"/>
  <c r="U133" i="14"/>
  <c r="BE133" i="14"/>
  <c r="T119" i="14"/>
  <c r="AS119" i="14"/>
  <c r="S104" i="14"/>
  <c r="AG104" i="14"/>
  <c r="U102" i="14"/>
  <c r="BE102" i="14"/>
  <c r="U101" i="14"/>
  <c r="BE101" i="14"/>
  <c r="U99" i="14"/>
  <c r="BE99" i="14"/>
  <c r="T87" i="14"/>
  <c r="AS87" i="14"/>
  <c r="S72" i="14"/>
  <c r="AG72" i="14"/>
  <c r="U70" i="14"/>
  <c r="BE70" i="14"/>
  <c r="U69" i="14"/>
  <c r="BE69" i="14"/>
  <c r="U67" i="14"/>
  <c r="BE67" i="14"/>
  <c r="U47" i="14"/>
  <c r="BE47" i="14"/>
  <c r="U43" i="14"/>
  <c r="BE43" i="14"/>
  <c r="S116" i="14"/>
  <c r="AG116" i="14"/>
  <c r="U113" i="14"/>
  <c r="BE113" i="14"/>
  <c r="S84" i="14"/>
  <c r="AG84" i="14"/>
  <c r="U81" i="14"/>
  <c r="BE81" i="14"/>
  <c r="S52" i="14"/>
  <c r="AG52" i="14"/>
  <c r="U49" i="14"/>
  <c r="BE49" i="14"/>
  <c r="S128" i="14"/>
  <c r="AG128" i="14"/>
  <c r="U125" i="14"/>
  <c r="BE125" i="14"/>
  <c r="S96" i="14"/>
  <c r="AG96" i="14"/>
  <c r="U93" i="14"/>
  <c r="BE93" i="14"/>
  <c r="S64" i="14"/>
  <c r="AG64" i="14"/>
  <c r="U61" i="14"/>
  <c r="BE61" i="14"/>
  <c r="T45" i="14"/>
  <c r="AS45" i="14"/>
  <c r="T43" i="14"/>
  <c r="AS43" i="14"/>
  <c r="S108" i="14"/>
  <c r="AG108" i="14"/>
  <c r="U105" i="14"/>
  <c r="BE105" i="14"/>
  <c r="S76" i="14"/>
  <c r="AG76" i="14"/>
  <c r="U73" i="14"/>
  <c r="BE73" i="14"/>
  <c r="S45" i="14"/>
  <c r="AG45" i="14"/>
  <c r="T44" i="14"/>
  <c r="AS44" i="14"/>
  <c r="U45" i="14"/>
  <c r="BE45" i="14"/>
  <c r="B80" i="34"/>
  <c r="R2" i="34" l="1"/>
  <c r="AU148" i="14" s="1"/>
  <c r="U137" i="19" l="1"/>
  <c r="W46" i="14"/>
  <c r="AI61" i="14"/>
  <c r="Q73" i="18"/>
  <c r="AU115" i="14"/>
  <c r="AI138" i="14"/>
  <c r="U125" i="19"/>
  <c r="Q108" i="18"/>
  <c r="Q61" i="18"/>
  <c r="AU135" i="14"/>
  <c r="AI38" i="14"/>
  <c r="AI72" i="14"/>
  <c r="W87" i="14"/>
  <c r="U32" i="19"/>
  <c r="Q127" i="18"/>
  <c r="U88" i="19"/>
  <c r="U79" i="19"/>
  <c r="Q132" i="18"/>
  <c r="U77" i="19"/>
  <c r="U156" i="19"/>
  <c r="W27" i="14"/>
  <c r="AI92" i="14"/>
  <c r="W22" i="14"/>
  <c r="Q112" i="18"/>
  <c r="AU30" i="14"/>
  <c r="AU159" i="14"/>
  <c r="AI32" i="14"/>
  <c r="AI65" i="14"/>
  <c r="AU122" i="14"/>
  <c r="AU27" i="14"/>
  <c r="Q89" i="18"/>
  <c r="W118" i="14"/>
  <c r="AI93" i="14"/>
  <c r="W141" i="14"/>
  <c r="U64" i="19"/>
  <c r="U55" i="19"/>
  <c r="Q116" i="18"/>
  <c r="U83" i="19"/>
  <c r="AI78" i="14"/>
  <c r="AI99" i="14"/>
  <c r="AI119" i="14"/>
  <c r="AU38" i="14"/>
  <c r="AI19" i="14"/>
  <c r="Q54" i="18"/>
  <c r="W126" i="14"/>
  <c r="U61" i="19"/>
  <c r="AI102" i="14"/>
  <c r="U127" i="19"/>
  <c r="U159" i="19"/>
  <c r="U149" i="19"/>
  <c r="W42" i="14"/>
  <c r="AI91" i="14"/>
  <c r="AI20" i="14"/>
  <c r="U138" i="19"/>
  <c r="Q87" i="18"/>
  <c r="AU79" i="14"/>
  <c r="AU80" i="14"/>
  <c r="AU137" i="14"/>
  <c r="AU50" i="14"/>
  <c r="Q74" i="18"/>
  <c r="Q161" i="18"/>
  <c r="AU77" i="14"/>
  <c r="AI158" i="14"/>
  <c r="U152" i="19"/>
  <c r="U143" i="19"/>
  <c r="U46" i="19"/>
  <c r="U155" i="19"/>
  <c r="AU142" i="14"/>
  <c r="U145" i="19"/>
  <c r="Q136" i="18"/>
  <c r="U154" i="19"/>
  <c r="Q137" i="18"/>
  <c r="AU51" i="14"/>
  <c r="AI74" i="14"/>
  <c r="W89" i="14"/>
  <c r="U30" i="19"/>
  <c r="Q125" i="18"/>
  <c r="AU71" i="14"/>
  <c r="AU118" i="14"/>
  <c r="AU152" i="14"/>
  <c r="W23" i="14"/>
  <c r="U96" i="19"/>
  <c r="U49" i="19"/>
  <c r="Q142" i="18"/>
  <c r="Q133" i="18"/>
  <c r="Q60" i="18"/>
  <c r="Q147" i="18"/>
  <c r="U76" i="19"/>
  <c r="W99" i="14"/>
  <c r="W20" i="14"/>
  <c r="W152" i="14"/>
  <c r="W54" i="14"/>
  <c r="AU126" i="14"/>
  <c r="AI95" i="14"/>
  <c r="AI112" i="14"/>
  <c r="AI137" i="14"/>
  <c r="AI50" i="14"/>
  <c r="AU99" i="14"/>
  <c r="AU20" i="14"/>
  <c r="Q24" i="18"/>
  <c r="W138" i="14"/>
  <c r="U105" i="19"/>
  <c r="Q126" i="18"/>
  <c r="Q109" i="18"/>
  <c r="Q36" i="18"/>
  <c r="W36" i="14"/>
  <c r="AI127" i="14"/>
  <c r="U148" i="19"/>
  <c r="U63" i="19"/>
  <c r="W57" i="14"/>
  <c r="AU53" i="14"/>
  <c r="AI35" i="14"/>
  <c r="AI55" i="14"/>
  <c r="Q63" i="18"/>
  <c r="W120" i="14"/>
  <c r="Q42" i="18"/>
  <c r="U94" i="19"/>
  <c r="AU54" i="14"/>
  <c r="U160" i="19"/>
  <c r="Q45" i="18"/>
  <c r="Q154" i="18"/>
  <c r="AI85" i="14"/>
  <c r="W47" i="14"/>
  <c r="AI122" i="14"/>
  <c r="W85" i="14"/>
  <c r="AU73" i="14"/>
  <c r="W53" i="14"/>
  <c r="U123" i="19"/>
  <c r="AI105" i="14"/>
  <c r="U158" i="19"/>
  <c r="U111" i="19"/>
  <c r="Q94" i="18"/>
  <c r="Q47" i="18"/>
  <c r="AU24" i="14"/>
  <c r="AI39" i="14"/>
  <c r="AI86" i="14"/>
  <c r="Q95" i="18"/>
  <c r="AU63" i="14"/>
  <c r="AU72" i="14"/>
  <c r="AU129" i="14"/>
  <c r="AU42" i="14"/>
  <c r="Q82" i="18"/>
  <c r="U27" i="19"/>
  <c r="Q32" i="18"/>
  <c r="W137" i="14"/>
  <c r="AI117" i="14"/>
  <c r="AI142" i="14"/>
  <c r="U151" i="19"/>
  <c r="U54" i="19"/>
  <c r="U141" i="19"/>
  <c r="W50" i="14"/>
  <c r="AI107" i="14"/>
  <c r="AI28" i="14"/>
  <c r="U74" i="19"/>
  <c r="W123" i="14"/>
  <c r="Q79" i="18"/>
  <c r="AU87" i="14"/>
  <c r="AU96" i="14"/>
  <c r="Q123" i="18"/>
  <c r="U130" i="19"/>
  <c r="AU153" i="14"/>
  <c r="Q88" i="18"/>
  <c r="AU104" i="14"/>
  <c r="Q46" i="18"/>
  <c r="AI114" i="14"/>
  <c r="AU65" i="14"/>
  <c r="AU28" i="14"/>
  <c r="W58" i="14"/>
  <c r="AU40" i="14"/>
  <c r="AI134" i="14"/>
  <c r="U153" i="19"/>
  <c r="W60" i="14"/>
  <c r="AU154" i="14"/>
  <c r="U47" i="19"/>
  <c r="AU88" i="14"/>
  <c r="U113" i="19"/>
  <c r="AU49" i="14"/>
  <c r="U99" i="19"/>
  <c r="W156" i="14"/>
  <c r="U126" i="19"/>
  <c r="AU100" i="14"/>
  <c r="Q159" i="18"/>
  <c r="Q29" i="18"/>
  <c r="W108" i="14"/>
  <c r="AU157" i="14"/>
  <c r="Q106" i="18"/>
  <c r="Q120" i="18"/>
  <c r="W151" i="14"/>
  <c r="AI76" i="14"/>
  <c r="W83" i="14"/>
  <c r="U20" i="19"/>
  <c r="AU26" i="14"/>
  <c r="AI41" i="14"/>
  <c r="AI88" i="14"/>
  <c r="W103" i="14"/>
  <c r="Q158" i="18"/>
  <c r="Q111" i="18"/>
  <c r="Q77" i="18"/>
  <c r="AU119" i="14"/>
  <c r="AI22" i="14"/>
  <c r="AU22" i="14"/>
  <c r="AU151" i="14"/>
  <c r="AU160" i="14"/>
  <c r="AI57" i="14"/>
  <c r="AU114" i="14"/>
  <c r="AU19" i="14"/>
  <c r="Q97" i="18"/>
  <c r="W102" i="14"/>
  <c r="AU109" i="14"/>
  <c r="W133" i="14"/>
  <c r="U72" i="19"/>
  <c r="U71" i="19"/>
  <c r="Q124" i="18"/>
  <c r="U69" i="19"/>
  <c r="U140" i="19"/>
  <c r="W35" i="14"/>
  <c r="AI100" i="14"/>
  <c r="W45" i="14"/>
  <c r="Q48" i="18"/>
  <c r="AU46" i="14"/>
  <c r="AI23" i="14"/>
  <c r="AI40" i="14"/>
  <c r="Q51" i="18"/>
  <c r="W24" i="14"/>
  <c r="AI81" i="14"/>
  <c r="AI29" i="14"/>
  <c r="Q139" i="18"/>
  <c r="U97" i="19"/>
  <c r="U134" i="19"/>
  <c r="U25" i="19"/>
  <c r="W153" i="14"/>
  <c r="Q44" i="18"/>
  <c r="U161" i="19"/>
  <c r="U62" i="19"/>
  <c r="U59" i="19"/>
  <c r="W25" i="14"/>
  <c r="Q30" i="18"/>
  <c r="AI103" i="14"/>
  <c r="Q62" i="18"/>
  <c r="Q67" i="18"/>
  <c r="W92" i="14"/>
  <c r="AI62" i="14"/>
  <c r="W65" i="14"/>
  <c r="AI27" i="14"/>
  <c r="AU117" i="14"/>
  <c r="Q38" i="18"/>
  <c r="W63" i="14"/>
  <c r="AI140" i="14"/>
  <c r="AU90" i="14"/>
  <c r="W122" i="14"/>
  <c r="W40" i="14"/>
  <c r="AU156" i="14"/>
  <c r="W19" i="14"/>
  <c r="U84" i="19"/>
  <c r="Q75" i="18"/>
  <c r="AU121" i="14"/>
  <c r="AI24" i="14"/>
  <c r="W39" i="14"/>
  <c r="U80" i="19"/>
  <c r="U33" i="19"/>
  <c r="Q141" i="18"/>
  <c r="AU55" i="14"/>
  <c r="AU102" i="14"/>
  <c r="AU110" i="14"/>
  <c r="AI87" i="14"/>
  <c r="AI104" i="14"/>
  <c r="AI129" i="14"/>
  <c r="AI42" i="14"/>
  <c r="AU91" i="14"/>
  <c r="Q25" i="18"/>
  <c r="Q152" i="18"/>
  <c r="W130" i="14"/>
  <c r="U121" i="19"/>
  <c r="Q134" i="18"/>
  <c r="Q117" i="18"/>
  <c r="Q52" i="18"/>
  <c r="Q131" i="18"/>
  <c r="U68" i="19"/>
  <c r="W107" i="14"/>
  <c r="W28" i="14"/>
  <c r="W160" i="14"/>
  <c r="W77" i="14"/>
  <c r="AU134" i="14"/>
  <c r="AI111" i="14"/>
  <c r="AI120" i="14"/>
  <c r="U60" i="19"/>
  <c r="W96" i="14"/>
  <c r="U147" i="19"/>
  <c r="AU92" i="14"/>
  <c r="U144" i="19"/>
  <c r="W31" i="14"/>
  <c r="AU84" i="14"/>
  <c r="W62" i="14"/>
  <c r="Q37" i="18"/>
  <c r="Q59" i="18"/>
  <c r="Q146" i="18"/>
  <c r="U91" i="19"/>
  <c r="W100" i="14"/>
  <c r="AI149" i="14"/>
  <c r="U98" i="19"/>
  <c r="AI70" i="14"/>
  <c r="W55" i="14"/>
  <c r="U118" i="19"/>
  <c r="Q138" i="18"/>
  <c r="U34" i="19"/>
  <c r="U75" i="19"/>
  <c r="AU57" i="14"/>
  <c r="AI54" i="14"/>
  <c r="U129" i="19"/>
  <c r="Q110" i="18"/>
  <c r="W114" i="14"/>
  <c r="W145" i="14"/>
  <c r="AU145" i="14"/>
  <c r="AU58" i="14"/>
  <c r="Q66" i="18"/>
  <c r="Q153" i="18"/>
  <c r="AU141" i="14"/>
  <c r="W161" i="14"/>
  <c r="W37" i="14"/>
  <c r="U136" i="19"/>
  <c r="U135" i="19"/>
  <c r="AI153" i="14"/>
  <c r="Q65" i="18"/>
  <c r="AI73" i="14"/>
  <c r="AU130" i="14"/>
  <c r="AU35" i="14"/>
  <c r="Q81" i="18"/>
  <c r="W134" i="14"/>
  <c r="AI150" i="14"/>
  <c r="W149" i="14"/>
  <c r="U56" i="19"/>
  <c r="AU112" i="14"/>
  <c r="W81" i="14"/>
  <c r="AU44" i="14"/>
  <c r="AI145" i="14"/>
  <c r="AI58" i="14"/>
  <c r="AU107" i="14"/>
  <c r="AU36" i="14"/>
  <c r="AU21" i="14"/>
  <c r="W146" i="14"/>
  <c r="U89" i="19"/>
  <c r="Q118" i="18"/>
  <c r="AI48" i="14"/>
  <c r="AU66" i="14"/>
  <c r="W139" i="14"/>
  <c r="W73" i="14"/>
  <c r="AI130" i="14"/>
  <c r="AI43" i="14"/>
  <c r="AU108" i="14"/>
  <c r="W104" i="14"/>
  <c r="AI37" i="14"/>
  <c r="Q151" i="18"/>
  <c r="Q22" i="18"/>
  <c r="AI128" i="14"/>
  <c r="AU138" i="14"/>
  <c r="W56" i="14"/>
  <c r="U133" i="19"/>
  <c r="W66" i="14"/>
  <c r="AI115" i="14"/>
  <c r="AI36" i="14"/>
  <c r="Q144" i="18"/>
  <c r="W131" i="14"/>
  <c r="Q71" i="18"/>
  <c r="AU95" i="14"/>
  <c r="U110" i="19"/>
  <c r="AI66" i="14"/>
  <c r="AI47" i="14"/>
  <c r="U53" i="19"/>
  <c r="U132" i="19"/>
  <c r="W43" i="14"/>
  <c r="AI108" i="14"/>
  <c r="W64" i="14"/>
  <c r="AU61" i="14"/>
  <c r="AU62" i="14"/>
  <c r="AI31" i="14"/>
  <c r="U38" i="19"/>
  <c r="U52" i="19"/>
  <c r="AI135" i="14"/>
  <c r="U117" i="19"/>
  <c r="Q130" i="18"/>
  <c r="W44" i="14"/>
  <c r="AI136" i="14"/>
  <c r="U39" i="19"/>
  <c r="Q100" i="18"/>
  <c r="U45" i="19"/>
  <c r="Q58" i="18"/>
  <c r="W116" i="14"/>
  <c r="AI59" i="14"/>
  <c r="Q101" i="18"/>
  <c r="Q28" i="18"/>
  <c r="Q115" i="18"/>
  <c r="AU43" i="14"/>
  <c r="W142" i="14"/>
  <c r="W59" i="14"/>
  <c r="Q21" i="18"/>
  <c r="AU81" i="14"/>
  <c r="Q43" i="18"/>
  <c r="AU123" i="14"/>
  <c r="AI101" i="14"/>
  <c r="W150" i="14"/>
  <c r="Q145" i="18"/>
  <c r="AI125" i="14"/>
  <c r="AU125" i="14"/>
  <c r="W71" i="14"/>
  <c r="U139" i="19"/>
  <c r="W119" i="14"/>
  <c r="Q143" i="18"/>
  <c r="AI89" i="14"/>
  <c r="Q135" i="18"/>
  <c r="AI146" i="14"/>
  <c r="AI51" i="14"/>
  <c r="AU116" i="14"/>
  <c r="Q80" i="18"/>
  <c r="Q55" i="18"/>
  <c r="AI161" i="14"/>
  <c r="AU158" i="14"/>
  <c r="W74" i="14"/>
  <c r="AI123" i="14"/>
  <c r="AI44" i="14"/>
  <c r="W86" i="14"/>
  <c r="AU70" i="14"/>
  <c r="W97" i="14"/>
  <c r="AI110" i="14"/>
  <c r="U124" i="19"/>
  <c r="W51" i="14"/>
  <c r="AI116" i="14"/>
  <c r="U122" i="19"/>
  <c r="U128" i="19"/>
  <c r="AI82" i="14"/>
  <c r="W105" i="14"/>
  <c r="U66" i="19"/>
  <c r="W115" i="14"/>
  <c r="AU150" i="14"/>
  <c r="Q93" i="18"/>
  <c r="Q107" i="18"/>
  <c r="AU124" i="14"/>
  <c r="AU48" i="14"/>
  <c r="W69" i="14"/>
  <c r="Q104" i="18"/>
  <c r="AI94" i="14"/>
  <c r="AI56" i="14"/>
  <c r="AU146" i="14"/>
  <c r="U90" i="19"/>
  <c r="AU97" i="14"/>
  <c r="W29" i="14"/>
  <c r="W157" i="14"/>
  <c r="U48" i="19"/>
  <c r="U102" i="19"/>
  <c r="AI154" i="14"/>
  <c r="W127" i="14"/>
  <c r="Q27" i="18"/>
  <c r="AU85" i="14"/>
  <c r="W154" i="14"/>
  <c r="U81" i="19"/>
  <c r="Q102" i="18"/>
  <c r="Q20" i="18"/>
  <c r="U44" i="19"/>
  <c r="W88" i="14"/>
  <c r="Q114" i="18"/>
  <c r="U119" i="19"/>
  <c r="U22" i="19"/>
  <c r="U109" i="19"/>
  <c r="W82" i="14"/>
  <c r="U67" i="19"/>
  <c r="W109" i="14"/>
  <c r="AU31" i="14"/>
  <c r="AI90" i="14"/>
  <c r="U31" i="19"/>
  <c r="Q92" i="18"/>
  <c r="U37" i="19"/>
  <c r="U116" i="19"/>
  <c r="Q57" i="18"/>
  <c r="Q72" i="18"/>
  <c r="W79" i="14"/>
  <c r="AI18" i="14"/>
  <c r="AU23" i="14"/>
  <c r="AU32" i="14"/>
  <c r="AU89" i="14"/>
  <c r="Q35" i="18"/>
  <c r="Q122" i="18"/>
  <c r="AI124" i="14"/>
  <c r="W18" i="14"/>
  <c r="AI144" i="14"/>
  <c r="AU60" i="14"/>
  <c r="AU103" i="14"/>
  <c r="AU120" i="14"/>
  <c r="AU161" i="14"/>
  <c r="AU74" i="14"/>
  <c r="AU59" i="14"/>
  <c r="W52" i="14"/>
  <c r="W124" i="14"/>
  <c r="U86" i="19"/>
  <c r="AI151" i="14"/>
  <c r="Q50" i="18"/>
  <c r="Q129" i="18"/>
  <c r="AI160" i="14"/>
  <c r="U58" i="19"/>
  <c r="U120" i="19"/>
  <c r="Q156" i="18"/>
  <c r="W90" i="14"/>
  <c r="AU131" i="14"/>
  <c r="AU52" i="14"/>
  <c r="AU149" i="14"/>
  <c r="AI45" i="14"/>
  <c r="AI143" i="14"/>
  <c r="W33" i="14"/>
  <c r="AU139" i="14"/>
  <c r="AI131" i="14"/>
  <c r="AI52" i="14"/>
  <c r="AU29" i="14"/>
  <c r="Q40" i="18"/>
  <c r="U103" i="19"/>
  <c r="U101" i="19"/>
  <c r="AI69" i="14"/>
  <c r="W78" i="14"/>
  <c r="U40" i="19"/>
  <c r="U23" i="19"/>
  <c r="Q84" i="18"/>
  <c r="U29" i="19"/>
  <c r="U108" i="19"/>
  <c r="U114" i="19"/>
  <c r="W48" i="14"/>
  <c r="U73" i="19"/>
  <c r="Q86" i="18"/>
  <c r="Q85" i="18"/>
  <c r="AU25" i="14"/>
  <c r="Q99" i="18"/>
  <c r="U36" i="19"/>
  <c r="Q119" i="18"/>
  <c r="AI152" i="14"/>
  <c r="Q39" i="18"/>
  <c r="AU111" i="14"/>
  <c r="AU128" i="14"/>
  <c r="AI25" i="14"/>
  <c r="AU82" i="14"/>
  <c r="Q34" i="18"/>
  <c r="Q98" i="18"/>
  <c r="W147" i="14"/>
  <c r="AU78" i="14"/>
  <c r="AI63" i="14"/>
  <c r="AI64" i="14"/>
  <c r="AI97" i="14"/>
  <c r="AU18" i="14"/>
  <c r="AU67" i="14"/>
  <c r="W91" i="14"/>
  <c r="AI67" i="14"/>
  <c r="AU132" i="14"/>
  <c r="W135" i="14"/>
  <c r="W30" i="14"/>
  <c r="Q31" i="18"/>
  <c r="Q69" i="18"/>
  <c r="Q26" i="18"/>
  <c r="AI156" i="14"/>
  <c r="AI139" i="14"/>
  <c r="AI60" i="14"/>
  <c r="AU93" i="14"/>
  <c r="W155" i="14"/>
  <c r="AU86" i="14"/>
  <c r="AU56" i="14"/>
  <c r="U115" i="19"/>
  <c r="W144" i="14"/>
  <c r="W67" i="14"/>
  <c r="AI132" i="14"/>
  <c r="W128" i="14"/>
  <c r="AI109" i="14"/>
  <c r="AI30" i="14"/>
  <c r="AU136" i="14"/>
  <c r="Q160" i="18"/>
  <c r="Q83" i="18"/>
  <c r="U131" i="19"/>
  <c r="W68" i="14"/>
  <c r="AU37" i="14"/>
  <c r="W132" i="14"/>
  <c r="Q78" i="18"/>
  <c r="AU33" i="14"/>
  <c r="W61" i="14"/>
  <c r="U19" i="19"/>
  <c r="U51" i="19"/>
  <c r="U26" i="19"/>
  <c r="W110" i="14"/>
  <c r="AU69" i="14"/>
  <c r="AU39" i="14"/>
  <c r="AU105" i="14"/>
  <c r="AU101" i="14"/>
  <c r="AU34" i="14"/>
  <c r="Q121" i="18"/>
  <c r="W38" i="14"/>
  <c r="Q128" i="18"/>
  <c r="W101" i="14"/>
  <c r="AU127" i="14"/>
  <c r="AU98" i="14"/>
  <c r="W121" i="14"/>
  <c r="AI159" i="14"/>
  <c r="Q49" i="18"/>
  <c r="W158" i="14"/>
  <c r="W70" i="14"/>
  <c r="U65" i="19"/>
  <c r="AI71" i="14"/>
  <c r="U28" i="19"/>
  <c r="Q64" i="18"/>
  <c r="AI49" i="14"/>
  <c r="W34" i="14"/>
  <c r="W106" i="14"/>
  <c r="AI118" i="14"/>
  <c r="W95" i="14"/>
  <c r="AI33" i="14"/>
  <c r="U43" i="19"/>
  <c r="W140" i="14"/>
  <c r="U107" i="19"/>
  <c r="AU76" i="14"/>
  <c r="U112" i="19"/>
  <c r="U95" i="19"/>
  <c r="Q91" i="18"/>
  <c r="Q113" i="18"/>
  <c r="AU133" i="14"/>
  <c r="AU64" i="14"/>
  <c r="AU45" i="14"/>
  <c r="U24" i="19"/>
  <c r="Q157" i="18"/>
  <c r="Q19" i="18"/>
  <c r="W76" i="14"/>
  <c r="W117" i="14"/>
  <c r="AU113" i="14"/>
  <c r="W112" i="14"/>
  <c r="AI80" i="14"/>
  <c r="AI113" i="14"/>
  <c r="AI26" i="14"/>
  <c r="AU75" i="14"/>
  <c r="Q41" i="18"/>
  <c r="U146" i="19"/>
  <c r="W93" i="14"/>
  <c r="Q150" i="18"/>
  <c r="W32" i="14"/>
  <c r="W84" i="14"/>
  <c r="Q90" i="18"/>
  <c r="Q33" i="18"/>
  <c r="AU94" i="14"/>
  <c r="U150" i="19"/>
  <c r="W41" i="14"/>
  <c r="AI98" i="14"/>
  <c r="AU147" i="14"/>
  <c r="AU68" i="14"/>
  <c r="AI133" i="14"/>
  <c r="U50" i="19"/>
  <c r="Q149" i="18"/>
  <c r="U57" i="19"/>
  <c r="AI21" i="14"/>
  <c r="U35" i="19"/>
  <c r="AI141" i="14"/>
  <c r="U87" i="19"/>
  <c r="U78" i="19"/>
  <c r="W113" i="14"/>
  <c r="W26" i="14"/>
  <c r="AI75" i="14"/>
  <c r="AU140" i="14"/>
  <c r="W143" i="14"/>
  <c r="W72" i="14"/>
  <c r="Q68" i="18"/>
  <c r="Q70" i="18"/>
  <c r="W148" i="14"/>
  <c r="Q96" i="18"/>
  <c r="Q23" i="18"/>
  <c r="W49" i="14"/>
  <c r="Q148" i="18"/>
  <c r="U93" i="19"/>
  <c r="W98" i="14"/>
  <c r="AI147" i="14"/>
  <c r="AI68" i="14"/>
  <c r="AI77" i="14"/>
  <c r="U106" i="19"/>
  <c r="Q155" i="18"/>
  <c r="Q53" i="18"/>
  <c r="Q103" i="18"/>
  <c r="W129" i="14"/>
  <c r="W111" i="14"/>
  <c r="Q18" i="18"/>
  <c r="Q76" i="18"/>
  <c r="U21" i="19"/>
  <c r="U100" i="19"/>
  <c r="W75" i="14"/>
  <c r="AI148" i="14"/>
  <c r="W136" i="14"/>
  <c r="AI157" i="14"/>
  <c r="U92" i="19"/>
  <c r="AU41" i="14"/>
  <c r="AU47" i="14"/>
  <c r="AI53" i="14"/>
  <c r="AI121" i="14"/>
  <c r="U41" i="19"/>
  <c r="AI96" i="14"/>
  <c r="AI106" i="14"/>
  <c r="U82" i="19"/>
  <c r="Q105" i="18"/>
  <c r="U142" i="19"/>
  <c r="AU83" i="14"/>
  <c r="W21" i="14"/>
  <c r="AI46" i="14"/>
  <c r="U70" i="19"/>
  <c r="AU155" i="14"/>
  <c r="W159" i="14"/>
  <c r="U85" i="19"/>
  <c r="AI126" i="14"/>
  <c r="Q140" i="18"/>
  <c r="AI83" i="14"/>
  <c r="Q56" i="18"/>
  <c r="U104" i="19"/>
  <c r="U157" i="19"/>
  <c r="AI155" i="14"/>
  <c r="W94" i="14"/>
  <c r="AI79" i="14"/>
  <c r="AU106" i="14"/>
  <c r="AI84" i="14"/>
  <c r="W125" i="14"/>
  <c r="AU144" i="14"/>
  <c r="AI34" i="14"/>
  <c r="W80" i="14"/>
  <c r="AU143" i="14"/>
  <c r="U42" i="19"/>
</calcChain>
</file>

<file path=xl/sharedStrings.xml><?xml version="1.0" encoding="utf-8"?>
<sst xmlns="http://schemas.openxmlformats.org/spreadsheetml/2006/main" count="363" uniqueCount="171">
  <si>
    <t>Senior Officer Name</t>
  </si>
  <si>
    <t>Jurisdiction</t>
  </si>
  <si>
    <t>Rate Covers Services</t>
  </si>
  <si>
    <t>Rate Start</t>
  </si>
  <si>
    <t>Rate End</t>
  </si>
  <si>
    <t>Reported as Annual Total or Monthly Cost</t>
  </si>
  <si>
    <t>Amount</t>
  </si>
  <si>
    <t>Conversation Minutes Serviced During Rate Period</t>
  </si>
  <si>
    <t>Total Minutes</t>
  </si>
  <si>
    <t>Flat Rate Allocations</t>
  </si>
  <si>
    <t>TTY</t>
  </si>
  <si>
    <t>STS</t>
  </si>
  <si>
    <t>CTS</t>
  </si>
  <si>
    <t>Months</t>
  </si>
  <si>
    <t>Service</t>
  </si>
  <si>
    <t>Per Session or Conversation Minute</t>
  </si>
  <si>
    <t>Per Minute Rate</t>
  </si>
  <si>
    <t>Minutes Serviced During Rate Period</t>
  </si>
  <si>
    <t>Conversation</t>
  </si>
  <si>
    <t>Session</t>
  </si>
  <si>
    <t>Billing</t>
  </si>
  <si>
    <t>Other</t>
  </si>
  <si>
    <t>Entity</t>
  </si>
  <si>
    <t>EntityID</t>
  </si>
  <si>
    <t>Filing Years</t>
  </si>
  <si>
    <t>ServiceID</t>
  </si>
  <si>
    <t>RateType</t>
  </si>
  <si>
    <t>MinuteRateType</t>
  </si>
  <si>
    <t>AmountType</t>
  </si>
  <si>
    <t>Alaska</t>
  </si>
  <si>
    <t>Annual</t>
  </si>
  <si>
    <t>Alabama</t>
  </si>
  <si>
    <t>Monthly</t>
  </si>
  <si>
    <t>American Samoa</t>
  </si>
  <si>
    <t>Arkansas</t>
  </si>
  <si>
    <t>Marketing</t>
  </si>
  <si>
    <t>Arizona</t>
  </si>
  <si>
    <t>Yes</t>
  </si>
  <si>
    <t>California</t>
  </si>
  <si>
    <t>No</t>
  </si>
  <si>
    <t>Colorado</t>
  </si>
  <si>
    <t>Connecticut</t>
  </si>
  <si>
    <t>District Of Columbia</t>
  </si>
  <si>
    <t>Delaware</t>
  </si>
  <si>
    <t>Florida</t>
  </si>
  <si>
    <t>Georgia</t>
  </si>
  <si>
    <t>Guam</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</si>
  <si>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</si>
  <si>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</si>
  <si>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</si>
  <si>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</si>
  <si>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</si>
  <si>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</si>
  <si>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</si>
  <si>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</si>
  <si>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</si>
  <si>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</si>
  <si>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</si>
  <si>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</si>
  <si>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</si>
  <si>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</si>
  <si>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</si>
  <si>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</si>
  <si>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</si>
  <si>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</si>
  <si>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Northern Mariana Islands</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</si>
  <si>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</si>
  <si>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</si>
  <si>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</si>
  <si>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</si>
  <si>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</si>
  <si>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</si>
  <si>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</si>
  <si>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</si>
  <si>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</si>
  <si>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</si>
  <si>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</si>
  <si>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</si>
  <si>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</si>
  <si>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</si>
  <si>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</si>
  <si>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</si>
  <si>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</si>
  <si>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</si>
  <si>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US Virgin Islands</t>
  </si>
  <si>
    <t>Vermont</t>
  </si>
  <si>
    <t>Washington</t>
  </si>
  <si>
    <t>Wisconsin</t>
  </si>
  <si>
    <t>West Virginia</t>
  </si>
  <si>
    <t>Wyoming</t>
  </si>
  <si>
    <t>Convo</t>
  </si>
  <si>
    <t>ASL</t>
  </si>
  <si>
    <t>Mezmo</t>
  </si>
  <si>
    <t>ZVRS</t>
  </si>
  <si>
    <t>Hamilton</t>
  </si>
  <si>
    <t>Purple</t>
  </si>
  <si>
    <t>Sorenson</t>
  </si>
  <si>
    <t>ClearCaptions</t>
  </si>
  <si>
    <t>Sprint</t>
  </si>
  <si>
    <t>MachineGenius</t>
  </si>
  <si>
    <t>ClarityProducts</t>
  </si>
  <si>
    <t>FilingKey</t>
  </si>
  <si>
    <t>DataForEntityID</t>
  </si>
  <si>
    <t>PeriodStart</t>
  </si>
  <si>
    <t>PeriodEnd</t>
  </si>
  <si>
    <t>Rate</t>
  </si>
  <si>
    <t>CreatedBy</t>
  </si>
  <si>
    <t>ConversationMinutes</t>
  </si>
  <si>
    <t>SessionMinutes</t>
  </si>
  <si>
    <t>CostStart</t>
  </si>
  <si>
    <t>CostEnd</t>
  </si>
  <si>
    <t>Description</t>
  </si>
  <si>
    <t>FilingYear</t>
  </si>
  <si>
    <t>CreatedOn</t>
  </si>
  <si>
    <t>SubmittedBy</t>
  </si>
  <si>
    <t>SubmittedOn</t>
  </si>
  <si>
    <t>Filing Period</t>
  </si>
  <si>
    <t>Signed By:</t>
  </si>
  <si>
    <t>Senior Officer Title</t>
  </si>
  <si>
    <t>Date</t>
  </si>
  <si>
    <t>Signature</t>
  </si>
  <si>
    <t>Flat Rate Amount</t>
  </si>
  <si>
    <t xml:space="preserve">
</t>
  </si>
  <si>
    <t>Outreach</t>
  </si>
  <si>
    <t>Filing Information</t>
  </si>
  <si>
    <t>Per Minute Revenue</t>
  </si>
  <si>
    <t>Other Description</t>
  </si>
  <si>
    <t>Administrative</t>
  </si>
  <si>
    <t>EDP</t>
  </si>
  <si>
    <t>RCC</t>
  </si>
  <si>
    <t>Training</t>
  </si>
  <si>
    <t>Education</t>
  </si>
  <si>
    <t>Account Management</t>
  </si>
  <si>
    <t>OtherDescription</t>
  </si>
  <si>
    <t>Preparer Name</t>
  </si>
  <si>
    <t>Preparer's Telephone</t>
  </si>
  <si>
    <t>Preparer's Email Address</t>
  </si>
  <si>
    <t xml:space="preserve">Program </t>
  </si>
  <si>
    <t>Reported as Annual Total or Monthly Rate</t>
  </si>
  <si>
    <t>Instructions</t>
  </si>
  <si>
    <t>Flat Rate Revenue</t>
  </si>
  <si>
    <t>Add. Revenue Paid To Provider</t>
  </si>
  <si>
    <t>Worksheet</t>
  </si>
  <si>
    <r>
      <t>PRIVACY ACT AND PAPERWORK REDUCTION ACT STATEMENTS</t>
    </r>
    <r>
      <rPr>
        <sz val="11"/>
        <color rgb="FF000000"/>
        <rFont val="Times New Roman"/>
        <family val="1"/>
      </rPr>
      <t> </t>
    </r>
  </si>
  <si>
    <r>
      <t>The FCC is authorized under the Communications Act of 1934, as amended, to collect the information we request in this form. If we believe there may be a violation or a potential violation of a FCC statute, regulation, rule or order, your certification may be referred to the Federal, </t>
    </r>
    <r>
      <rPr>
        <sz val="11"/>
        <color theme="1"/>
        <rFont val="Times New Roman"/>
        <family val="1"/>
      </rPr>
      <t>state or local agency responsible for investigating, prosecuting, enforcing, or implementing the statute, rule, regulation, or order. In certain cases, the information in your certification may be disclosed to the Department of Justice or a court or adjudicative body when a) the FCC; or b) any employee of the FCC; or c) the United States Government is a party of a proceeding before the body or has an interest in the proceeding. </t>
    </r>
    <r>
      <rPr>
        <sz val="11"/>
        <color rgb="FF000000"/>
        <rFont val="Times New Roman"/>
        <family val="1"/>
      </rPr>
      <t> </t>
    </r>
  </si>
  <si>
    <r>
      <t>THIS NOTICE IS REQUIRED BY THE PRIVACY ACT OF 1974, PUBLIC LAW 93- </t>
    </r>
    <r>
      <rPr>
        <b/>
        <sz val="11"/>
        <color theme="1"/>
        <rFont val="Times New Roman"/>
        <family val="1"/>
      </rPr>
      <t>579, DECEMBER 31, 1974, 5 U.S.C. SECTION 552a(e)(3) AND THE PAPERWORK REDUCTION ACT OF 1995, PUBLIC LAW 104-13, OCTOBER 1, 1995, 44 U.S.C. SECTION 3507.</t>
    </r>
    <r>
      <rPr>
        <sz val="11"/>
        <color rgb="FF000000"/>
        <rFont val="Times New Roman"/>
        <family val="1"/>
      </rPr>
      <t> </t>
    </r>
  </si>
  <si>
    <t>Cost Start</t>
  </si>
  <si>
    <t>Cost End</t>
  </si>
  <si>
    <t>TRS Fund Annual State Filing
Instructions</t>
  </si>
  <si>
    <t>Provider</t>
  </si>
  <si>
    <t>TRS Fund Annual State Filing</t>
  </si>
  <si>
    <t>TRS Fund Annual State Filing
Additional Costs Paid To Provider</t>
  </si>
  <si>
    <t>Add. Costs Covers</t>
  </si>
  <si>
    <t>TRS Fund Annual State Filing
Flat Rate Costs</t>
  </si>
  <si>
    <t>TRS Fund Annual State Filing
Per Minute Costs</t>
  </si>
  <si>
    <t>Below are general instructions for completing this filing workbook. For complete instructions, please reference the Annual Filing - State Instructions document. Any questions should be submitted to Rolka Loube by emailing TRSDataRequests@rolkaloube.com.</t>
  </si>
  <si>
    <t>Persons willfully making false statements on this form can be punished by fine or imprisonment under Title 18 of the United States Code, 18 U.S.C. §1001.</t>
  </si>
  <si>
    <t xml:space="preserve">For each contact for which the state received TTY, STS, and/or CTS service at a flat rate, supply the following information. </t>
  </si>
  <si>
    <t>For each contract for which the state received TTY, STS, and/or CTS service at a per minute rate, supply the following information.</t>
  </si>
  <si>
    <t>For each contact for which the state received TTY, STS, and/or CTS service and paid additional funds above those related to provision service minutes, supply the following information.</t>
  </si>
  <si>
    <t>Use the provided areas to supply state, filing year, preparer, and attesting officer information.</t>
  </si>
  <si>
    <t>For TTY, STS, or CTS providers, supply requested data for flat rate service contracts.</t>
  </si>
  <si>
    <t>For TTY, STS, or CTS providers, supply requested data for per minute rate service contracts.</t>
  </si>
  <si>
    <t>Supply requested data for revenue received for programs that support TTY, STS, and/or CTS above those associated with provisioning the service (i.e., outreach, billing, administration).</t>
  </si>
  <si>
    <t>Please DO NOT SEND COMPLETED FORMS TO THIS ADDRESS. You are not required to respond to a collection of information sponsored by the Federal government, and the government may not conduct or sponsor this collection, unless it displays a currently valid OMB control number and/or we fail to provide you with this notice. This collection has been assigned an OMB control number of 3060-0463. </t>
  </si>
  <si>
    <t>DRAFT - NOT FOR PUBLIC USE
Not Approved By OMB
TRS Fund State Form Jan 2022 Version
OMB Control Number 3060-0463
Estimated Average Burden Hours Per Response: 1.0 Hour</t>
  </si>
  <si>
    <r>
      <t>We have estimated that this collection of information will </t>
    </r>
    <r>
      <rPr>
        <sz val="11"/>
        <color theme="1"/>
        <rFont val="Times New Roman"/>
        <family val="1"/>
      </rPr>
      <t>take 1.0 hour annually. Our estimate includes the time to read the instructions, look through existing records, gather and maintain required data, and actually complete and review the form or response. If you have any comments on this estimate, or on how we can improve the collection and reduce the burden it causes you, please write the Federal Communications Commission, Office of Managing Director, AMD-PERM, Washington, DC 20554, Paperwork Reduction Act Project (3060-0463). We will also accept your PRA comments if you send an e-mail to PRA@fcc.gov. </t>
    </r>
    <r>
      <rPr>
        <sz val="11"/>
        <color rgb="FF000000"/>
        <rFont val="Times New Roman"/>
        <family val="1"/>
      </rPr>
      <t> </t>
    </r>
  </si>
  <si>
    <t>GlobalVRS</t>
  </si>
  <si>
    <t>InnoCaption</t>
  </si>
  <si>
    <t>ZP Better Together</t>
  </si>
  <si>
    <t>T-Mobile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</si>
</sst>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0"/>
    <numFmt numFmtId="165" formatCode="_(&quot;$&quot;* #,##0.0000_);_(&quot;$&quot;* \(#,##0.0000\);_(&quot;$&quot;* &quot;-&quot;??_);_(@_)"/>
  </numFmts>
  <fonts count="15" x14ac:knownFonts="1">
    <font>
      <sz val="11"/>
      <color theme="1"/>
      <name val="Calibri"/>
      <family val="2"/>
      <scheme val="minor"/>
    </font>
    <font>
      <sz val="11"/>
      <color theme="1"/>
      <name val="Calibri"/>
      <family val="2"/>
      <scheme val="minor"/>
    </font>
    <font>
      <sz val="11"/>
      <name val="Calibri"/>
      <family val="2"/>
      <scheme val="minor"/>
    </font>
    <font>
      <b/>
      <sz val="11"/>
      <color theme="0"/>
      <name val="Calibri"/>
      <family val="2"/>
      <scheme val="minor"/>
    </font>
    <font>
      <sz val="11"/>
      <color rgb="FF000000"/>
      <name val="Calibri"/>
      <family val="2"/>
      <scheme val="minor"/>
    </font>
    <font>
      <b/>
      <sz val="24"/>
      <color rgb="FFFFFFFF"/>
      <name val="Calibri"/>
      <family val="2"/>
      <scheme val="minor"/>
    </font>
    <font>
      <b/>
      <sz val="11"/>
      <color rgb="FFFFFFFF"/>
      <name val="Calibri"/>
      <family val="2"/>
      <scheme val="minor"/>
    </font>
    <font>
      <b/>
      <sz val="11"/>
      <name val="Calibri"/>
      <family val="2"/>
      <scheme val="minor"/>
    </font>
    <font>
      <sz val="11"/>
      <color theme="0"/>
      <name val="Calibri"/>
      <family val="2"/>
      <scheme val="minor"/>
    </font>
    <font>
      <sz val="11"/>
      <color rgb="FF000000"/>
      <name val="Times New Roman"/>
      <family val="1"/>
    </font>
    <font>
      <sz val="12"/>
      <color theme="1"/>
      <name val="Times New Roman"/>
      <family val="1"/>
    </font>
    <font>
      <b/>
      <sz val="11"/>
      <color rgb="FF000000"/>
      <name val="Times New Roman"/>
      <family val="1"/>
    </font>
    <font>
      <sz val="11"/>
      <color theme="1"/>
      <name val="Times New Roman"/>
      <family val="1"/>
    </font>
    <font>
      <b/>
      <sz val="11"/>
      <color theme="1"/>
      <name val="Times New Roman"/>
      <family val="1"/>
    </font>
    <font>
      <b/>
      <sz val="10"/>
      <color rgb="FFFFFFFF"/>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77A8"/>
        <bgColor rgb="FF000000"/>
      </patternFill>
    </fill>
    <fill>
      <patternFill patternType="solid">
        <fgColor rgb="FFFFFFFF"/>
        <bgColor rgb="FF000000"/>
      </patternFill>
    </fill>
    <fill>
      <patternFill patternType="solid">
        <fgColor rgb="FF0077A8"/>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rgb="FF000000"/>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9">
    <xf numFmtId="0" fontId="0" fillId="0" borderId="0" xfId="0"/>
    <xf numFmtId="0" fontId="0" fillId="0" borderId="0" xfId="0" applyAlignment="1">
      <alignment horizontal="left"/>
    </xf>
    <xf numFmtId="0" fontId="0" fillId="0" borderId="0" xfId="0" applyAlignment="1">
      <alignment vertical="center" wrapText="1"/>
    </xf>
    <xf numFmtId="0" fontId="0" fillId="0" borderId="1" xfId="0" applyBorder="1" applyAlignment="1">
      <alignment vertical="center"/>
    </xf>
    <xf numFmtId="0" fontId="0" fillId="0" borderId="0" xfId="0" applyAlignment="1">
      <alignment horizontal="center"/>
    </xf>
    <xf numFmtId="14" fontId="0" fillId="0" borderId="0" xfId="0" applyNumberFormat="1"/>
    <xf numFmtId="0" fontId="0" fillId="0" borderId="0" xfId="0" applyAlignment="1">
      <alignment horizontal="right"/>
    </xf>
    <xf numFmtId="1" fontId="0" fillId="0" borderId="0" xfId="0" applyNumberFormat="1" applyAlignment="1">
      <alignment horizontal="right"/>
    </xf>
    <xf numFmtId="44" fontId="0" fillId="0" borderId="0" xfId="2" applyFont="1"/>
    <xf numFmtId="0" fontId="0" fillId="0" borderId="0" xfId="0" applyNumberFormat="1"/>
    <xf numFmtId="2" fontId="0" fillId="0" borderId="0" xfId="1" applyNumberFormat="1" applyFont="1"/>
    <xf numFmtId="164" fontId="0" fillId="0" borderId="0" xfId="0" applyNumberFormat="1"/>
    <xf numFmtId="0" fontId="0" fillId="0" borderId="0" xfId="0" applyAlignment="1">
      <alignment horizontal="center"/>
    </xf>
    <xf numFmtId="0" fontId="0" fillId="2" borderId="0" xfId="0" applyFill="1"/>
    <xf numFmtId="44" fontId="0" fillId="2" borderId="0" xfId="2" applyFont="1" applyFill="1"/>
    <xf numFmtId="0" fontId="0" fillId="2" borderId="0" xfId="0" applyFill="1" applyAlignment="1">
      <alignment horizontal="right"/>
    </xf>
    <xf numFmtId="0" fontId="0" fillId="0" borderId="0" xfId="0" applyAlignment="1">
      <alignment horizontal="center" vertical="center"/>
    </xf>
    <xf numFmtId="0" fontId="0" fillId="0" borderId="0" xfId="0" applyAlignment="1">
      <alignment horizontal="center"/>
    </xf>
    <xf numFmtId="0" fontId="0" fillId="2" borderId="0" xfId="0" applyFill="1" applyAlignment="1">
      <alignment horizontal="center"/>
    </xf>
    <xf numFmtId="0" fontId="4" fillId="3" borderId="0" xfId="0" applyFont="1" applyFill="1"/>
    <xf numFmtId="0" fontId="4" fillId="4" borderId="0" xfId="0" applyFont="1" applyFill="1"/>
    <xf numFmtId="0" fontId="4" fillId="4" borderId="0" xfId="0" applyFont="1" applyFill="1" applyAlignment="1">
      <alignment horizontal="left"/>
    </xf>
    <xf numFmtId="0" fontId="4" fillId="4" borderId="0" xfId="0" applyFont="1" applyFill="1" applyAlignment="1">
      <alignment horizontal="center"/>
    </xf>
    <xf numFmtId="0" fontId="3" fillId="5" borderId="1" xfId="0" applyFont="1" applyFill="1" applyBorder="1" applyAlignment="1">
      <alignment horizontal="center"/>
    </xf>
    <xf numFmtId="0" fontId="3" fillId="5" borderId="1" xfId="0" applyFont="1" applyFill="1" applyBorder="1" applyAlignment="1">
      <alignment horizontal="center" vertical="center"/>
    </xf>
    <xf numFmtId="0" fontId="8" fillId="2" borderId="0" xfId="0" applyFont="1" applyFill="1"/>
    <xf numFmtId="0" fontId="0" fillId="5" borderId="0" xfId="0" applyFill="1"/>
    <xf numFmtId="0" fontId="8" fillId="5" borderId="0" xfId="0" applyFont="1" applyFill="1" applyAlignment="1">
      <alignment vertical="top" wrapText="1"/>
    </xf>
    <xf numFmtId="0" fontId="0" fillId="5" borderId="0" xfId="0" applyFill="1" applyAlignment="1">
      <alignment vertical="top"/>
    </xf>
    <xf numFmtId="0" fontId="0" fillId="2" borderId="0" xfId="0" applyFill="1" applyAlignment="1">
      <alignment vertical="top"/>
    </xf>
    <xf numFmtId="0" fontId="0" fillId="2" borderId="0" xfId="0" applyFill="1" applyAlignment="1"/>
    <xf numFmtId="0" fontId="7" fillId="2" borderId="0" xfId="0" applyFont="1" applyFill="1" applyAlignment="1">
      <alignment wrapText="1"/>
    </xf>
    <xf numFmtId="0" fontId="7" fillId="2" borderId="6" xfId="0" applyFont="1" applyFill="1" applyBorder="1" applyAlignment="1">
      <alignment wrapText="1"/>
    </xf>
    <xf numFmtId="0" fontId="7" fillId="2" borderId="0" xfId="0" applyFont="1" applyFill="1" applyBorder="1" applyAlignment="1">
      <alignment wrapText="1"/>
    </xf>
    <xf numFmtId="0" fontId="5" fillId="5" borderId="0" xfId="0" applyFont="1" applyFill="1" applyAlignment="1">
      <alignment vertical="center" wrapText="1"/>
    </xf>
    <xf numFmtId="0" fontId="5" fillId="2" borderId="0" xfId="0" applyFont="1" applyFill="1" applyAlignment="1">
      <alignment horizontal="center" vertical="center" wrapText="1"/>
    </xf>
    <xf numFmtId="0" fontId="5" fillId="2" borderId="0" xfId="0" applyFont="1" applyFill="1" applyAlignment="1">
      <alignment vertical="center" wrapText="1"/>
    </xf>
    <xf numFmtId="0" fontId="8" fillId="2" borderId="0" xfId="0" applyFont="1" applyFill="1" applyAlignment="1">
      <alignment vertical="top" wrapText="1"/>
    </xf>
    <xf numFmtId="0" fontId="0" fillId="0" borderId="1" xfId="0" applyBorder="1" applyAlignment="1">
      <alignment vertical="center" wrapText="1"/>
    </xf>
    <xf numFmtId="0" fontId="11" fillId="2" borderId="0" xfId="0" applyFont="1" applyFill="1" applyAlignment="1">
      <alignment vertical="center"/>
    </xf>
    <xf numFmtId="0" fontId="10" fillId="2" borderId="0" xfId="0" applyFont="1" applyFill="1" applyAlignment="1">
      <alignment vertical="center"/>
    </xf>
    <xf numFmtId="0" fontId="0" fillId="0" borderId="1" xfId="0" applyBorder="1" applyProtection="1">
      <protection locked="0"/>
    </xf>
    <xf numFmtId="0" fontId="0" fillId="0" borderId="1" xfId="0" applyBorder="1" applyAlignment="1" applyProtection="1">
      <alignment horizontal="center"/>
      <protection locked="0"/>
    </xf>
    <xf numFmtId="14" fontId="0" fillId="0" borderId="1" xfId="0" applyNumberFormat="1" applyBorder="1" applyProtection="1">
      <protection locked="0"/>
    </xf>
    <xf numFmtId="44" fontId="0" fillId="0" borderId="1" xfId="2" applyFont="1" applyBorder="1" applyProtection="1">
      <protection locked="0"/>
    </xf>
    <xf numFmtId="43" fontId="0" fillId="0" borderId="1" xfId="1" applyFont="1" applyBorder="1" applyAlignment="1" applyProtection="1">
      <alignment horizontal="right"/>
      <protection locked="0"/>
    </xf>
    <xf numFmtId="165" fontId="0" fillId="0" borderId="1" xfId="2" applyNumberFormat="1" applyFont="1" applyBorder="1" applyProtection="1">
      <protection locked="0"/>
    </xf>
    <xf numFmtId="0" fontId="0" fillId="0" borderId="1" xfId="0" applyBorder="1" applyAlignment="1" applyProtection="1">
      <alignment horizontal="right"/>
      <protection locked="0"/>
    </xf>
    <xf numFmtId="0" fontId="0" fillId="0" borderId="0" xfId="0" applyAlignment="1">
      <alignment horizontal="center"/>
    </xf>
    <xf numFmtId="0" fontId="0" fillId="0" borderId="0" xfId="0" applyAlignment="1">
      <alignment horizontal="center"/>
    </xf>
    <xf numFmtId="0" fontId="2" fillId="0" borderId="6" xfId="0" applyFont="1" applyBorder="1" applyAlignment="1">
      <alignment horizontal="left" vertical="center" wrapText="1"/>
    </xf>
    <xf numFmtId="0" fontId="7" fillId="2" borderId="0" xfId="0" applyFont="1" applyFill="1" applyAlignment="1">
      <alignment horizontal="left" vertical="center"/>
    </xf>
    <xf numFmtId="43" fontId="0" fillId="0" borderId="0" xfId="0" applyNumberFormat="1"/>
    <xf numFmtId="0" fontId="0" fillId="0" borderId="0" xfId="0" applyFill="1"/>
    <xf numFmtId="0" fontId="6" fillId="0" borderId="0" xfId="0" applyFont="1" applyFill="1" applyAlignment="1">
      <alignment wrapText="1"/>
    </xf>
    <xf numFmtId="0" fontId="0" fillId="0" borderId="0" xfId="0" applyFill="1" applyAlignment="1">
      <alignment horizontal="center"/>
    </xf>
    <xf numFmtId="1" fontId="0" fillId="0" borderId="0" xfId="0" applyNumberFormat="1" applyFill="1" applyAlignment="1">
      <alignment horizontal="right"/>
    </xf>
    <xf numFmtId="0" fontId="0" fillId="0" borderId="0" xfId="0" applyFill="1" applyAlignment="1">
      <alignment horizontal="right"/>
    </xf>
    <xf numFmtId="0" fontId="2" fillId="0" borderId="0" xfId="0" applyFont="1" applyBorder="1" applyAlignment="1">
      <alignment horizontal="left" vertical="center" wrapText="1"/>
    </xf>
    <xf numFmtId="0" fontId="5" fillId="5" borderId="0" xfId="0" applyFont="1" applyFill="1" applyAlignment="1">
      <alignment horizontal="center" vertical="center" wrapText="1"/>
    </xf>
    <xf numFmtId="0" fontId="4" fillId="4" borderId="0" xfId="0" applyFont="1" applyFill="1" applyAlignment="1">
      <alignment horizontal="center"/>
    </xf>
    <xf numFmtId="0" fontId="14" fillId="5" borderId="0" xfId="0" applyFont="1" applyFill="1" applyAlignment="1">
      <alignment vertical="center" wrapText="1"/>
    </xf>
    <xf numFmtId="0" fontId="6" fillId="5" borderId="0" xfId="0" applyFont="1" applyFill="1" applyAlignment="1">
      <alignment horizontal="right" vertical="center" wrapText="1"/>
    </xf>
    <xf numFmtId="43" fontId="4" fillId="4" borderId="0" xfId="1" applyFont="1" applyFill="1"/>
    <xf numFmtId="43" fontId="0" fillId="0" borderId="0" xfId="1" applyFont="1"/>
    <xf numFmtId="0" fontId="6" fillId="3" borderId="0" xfId="0" applyFont="1" applyFill="1" applyAlignment="1">
      <alignment wrapText="1"/>
    </xf>
    <xf numFmtId="0" fontId="6" fillId="3" borderId="0" xfId="0" applyFont="1" applyFill="1" applyAlignment="1">
      <alignment vertical="center" wrapText="1"/>
    </xf>
    <xf numFmtId="0" fontId="9" fillId="2" borderId="0" xfId="0" applyFont="1" applyFill="1" applyAlignment="1">
      <alignment horizontal="left" vertical="center" wrapText="1"/>
    </xf>
    <xf numFmtId="0" fontId="11" fillId="2" borderId="0" xfId="0" applyFont="1" applyFill="1" applyAlignment="1">
      <alignment horizontal="left" vertical="center" wrapText="1"/>
    </xf>
    <xf numFmtId="0" fontId="5" fillId="5" borderId="0" xfId="0" applyFont="1" applyFill="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7" fillId="2" borderId="0" xfId="0" applyFont="1" applyFill="1" applyAlignment="1">
      <alignment horizontal="left" vertical="center" wrapText="1"/>
    </xf>
    <xf numFmtId="0" fontId="6" fillId="2" borderId="0" xfId="0" applyFont="1" applyFill="1" applyAlignment="1">
      <alignment horizontal="left" vertical="center" wrapText="1"/>
    </xf>
    <xf numFmtId="0" fontId="3" fillId="5" borderId="4"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5" xfId="0" applyFont="1" applyFill="1" applyBorder="1" applyAlignment="1">
      <alignment horizontal="center" vertical="center"/>
    </xf>
    <xf numFmtId="0" fontId="0" fillId="0" borderId="0" xfId="0" applyAlignment="1">
      <alignment horizontal="center" vertical="center" wrapText="1"/>
    </xf>
    <xf numFmtId="43" fontId="4" fillId="4" borderId="0" xfId="1" applyFont="1" applyFill="1" applyBorder="1" applyAlignment="1">
      <alignment horizontal="center"/>
    </xf>
    <xf numFmtId="0" fontId="4" fillId="4" borderId="0" xfId="0" applyFont="1" applyFill="1" applyAlignment="1">
      <alignment horizontal="left"/>
    </xf>
    <xf numFmtId="0" fontId="4" fillId="4" borderId="9" xfId="0" applyFont="1" applyFill="1" applyBorder="1" applyAlignment="1">
      <alignment horizontal="left"/>
    </xf>
    <xf numFmtId="0" fontId="4" fillId="4" borderId="4" xfId="0" applyFont="1" applyFill="1" applyBorder="1" applyAlignment="1" applyProtection="1">
      <alignment horizontal="center"/>
      <protection locked="0"/>
    </xf>
    <xf numFmtId="0" fontId="4" fillId="4" borderId="7" xfId="0" applyFont="1" applyFill="1" applyBorder="1" applyAlignment="1" applyProtection="1">
      <alignment horizontal="center"/>
      <protection locked="0"/>
    </xf>
    <xf numFmtId="0" fontId="4" fillId="4" borderId="5" xfId="0" applyFont="1" applyFill="1" applyBorder="1" applyAlignment="1" applyProtection="1">
      <alignment horizontal="center"/>
      <protection locked="0"/>
    </xf>
    <xf numFmtId="0" fontId="4" fillId="4" borderId="0" xfId="0" applyFont="1" applyFill="1" applyAlignment="1">
      <alignment horizontal="left" vertical="center" wrapText="1"/>
    </xf>
    <xf numFmtId="0" fontId="4" fillId="4" borderId="11" xfId="0" applyFont="1" applyFill="1" applyBorder="1" applyAlignment="1" applyProtection="1">
      <alignment horizontal="center"/>
      <protection locked="0"/>
    </xf>
    <xf numFmtId="0" fontId="4" fillId="4" borderId="12" xfId="0" applyFont="1" applyFill="1" applyBorder="1" applyAlignment="1" applyProtection="1">
      <alignment horizontal="center"/>
      <protection locked="0"/>
    </xf>
    <xf numFmtId="0" fontId="4" fillId="4" borderId="8" xfId="0" applyFont="1" applyFill="1" applyBorder="1" applyAlignment="1" applyProtection="1">
      <alignment horizontal="center"/>
      <protection locked="0"/>
    </xf>
    <xf numFmtId="0" fontId="4" fillId="4" borderId="13" xfId="0" applyFont="1" applyFill="1" applyBorder="1" applyAlignment="1" applyProtection="1">
      <alignment horizontal="center"/>
      <protection locked="0"/>
    </xf>
    <xf numFmtId="0" fontId="4" fillId="4" borderId="0" xfId="0" applyFont="1" applyFill="1" applyBorder="1" applyAlignment="1" applyProtection="1">
      <alignment horizontal="center"/>
      <protection locked="0"/>
    </xf>
    <xf numFmtId="0" fontId="4" fillId="4" borderId="10" xfId="0" applyFont="1" applyFill="1" applyBorder="1" applyAlignment="1" applyProtection="1">
      <alignment horizontal="center"/>
      <protection locked="0"/>
    </xf>
    <xf numFmtId="0" fontId="4" fillId="4" borderId="14"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0" fontId="4" fillId="4" borderId="15" xfId="0" applyFont="1" applyFill="1" applyBorder="1" applyAlignment="1" applyProtection="1">
      <alignment horizontal="center"/>
      <protection locked="0"/>
    </xf>
    <xf numFmtId="0" fontId="4" fillId="4" borderId="0" xfId="0" applyFont="1" applyFill="1" applyBorder="1" applyAlignment="1">
      <alignment horizontal="center"/>
    </xf>
    <xf numFmtId="0" fontId="4" fillId="0" borderId="0" xfId="0" applyFont="1" applyFill="1" applyAlignment="1">
      <alignment horizontal="left" vertical="center" wrapText="1"/>
    </xf>
    <xf numFmtId="0" fontId="4" fillId="4" borderId="10" xfId="0" applyFont="1" applyFill="1" applyBorder="1" applyAlignment="1">
      <alignment horizontal="left"/>
    </xf>
    <xf numFmtId="0" fontId="4" fillId="4" borderId="0" xfId="0" applyFont="1" applyFill="1" applyAlignment="1">
      <alignment horizontal="center"/>
    </xf>
    <xf numFmtId="0" fontId="5" fillId="3" borderId="0" xfId="0" applyFont="1" applyFill="1" applyAlignment="1">
      <alignment horizontal="center" vertical="center" wrapText="1"/>
    </xf>
    <xf numFmtId="0" fontId="6" fillId="3" borderId="0" xfId="0" applyFont="1" applyFill="1" applyAlignment="1">
      <alignment horizontal="right" vertical="center" wrapText="1"/>
    </xf>
    <xf numFmtId="0" fontId="4" fillId="4" borderId="0" xfId="0" applyFont="1" applyFill="1" applyBorder="1" applyAlignment="1">
      <alignment horizontal="left"/>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7" fillId="0" borderId="0" xfId="0" applyFont="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3" fillId="5" borderId="1" xfId="0" applyFont="1" applyFill="1" applyBorder="1" applyAlignment="1">
      <alignment horizontal="center"/>
    </xf>
    <xf numFmtId="0" fontId="3" fillId="5" borderId="1" xfId="0" applyFont="1" applyFill="1" applyBorder="1" applyAlignment="1">
      <alignment horizontal="center" vertical="center"/>
    </xf>
    <xf numFmtId="0" fontId="0" fillId="0" borderId="0" xfId="0" applyAlignment="1">
      <alignment horizontal="center"/>
    </xf>
    <xf numFmtId="0" fontId="3" fillId="5" borderId="1" xfId="0" applyFont="1" applyFill="1" applyBorder="1" applyAlignment="1">
      <alignment horizontal="center" vertical="center" wrapText="1"/>
    </xf>
    <xf numFmtId="44" fontId="3" fillId="5" borderId="2" xfId="2" applyFont="1" applyFill="1" applyBorder="1" applyAlignment="1">
      <alignment horizontal="center" vertical="center" wrapText="1"/>
    </xf>
    <xf numFmtId="44" fontId="3" fillId="5" borderId="3" xfId="2" applyFont="1" applyFill="1" applyBorder="1" applyAlignment="1">
      <alignment horizontal="center" vertical="center" wrapText="1"/>
    </xf>
    <xf numFmtId="0" fontId="7" fillId="2" borderId="0" xfId="0" applyFont="1" applyFill="1" applyAlignment="1">
      <alignment horizontal="left" vertical="center"/>
    </xf>
    <xf numFmtId="44" fontId="3" fillId="5" borderId="1" xfId="2" applyFont="1" applyFill="1" applyBorder="1" applyAlignment="1">
      <alignment horizontal="center" vertical="center" wrapText="1"/>
    </xf>
    <xf numFmtId="0" fontId="7" fillId="0" borderId="0" xfId="0" applyFont="1" applyAlignment="1">
      <alignment horizontal="left"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44" fontId="3" fillId="5" borderId="2" xfId="2" applyFont="1" applyFill="1" applyBorder="1" applyAlignment="1">
      <alignment horizontal="center" vertical="center"/>
    </xf>
    <xf numFmtId="44" fontId="3" fillId="5" borderId="3" xfId="2"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0077A8"/>
      <color rgb="FFC4E5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1040129</xdr:colOff>
      <xdr:row>1</xdr:row>
      <xdr:rowOff>3420</xdr:rowOff>
    </xdr:to>
    <xdr:pic>
      <xdr:nvPicPr>
        <xdr:cNvPr id="4" name="Picture 1">
          <a:extLst>
            <a:ext uri="{FF2B5EF4-FFF2-40B4-BE49-F238E27FC236}">
              <a16:creationId xmlns:a16="http://schemas.microsoft.com/office/drawing/2014/main" id="{A862E818-6E73-44F0-B86E-4BF02B21EC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47824" cy="1003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990600</xdr:colOff>
      <xdr:row>1</xdr:row>
      <xdr:rowOff>95250</xdr:rowOff>
    </xdr:to>
    <xdr:pic>
      <xdr:nvPicPr>
        <xdr:cNvPr id="2" name="Picture 1">
          <a:extLst>
            <a:ext uri="{FF2B5EF4-FFF2-40B4-BE49-F238E27FC236}">
              <a16:creationId xmlns:a16="http://schemas.microsoft.com/office/drawing/2014/main" id="{09F553EB-4CC0-486A-9C18-095EC6FCD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002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19050</xdr:colOff>
      <xdr:row>59</xdr:row>
      <xdr:rowOff>19050</xdr:rowOff>
    </xdr:to>
    <xdr:pic>
      <xdr:nvPicPr>
        <xdr:cNvPr id="2" name="Picture 1">
          <a:extLst>
            <a:ext uri="{FF2B5EF4-FFF2-40B4-BE49-F238E27FC236}">
              <a16:creationId xmlns:a16="http://schemas.microsoft.com/office/drawing/2014/main" id="{C45FDDA7-D8E0-41DA-9687-3C8E79E2B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35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590550</xdr:colOff>
      <xdr:row>1</xdr:row>
      <xdr:rowOff>15240</xdr:rowOff>
    </xdr:to>
    <xdr:pic>
      <xdr:nvPicPr>
        <xdr:cNvPr id="2" name="Picture 1">
          <a:extLst>
            <a:ext uri="{FF2B5EF4-FFF2-40B4-BE49-F238E27FC236}">
              <a16:creationId xmlns:a16="http://schemas.microsoft.com/office/drawing/2014/main" id="{3763A9CB-70C0-4178-ACAE-0E6B6A317A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2969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605790</xdr:colOff>
      <xdr:row>0</xdr:row>
      <xdr:rowOff>895351</xdr:rowOff>
    </xdr:to>
    <xdr:pic>
      <xdr:nvPicPr>
        <xdr:cNvPr id="2" name="Picture 1">
          <a:extLst>
            <a:ext uri="{FF2B5EF4-FFF2-40B4-BE49-F238E27FC236}">
              <a16:creationId xmlns:a16="http://schemas.microsoft.com/office/drawing/2014/main" id="{8A4353D9-F8E4-4099-905C-03311E494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2969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548640</xdr:colOff>
      <xdr:row>1</xdr:row>
      <xdr:rowOff>19050</xdr:rowOff>
    </xdr:to>
    <xdr:pic>
      <xdr:nvPicPr>
        <xdr:cNvPr id="2" name="Picture 1">
          <a:extLst>
            <a:ext uri="{FF2B5EF4-FFF2-40B4-BE49-F238E27FC236}">
              <a16:creationId xmlns:a16="http://schemas.microsoft.com/office/drawing/2014/main" id="{1EDBB1D7-352B-42A0-A696-F5FC31A33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33500" cy="933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2C6A-EB4C-4E5F-9BD9-73F5923C1398}">
  <sheetPr codeName="Sheet2"/>
  <dimension ref="A1:AB9"/>
  <sheetViews>
    <sheetView tabSelected="1" zoomScaleNormal="100" workbookViewId="0">
      <selection activeCell="C1" sqref="C1"/>
    </sheetView>
  </sheetViews>
  <sheetFormatPr defaultColWidth="0" defaultRowHeight="15" zeroHeight="1" x14ac:dyDescent="0.25"/>
  <cols>
    <col min="1" max="1" width="8.85546875" customWidth="1"/>
    <col min="2" max="2" width="109.140625" customWidth="1"/>
    <col min="3" max="3" width="50.5703125" customWidth="1"/>
    <col min="4" max="4" width="7.28515625" customWidth="1"/>
    <col min="5" max="28" width="0" hidden="1" customWidth="1"/>
    <col min="29" max="16384" width="8.85546875" hidden="1"/>
  </cols>
  <sheetData>
    <row r="1" spans="1:16" s="26" customFormat="1" ht="78.599999999999994" customHeight="1" x14ac:dyDescent="0.25">
      <c r="A1" s="25"/>
      <c r="B1" s="59" t="s">
        <v>150</v>
      </c>
      <c r="C1" s="62" t="s">
        <v>165</v>
      </c>
      <c r="D1" s="61"/>
      <c r="E1" s="34"/>
      <c r="F1" s="34"/>
      <c r="G1" s="34"/>
      <c r="H1" s="34"/>
      <c r="O1" s="27" t="s">
        <v>122</v>
      </c>
      <c r="P1" s="28"/>
    </row>
    <row r="2" spans="1:16" x14ac:dyDescent="0.25">
      <c r="A2" s="13"/>
      <c r="B2" s="13"/>
      <c r="C2" s="13"/>
      <c r="D2" s="13"/>
    </row>
    <row r="3" spans="1:16" x14ac:dyDescent="0.25">
      <c r="A3" s="13"/>
      <c r="B3" s="39" t="s">
        <v>143</v>
      </c>
      <c r="C3" s="39"/>
      <c r="D3" s="13"/>
    </row>
    <row r="4" spans="1:16" ht="15.75" x14ac:dyDescent="0.25">
      <c r="A4" s="13"/>
      <c r="B4" s="40"/>
      <c r="C4" s="40"/>
      <c r="D4" s="13"/>
    </row>
    <row r="5" spans="1:16" ht="63" customHeight="1" x14ac:dyDescent="0.25">
      <c r="A5" s="13"/>
      <c r="B5" s="67" t="s">
        <v>144</v>
      </c>
      <c r="C5" s="67"/>
      <c r="D5" s="13"/>
    </row>
    <row r="6" spans="1:16" ht="79.150000000000006" customHeight="1" x14ac:dyDescent="0.25">
      <c r="A6" s="13"/>
      <c r="B6" s="67" t="s">
        <v>166</v>
      </c>
      <c r="C6" s="67"/>
      <c r="D6" s="13"/>
    </row>
    <row r="7" spans="1:16" ht="48.6" customHeight="1" x14ac:dyDescent="0.25">
      <c r="A7" s="13"/>
      <c r="B7" s="67" t="s">
        <v>164</v>
      </c>
      <c r="C7" s="67"/>
      <c r="D7" s="13"/>
    </row>
    <row r="8" spans="1:16" ht="38.450000000000003" customHeight="1" x14ac:dyDescent="0.25">
      <c r="A8" s="13"/>
      <c r="B8" s="68" t="s">
        <v>145</v>
      </c>
      <c r="C8" s="68"/>
      <c r="D8" s="13"/>
    </row>
    <row r="9" spans="1:16" x14ac:dyDescent="0.25">
      <c r="A9" s="13"/>
      <c r="B9" s="13"/>
      <c r="C9" s="13"/>
      <c r="D9" s="13"/>
    </row>
  </sheetData>
  <sheetProtection algorithmName="SHA-512" hashValue="XDngVtD2W+HnJpv6N9Vn5garO6PHClgpSw5dG10LlDVMGeZtcOlzhceq8oDGmW5zbvCJvw47Nkbvac1mtcbNqw==" saltValue="DHJNN5DD3kkx5YUGD9DsmA==" spinCount="100000" sheet="1" objects="1" scenarios="1" selectLockedCells="1" selectUnlockedCells="1"/>
  <mergeCells count="4">
    <mergeCell ref="B5:C5"/>
    <mergeCell ref="B6:C6"/>
    <mergeCell ref="B7:C7"/>
    <mergeCell ref="B8:C8"/>
  </mergeCells>
  <pageMargins left="0.7" right="0.7" top="0.75" bottom="0.75" header="0.3" footer="0.3"/>
  <pageSetup orientation="portrait" horizontalDpi="1200" verticalDpi="1200" r:id="rId1"/>
  <headerFooter>
    <oddHeader>&amp;L&amp;G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739B-77CA-4D10-883D-E3E6B7B4196C}">
  <sheetPr codeName="Sheet3"/>
  <dimension ref="A1:AB10"/>
  <sheetViews>
    <sheetView workbookViewId="0">
      <selection activeCell="J1" sqref="J1"/>
    </sheetView>
  </sheetViews>
  <sheetFormatPr defaultColWidth="0" defaultRowHeight="15" zeroHeight="1" x14ac:dyDescent="0.25"/>
  <cols>
    <col min="1" max="1" width="8.85546875" style="25" customWidth="1"/>
    <col min="2" max="2" width="24" bestFit="1" customWidth="1"/>
    <col min="3" max="3" width="8.85546875" customWidth="1"/>
    <col min="4" max="4" width="24" customWidth="1"/>
    <col min="5" max="5" width="11.42578125" customWidth="1"/>
    <col min="6" max="6" width="13.7109375" customWidth="1"/>
    <col min="7" max="7" width="11.42578125" customWidth="1"/>
    <col min="8" max="9" width="8.85546875" hidden="1" customWidth="1"/>
    <col min="10" max="10" width="50.28515625" customWidth="1"/>
    <col min="11" max="11" width="7.140625" customWidth="1"/>
    <col min="12" max="28" width="0" hidden="1" customWidth="1"/>
    <col min="29" max="16384" width="8.85546875" hidden="1"/>
  </cols>
  <sheetData>
    <row r="1" spans="1:22" s="26" customFormat="1" ht="76.900000000000006" customHeight="1" x14ac:dyDescent="0.25">
      <c r="A1" s="25"/>
      <c r="B1" s="69" t="s">
        <v>148</v>
      </c>
      <c r="C1" s="69"/>
      <c r="D1" s="69"/>
      <c r="E1" s="69"/>
      <c r="F1" s="69"/>
      <c r="G1" s="69"/>
      <c r="H1" s="69"/>
      <c r="I1" s="69"/>
      <c r="J1" s="62" t="s">
        <v>165</v>
      </c>
      <c r="K1" s="34"/>
      <c r="L1" s="34"/>
      <c r="M1" s="34"/>
      <c r="N1" s="34"/>
      <c r="U1" s="27" t="s">
        <v>122</v>
      </c>
      <c r="V1" s="28"/>
    </row>
    <row r="2" spans="1:22" s="26" customFormat="1" ht="14.65" customHeight="1" x14ac:dyDescent="0.25">
      <c r="A2" s="25"/>
      <c r="B2" s="35"/>
      <c r="C2" s="35"/>
      <c r="D2" s="35"/>
      <c r="E2" s="35"/>
      <c r="F2" s="35"/>
      <c r="G2" s="35"/>
      <c r="H2" s="35"/>
      <c r="I2" s="35"/>
      <c r="J2" s="35"/>
      <c r="K2" s="36"/>
      <c r="L2" s="34"/>
      <c r="M2" s="34"/>
      <c r="N2" s="34"/>
      <c r="U2" s="27"/>
      <c r="V2" s="28"/>
    </row>
    <row r="3" spans="1:22" s="13" customFormat="1" ht="31.5" x14ac:dyDescent="0.25">
      <c r="A3" s="25"/>
      <c r="B3" s="72" t="s">
        <v>155</v>
      </c>
      <c r="C3" s="73"/>
      <c r="D3" s="73"/>
      <c r="E3" s="73"/>
      <c r="F3" s="73"/>
      <c r="G3" s="73"/>
      <c r="H3" s="73"/>
      <c r="I3" s="73"/>
      <c r="J3" s="73"/>
      <c r="K3" s="36"/>
      <c r="L3" s="36"/>
      <c r="M3" s="36"/>
      <c r="N3" s="36"/>
      <c r="U3" s="37"/>
      <c r="V3" s="29"/>
    </row>
    <row r="4" spans="1:22" x14ac:dyDescent="0.25">
      <c r="B4" s="13"/>
      <c r="C4" s="13"/>
      <c r="D4" s="13"/>
      <c r="E4" s="13"/>
      <c r="F4" s="13"/>
      <c r="G4" s="13"/>
      <c r="H4" s="13"/>
      <c r="I4" s="13"/>
      <c r="J4" s="13"/>
      <c r="K4" s="13"/>
    </row>
    <row r="5" spans="1:22" x14ac:dyDescent="0.25">
      <c r="B5" s="24" t="s">
        <v>142</v>
      </c>
      <c r="C5" s="74" t="s">
        <v>139</v>
      </c>
      <c r="D5" s="75"/>
      <c r="E5" s="75"/>
      <c r="F5" s="75"/>
      <c r="G5" s="75"/>
      <c r="H5" s="75"/>
      <c r="I5" s="75"/>
      <c r="J5" s="76"/>
      <c r="K5" s="13"/>
    </row>
    <row r="6" spans="1:22" x14ac:dyDescent="0.25">
      <c r="B6" s="3" t="s">
        <v>124</v>
      </c>
      <c r="C6" s="71" t="s">
        <v>160</v>
      </c>
      <c r="D6" s="71"/>
      <c r="E6" s="71"/>
      <c r="F6" s="71"/>
      <c r="G6" s="71"/>
      <c r="H6" s="71"/>
      <c r="I6" s="71"/>
      <c r="J6" s="71"/>
      <c r="K6" s="13"/>
    </row>
    <row r="7" spans="1:22" x14ac:dyDescent="0.25">
      <c r="B7" s="3" t="s">
        <v>140</v>
      </c>
      <c r="C7" s="70" t="s">
        <v>161</v>
      </c>
      <c r="D7" s="70"/>
      <c r="E7" s="70"/>
      <c r="F7" s="70"/>
      <c r="G7" s="70"/>
      <c r="H7" s="70"/>
      <c r="I7" s="70"/>
      <c r="J7" s="70"/>
      <c r="K7" s="13"/>
    </row>
    <row r="8" spans="1:22" x14ac:dyDescent="0.25">
      <c r="B8" s="3" t="s">
        <v>125</v>
      </c>
      <c r="C8" s="70" t="s">
        <v>162</v>
      </c>
      <c r="D8" s="70"/>
      <c r="E8" s="70"/>
      <c r="F8" s="70"/>
      <c r="G8" s="70"/>
      <c r="H8" s="70"/>
      <c r="I8" s="70"/>
      <c r="J8" s="70"/>
      <c r="K8" s="13"/>
    </row>
    <row r="9" spans="1:22" ht="30" x14ac:dyDescent="0.25">
      <c r="B9" s="38" t="s">
        <v>141</v>
      </c>
      <c r="C9" s="71" t="s">
        <v>163</v>
      </c>
      <c r="D9" s="71"/>
      <c r="E9" s="71"/>
      <c r="F9" s="71"/>
      <c r="G9" s="71"/>
      <c r="H9" s="71"/>
      <c r="I9" s="71"/>
      <c r="J9" s="71"/>
      <c r="K9" s="13"/>
    </row>
    <row r="10" spans="1:22" s="13" customFormat="1" x14ac:dyDescent="0.25">
      <c r="A10" s="25"/>
    </row>
  </sheetData>
  <sheetProtection algorithmName="SHA-512" hashValue="vWudR7HFW2WBunZW+2YfSM/cep9zldzISWgYnmVTIeLFMo2knhNzipJqWgw++I+8PN6XOycwRErUR+KxE3ivIA==" saltValue="pJnCi0RstVZlDVSLfj/KKg==" spinCount="100000" sheet="1" objects="1" scenarios="1" selectLockedCells="1"/>
  <mergeCells count="7">
    <mergeCell ref="B1:I1"/>
    <mergeCell ref="C8:J8"/>
    <mergeCell ref="C9:J9"/>
    <mergeCell ref="B3:J3"/>
    <mergeCell ref="C6:J6"/>
    <mergeCell ref="C5:J5"/>
    <mergeCell ref="C7:J7"/>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C9EF2-6D2A-44FF-B419-D8FFC707ED90}">
  <sheetPr codeName="Sheet1"/>
  <dimension ref="A1:X1048576"/>
  <sheetViews>
    <sheetView zoomScaleNormal="100" workbookViewId="0">
      <selection activeCell="E61" sqref="E61:N61"/>
    </sheetView>
  </sheetViews>
  <sheetFormatPr defaultColWidth="0" defaultRowHeight="15" zeroHeight="1" x14ac:dyDescent="0.25"/>
  <cols>
    <col min="1" max="1" width="8.85546875" customWidth="1"/>
    <col min="2" max="2" width="10.28515625" customWidth="1"/>
    <col min="3" max="9" width="8.85546875" customWidth="1"/>
    <col min="10" max="10" width="4.28515625" customWidth="1"/>
    <col min="11" max="11" width="10.85546875" customWidth="1"/>
    <col min="12" max="12" width="11.28515625" customWidth="1"/>
    <col min="13" max="13" width="11.140625" customWidth="1"/>
    <col min="14" max="14" width="12.7109375" customWidth="1"/>
    <col min="15" max="15" width="8.85546875" customWidth="1"/>
    <col min="16" max="16384" width="8.85546875" hidden="1"/>
  </cols>
  <sheetData>
    <row r="1" spans="1:24" ht="72.599999999999994" customHeight="1" x14ac:dyDescent="0.25">
      <c r="A1" s="19"/>
      <c r="B1" s="19"/>
      <c r="C1" s="98" t="s">
        <v>150</v>
      </c>
      <c r="D1" s="98"/>
      <c r="E1" s="98"/>
      <c r="F1" s="98"/>
      <c r="G1" s="98"/>
      <c r="H1" s="98"/>
      <c r="I1" s="98"/>
      <c r="J1" s="99" t="s">
        <v>165</v>
      </c>
      <c r="K1" s="99"/>
      <c r="L1" s="99"/>
      <c r="M1" s="99"/>
      <c r="N1" s="99"/>
      <c r="O1" s="65"/>
      <c r="R1" t="s">
        <v>101</v>
      </c>
      <c r="S1" t="s">
        <v>112</v>
      </c>
      <c r="T1" t="s">
        <v>23</v>
      </c>
      <c r="U1" t="s">
        <v>106</v>
      </c>
      <c r="V1" t="s">
        <v>113</v>
      </c>
      <c r="W1" t="s">
        <v>114</v>
      </c>
      <c r="X1" t="s">
        <v>115</v>
      </c>
    </row>
    <row r="2" spans="1:24" hidden="1" x14ac:dyDescent="0.25">
      <c r="A2" s="20"/>
      <c r="B2" s="20"/>
      <c r="C2" s="20"/>
      <c r="D2" s="20"/>
      <c r="E2" s="20"/>
      <c r="F2" s="20"/>
      <c r="G2" s="20"/>
      <c r="H2" s="20"/>
      <c r="I2" s="20"/>
      <c r="J2" s="20"/>
      <c r="K2" s="20"/>
      <c r="L2" s="20"/>
      <c r="M2" s="20"/>
      <c r="N2" s="20"/>
      <c r="O2" s="20"/>
      <c r="R2" s="48" t="str">
        <f>_xlfn.CONCAT(T2,"_",S2)</f>
        <v>_0</v>
      </c>
      <c r="S2">
        <f>E73</f>
        <v>0</v>
      </c>
      <c r="T2" t="str">
        <f>IF('Filing Information'!E59="", "", VLOOKUP('Filing Information'!E59, 'Filing Information'!$B$93:$C$148,2,0))</f>
        <v/>
      </c>
      <c r="U2">
        <f>E61</f>
        <v>0</v>
      </c>
      <c r="W2">
        <f>E76</f>
        <v>0</v>
      </c>
      <c r="X2">
        <f>J86</f>
        <v>0</v>
      </c>
    </row>
    <row r="3" spans="1:24" hidden="1" x14ac:dyDescent="0.25">
      <c r="A3" s="20"/>
      <c r="B3" s="20"/>
      <c r="C3" s="20"/>
      <c r="D3" s="20"/>
      <c r="E3" s="77" t="s">
        <v>29</v>
      </c>
      <c r="F3" s="77"/>
      <c r="G3" s="77"/>
      <c r="H3" s="77"/>
      <c r="I3" s="77"/>
      <c r="J3" s="77"/>
      <c r="K3" s="77"/>
      <c r="L3" s="77"/>
      <c r="M3" s="77"/>
      <c r="N3" s="77"/>
      <c r="O3" s="20"/>
      <c r="R3" s="49"/>
    </row>
    <row r="4" spans="1:24" hidden="1" x14ac:dyDescent="0.25">
      <c r="A4" s="20"/>
      <c r="B4" s="20"/>
      <c r="C4" s="20"/>
      <c r="D4" s="20"/>
      <c r="E4" s="77" t="s">
        <v>31</v>
      </c>
      <c r="F4" s="77"/>
      <c r="G4" s="77"/>
      <c r="H4" s="77"/>
      <c r="I4" s="77"/>
      <c r="J4" s="77"/>
      <c r="K4" s="77"/>
      <c r="L4" s="77"/>
      <c r="M4" s="77"/>
      <c r="N4" s="77"/>
      <c r="O4" s="20"/>
      <c r="R4" s="49"/>
    </row>
    <row r="5" spans="1:24" hidden="1" x14ac:dyDescent="0.25">
      <c r="A5" s="20"/>
      <c r="B5" s="20"/>
      <c r="C5" s="20"/>
      <c r="D5" s="20"/>
      <c r="E5" s="77" t="s">
        <v>33</v>
      </c>
      <c r="F5" s="77"/>
      <c r="G5" s="77"/>
      <c r="H5" s="77"/>
      <c r="I5" s="77"/>
      <c r="J5" s="77"/>
      <c r="K5" s="77"/>
      <c r="L5" s="77"/>
      <c r="M5" s="77"/>
      <c r="N5" s="77"/>
      <c r="O5" s="20"/>
      <c r="R5" s="49"/>
    </row>
    <row r="6" spans="1:24" hidden="1" x14ac:dyDescent="0.25">
      <c r="A6" s="20"/>
      <c r="B6" s="20"/>
      <c r="C6" s="20"/>
      <c r="D6" s="20"/>
      <c r="E6" s="77" t="s">
        <v>34</v>
      </c>
      <c r="F6" s="77"/>
      <c r="G6" s="77"/>
      <c r="H6" s="77"/>
      <c r="I6" s="77"/>
      <c r="J6" s="77"/>
      <c r="K6" s="77"/>
      <c r="L6" s="77"/>
      <c r="M6" s="77"/>
      <c r="N6" s="77"/>
      <c r="O6" s="20"/>
      <c r="R6" s="49"/>
    </row>
    <row r="7" spans="1:24" hidden="1" x14ac:dyDescent="0.25">
      <c r="A7" s="20"/>
      <c r="B7" s="20"/>
      <c r="C7" s="20"/>
      <c r="D7" s="20"/>
      <c r="E7" s="77" t="s">
        <v>36</v>
      </c>
      <c r="F7" s="77"/>
      <c r="G7" s="77"/>
      <c r="H7" s="77"/>
      <c r="I7" s="77"/>
      <c r="J7" s="77"/>
      <c r="K7" s="77"/>
      <c r="L7" s="77"/>
      <c r="M7" s="77"/>
      <c r="N7" s="77"/>
      <c r="O7" s="20"/>
      <c r="R7" s="49"/>
    </row>
    <row r="8" spans="1:24" hidden="1" x14ac:dyDescent="0.25">
      <c r="A8" s="20"/>
      <c r="B8" s="20"/>
      <c r="C8" s="20"/>
      <c r="D8" s="20"/>
      <c r="E8" s="77" t="s">
        <v>38</v>
      </c>
      <c r="F8" s="77"/>
      <c r="G8" s="77"/>
      <c r="H8" s="77"/>
      <c r="I8" s="77"/>
      <c r="J8" s="77"/>
      <c r="K8" s="77"/>
      <c r="L8" s="77"/>
      <c r="M8" s="77"/>
      <c r="N8" s="77"/>
      <c r="O8" s="20"/>
      <c r="R8" s="49"/>
    </row>
    <row r="9" spans="1:24" hidden="1" x14ac:dyDescent="0.25">
      <c r="A9" s="20"/>
      <c r="B9" s="20"/>
      <c r="C9" s="20"/>
      <c r="D9" s="20"/>
      <c r="E9" s="77" t="s">
        <v>40</v>
      </c>
      <c r="F9" s="77"/>
      <c r="G9" s="77"/>
      <c r="H9" s="77"/>
      <c r="I9" s="77"/>
      <c r="J9" s="77"/>
      <c r="K9" s="77"/>
      <c r="L9" s="77"/>
      <c r="M9" s="77"/>
      <c r="N9" s="77"/>
      <c r="O9" s="20"/>
      <c r="R9" s="49"/>
    </row>
    <row r="10" spans="1:24" hidden="1" x14ac:dyDescent="0.25">
      <c r="A10" s="20"/>
      <c r="B10" s="20"/>
      <c r="C10" s="20"/>
      <c r="D10" s="20"/>
      <c r="E10" s="77" t="s">
        <v>41</v>
      </c>
      <c r="F10" s="77"/>
      <c r="G10" s="77"/>
      <c r="H10" s="77"/>
      <c r="I10" s="77"/>
      <c r="J10" s="77"/>
      <c r="K10" s="77"/>
      <c r="L10" s="77"/>
      <c r="M10" s="77"/>
      <c r="N10" s="77"/>
      <c r="O10" s="20"/>
      <c r="R10" s="49"/>
    </row>
    <row r="11" spans="1:24" hidden="1" x14ac:dyDescent="0.25">
      <c r="A11" s="20"/>
      <c r="B11" s="20"/>
      <c r="C11" s="20"/>
      <c r="D11" s="20"/>
      <c r="E11" s="77" t="s">
        <v>42</v>
      </c>
      <c r="F11" s="77"/>
      <c r="G11" s="77"/>
      <c r="H11" s="77"/>
      <c r="I11" s="77"/>
      <c r="J11" s="77"/>
      <c r="K11" s="77"/>
      <c r="L11" s="77"/>
      <c r="M11" s="77"/>
      <c r="N11" s="77"/>
      <c r="O11" s="20"/>
      <c r="R11" s="49"/>
    </row>
    <row r="12" spans="1:24" hidden="1" x14ac:dyDescent="0.25">
      <c r="A12" s="20"/>
      <c r="B12" s="20"/>
      <c r="C12" s="20"/>
      <c r="D12" s="20"/>
      <c r="E12" s="77" t="s">
        <v>43</v>
      </c>
      <c r="F12" s="77"/>
      <c r="G12" s="77"/>
      <c r="H12" s="77"/>
      <c r="I12" s="77"/>
      <c r="J12" s="77"/>
      <c r="K12" s="77"/>
      <c r="L12" s="77"/>
      <c r="M12" s="77"/>
      <c r="N12" s="77"/>
      <c r="O12" s="20"/>
      <c r="R12" s="49"/>
    </row>
    <row r="13" spans="1:24" hidden="1" x14ac:dyDescent="0.25">
      <c r="A13" s="20"/>
      <c r="B13" s="20"/>
      <c r="C13" s="20"/>
      <c r="D13" s="20"/>
      <c r="E13" s="77" t="s">
        <v>44</v>
      </c>
      <c r="F13" s="77"/>
      <c r="G13" s="77"/>
      <c r="H13" s="77"/>
      <c r="I13" s="77"/>
      <c r="J13" s="77"/>
      <c r="K13" s="77"/>
      <c r="L13" s="77"/>
      <c r="M13" s="77"/>
      <c r="N13" s="77"/>
      <c r="O13" s="20"/>
      <c r="R13" s="49"/>
    </row>
    <row r="14" spans="1:24" hidden="1" x14ac:dyDescent="0.25">
      <c r="A14" s="20"/>
      <c r="B14" s="20"/>
      <c r="C14" s="20"/>
      <c r="D14" s="20"/>
      <c r="E14" s="77" t="s">
        <v>45</v>
      </c>
      <c r="F14" s="77"/>
      <c r="G14" s="77"/>
      <c r="H14" s="77"/>
      <c r="I14" s="77"/>
      <c r="J14" s="77"/>
      <c r="K14" s="77"/>
      <c r="L14" s="77"/>
      <c r="M14" s="77"/>
      <c r="N14" s="77"/>
      <c r="O14" s="20"/>
      <c r="R14" s="49"/>
    </row>
    <row r="15" spans="1:24" hidden="1" x14ac:dyDescent="0.25">
      <c r="A15" s="20"/>
      <c r="B15" s="20"/>
      <c r="C15" s="20"/>
      <c r="D15" s="20"/>
      <c r="E15" s="77" t="s">
        <v>46</v>
      </c>
      <c r="F15" s="77"/>
      <c r="G15" s="77"/>
      <c r="H15" s="77"/>
      <c r="I15" s="77"/>
      <c r="J15" s="77"/>
      <c r="K15" s="77"/>
      <c r="L15" s="77"/>
      <c r="M15" s="77"/>
      <c r="N15" s="77"/>
      <c r="O15" s="20"/>
      <c r="R15" s="49"/>
    </row>
    <row r="16" spans="1:24" hidden="1" x14ac:dyDescent="0.25">
      <c r="A16" s="20"/>
      <c r="B16" s="20"/>
      <c r="C16" s="20"/>
      <c r="D16" s="20"/>
      <c r="E16" s="77" t="s">
        <v>47</v>
      </c>
      <c r="F16" s="77"/>
      <c r="G16" s="77"/>
      <c r="H16" s="77"/>
      <c r="I16" s="77"/>
      <c r="J16" s="77"/>
      <c r="K16" s="77"/>
      <c r="L16" s="77"/>
      <c r="M16" s="77"/>
      <c r="N16" s="77"/>
      <c r="O16" s="20"/>
      <c r="R16" s="49"/>
    </row>
    <row r="17" spans="1:18" hidden="1" x14ac:dyDescent="0.25">
      <c r="A17" s="20"/>
      <c r="B17" s="20"/>
      <c r="C17" s="20"/>
      <c r="D17" s="20"/>
      <c r="E17" s="77" t="s">
        <v>48</v>
      </c>
      <c r="F17" s="77"/>
      <c r="G17" s="77"/>
      <c r="H17" s="77"/>
      <c r="I17" s="77"/>
      <c r="J17" s="77"/>
      <c r="K17" s="77"/>
      <c r="L17" s="77"/>
      <c r="M17" s="77"/>
      <c r="N17" s="77"/>
      <c r="O17" s="20"/>
      <c r="R17" s="49"/>
    </row>
    <row r="18" spans="1:18" hidden="1" x14ac:dyDescent="0.25">
      <c r="A18" s="20"/>
      <c r="B18" s="20"/>
      <c r="C18" s="20"/>
      <c r="D18" s="20"/>
      <c r="E18" s="77" t="s">
        <v>49</v>
      </c>
      <c r="F18" s="77"/>
      <c r="G18" s="77"/>
      <c r="H18" s="77"/>
      <c r="I18" s="77"/>
      <c r="J18" s="77"/>
      <c r="K18" s="77"/>
      <c r="L18" s="77"/>
      <c r="M18" s="77"/>
      <c r="N18" s="77"/>
      <c r="O18" s="20"/>
      <c r="R18" s="49"/>
    </row>
    <row r="19" spans="1:18" hidden="1" x14ac:dyDescent="0.25">
      <c r="A19" s="20"/>
      <c r="B19" s="20"/>
      <c r="C19" s="20"/>
      <c r="D19" s="20"/>
      <c r="E19" s="77" t="s">
        <v>50</v>
      </c>
      <c r="F19" s="77"/>
      <c r="G19" s="77"/>
      <c r="H19" s="77"/>
      <c r="I19" s="77"/>
      <c r="J19" s="77"/>
      <c r="K19" s="77"/>
      <c r="L19" s="77"/>
      <c r="M19" s="77"/>
      <c r="N19" s="77"/>
      <c r="O19" s="20"/>
      <c r="R19" s="49"/>
    </row>
    <row r="20" spans="1:18" hidden="1" x14ac:dyDescent="0.25">
      <c r="A20" s="20"/>
      <c r="B20" s="20"/>
      <c r="C20" s="20"/>
      <c r="D20" s="20"/>
      <c r="E20" s="77" t="s">
        <v>51</v>
      </c>
      <c r="F20" s="77"/>
      <c r="G20" s="77"/>
      <c r="H20" s="77"/>
      <c r="I20" s="77"/>
      <c r="J20" s="77"/>
      <c r="K20" s="77"/>
      <c r="L20" s="77"/>
      <c r="M20" s="77"/>
      <c r="N20" s="77"/>
      <c r="O20" s="20"/>
      <c r="R20" s="49"/>
    </row>
    <row r="21" spans="1:18" hidden="1" x14ac:dyDescent="0.25">
      <c r="A21" s="20"/>
      <c r="B21" s="20"/>
      <c r="C21" s="20"/>
      <c r="D21" s="20"/>
      <c r="E21" s="77" t="s">
        <v>52</v>
      </c>
      <c r="F21" s="77"/>
      <c r="G21" s="77"/>
      <c r="H21" s="77"/>
      <c r="I21" s="77"/>
      <c r="J21" s="77"/>
      <c r="K21" s="77"/>
      <c r="L21" s="77"/>
      <c r="M21" s="77"/>
      <c r="N21" s="77"/>
      <c r="O21" s="20"/>
      <c r="R21" s="49"/>
    </row>
    <row r="22" spans="1:18" hidden="1" x14ac:dyDescent="0.25">
      <c r="A22" s="20"/>
      <c r="B22" s="20"/>
      <c r="C22" s="20"/>
      <c r="D22" s="20"/>
      <c r="E22" s="77" t="s">
        <v>53</v>
      </c>
      <c r="F22" s="77"/>
      <c r="G22" s="77"/>
      <c r="H22" s="77"/>
      <c r="I22" s="77"/>
      <c r="J22" s="77"/>
      <c r="K22" s="77"/>
      <c r="L22" s="77"/>
      <c r="M22" s="77"/>
      <c r="N22" s="77"/>
      <c r="O22" s="20"/>
      <c r="R22" s="49"/>
    </row>
    <row r="23" spans="1:18" hidden="1" x14ac:dyDescent="0.25">
      <c r="A23" s="20"/>
      <c r="B23" s="20"/>
      <c r="C23" s="20"/>
      <c r="D23" s="20"/>
      <c r="E23" s="77" t="s">
        <v>54</v>
      </c>
      <c r="F23" s="77"/>
      <c r="G23" s="77"/>
      <c r="H23" s="77"/>
      <c r="I23" s="77"/>
      <c r="J23" s="77"/>
      <c r="K23" s="77"/>
      <c r="L23" s="77"/>
      <c r="M23" s="77"/>
      <c r="N23" s="77"/>
      <c r="O23" s="20"/>
      <c r="R23" s="49"/>
    </row>
    <row r="24" spans="1:18" hidden="1" x14ac:dyDescent="0.25">
      <c r="A24" s="20"/>
      <c r="B24" s="20"/>
      <c r="C24" s="20"/>
      <c r="D24" s="20"/>
      <c r="E24" s="77" t="s">
        <v>55</v>
      </c>
      <c r="F24" s="77"/>
      <c r="G24" s="77"/>
      <c r="H24" s="77"/>
      <c r="I24" s="77"/>
      <c r="J24" s="77"/>
      <c r="K24" s="77"/>
      <c r="L24" s="77"/>
      <c r="M24" s="77"/>
      <c r="N24" s="77"/>
      <c r="O24" s="20"/>
      <c r="R24" s="49"/>
    </row>
    <row r="25" spans="1:18" hidden="1" x14ac:dyDescent="0.25">
      <c r="A25" s="20"/>
      <c r="B25" s="20"/>
      <c r="C25" s="20"/>
      <c r="D25" s="20"/>
      <c r="E25" s="77" t="s">
        <v>56</v>
      </c>
      <c r="F25" s="77"/>
      <c r="G25" s="77"/>
      <c r="H25" s="77"/>
      <c r="I25" s="77"/>
      <c r="J25" s="77"/>
      <c r="K25" s="77"/>
      <c r="L25" s="77"/>
      <c r="M25" s="77"/>
      <c r="N25" s="77"/>
      <c r="O25" s="20"/>
      <c r="R25" s="49"/>
    </row>
    <row r="26" spans="1:18" hidden="1" x14ac:dyDescent="0.25">
      <c r="A26" s="20"/>
      <c r="B26" s="20"/>
      <c r="C26" s="20"/>
      <c r="D26" s="20"/>
      <c r="E26" s="77" t="s">
        <v>57</v>
      </c>
      <c r="F26" s="77"/>
      <c r="G26" s="77"/>
      <c r="H26" s="77"/>
      <c r="I26" s="77"/>
      <c r="J26" s="77"/>
      <c r="K26" s="77"/>
      <c r="L26" s="77"/>
      <c r="M26" s="77"/>
      <c r="N26" s="77"/>
      <c r="O26" s="20"/>
      <c r="R26" s="49"/>
    </row>
    <row r="27" spans="1:18" hidden="1" x14ac:dyDescent="0.25">
      <c r="A27" s="20"/>
      <c r="B27" s="20"/>
      <c r="C27" s="20"/>
      <c r="D27" s="20"/>
      <c r="E27" s="77" t="s">
        <v>58</v>
      </c>
      <c r="F27" s="77"/>
      <c r="G27" s="77"/>
      <c r="H27" s="77"/>
      <c r="I27" s="77"/>
      <c r="J27" s="77"/>
      <c r="K27" s="77"/>
      <c r="L27" s="77"/>
      <c r="M27" s="77"/>
      <c r="N27" s="77"/>
      <c r="O27" s="20"/>
      <c r="R27" s="49"/>
    </row>
    <row r="28" spans="1:18" hidden="1" x14ac:dyDescent="0.25">
      <c r="A28" s="20"/>
      <c r="B28" s="20"/>
      <c r="C28" s="20"/>
      <c r="D28" s="20"/>
      <c r="E28" s="77" t="s">
        <v>59</v>
      </c>
      <c r="F28" s="77"/>
      <c r="G28" s="77"/>
      <c r="H28" s="77"/>
      <c r="I28" s="77"/>
      <c r="J28" s="77"/>
      <c r="K28" s="77"/>
      <c r="L28" s="77"/>
      <c r="M28" s="77"/>
      <c r="N28" s="77"/>
      <c r="O28" s="20"/>
      <c r="R28" s="49"/>
    </row>
    <row r="29" spans="1:18" hidden="1" x14ac:dyDescent="0.25">
      <c r="A29" s="20"/>
      <c r="B29" s="20"/>
      <c r="C29" s="20"/>
      <c r="D29" s="20"/>
      <c r="E29" s="77" t="s">
        <v>60</v>
      </c>
      <c r="F29" s="77"/>
      <c r="G29" s="77"/>
      <c r="H29" s="77"/>
      <c r="I29" s="77"/>
      <c r="J29" s="77"/>
      <c r="K29" s="77"/>
      <c r="L29" s="77"/>
      <c r="M29" s="77"/>
      <c r="N29" s="77"/>
      <c r="O29" s="20"/>
      <c r="R29" s="49"/>
    </row>
    <row r="30" spans="1:18" hidden="1" x14ac:dyDescent="0.25">
      <c r="A30" s="20"/>
      <c r="B30" s="20"/>
      <c r="C30" s="20"/>
      <c r="D30" s="20"/>
      <c r="E30" s="77" t="s">
        <v>61</v>
      </c>
      <c r="F30" s="77"/>
      <c r="G30" s="77"/>
      <c r="H30" s="77"/>
      <c r="I30" s="77"/>
      <c r="J30" s="77"/>
      <c r="K30" s="77"/>
      <c r="L30" s="77"/>
      <c r="M30" s="77"/>
      <c r="N30" s="77"/>
      <c r="O30" s="20"/>
      <c r="R30" s="49"/>
    </row>
    <row r="31" spans="1:18" hidden="1" x14ac:dyDescent="0.25">
      <c r="A31" s="20"/>
      <c r="B31" s="20"/>
      <c r="C31" s="20"/>
      <c r="D31" s="20"/>
      <c r="E31" s="77" t="s">
        <v>62</v>
      </c>
      <c r="F31" s="77"/>
      <c r="G31" s="77"/>
      <c r="H31" s="77"/>
      <c r="I31" s="77"/>
      <c r="J31" s="77"/>
      <c r="K31" s="77"/>
      <c r="L31" s="77"/>
      <c r="M31" s="77"/>
      <c r="N31" s="77"/>
      <c r="O31" s="20"/>
      <c r="R31" s="49"/>
    </row>
    <row r="32" spans="1:18" hidden="1" x14ac:dyDescent="0.25">
      <c r="A32" s="20"/>
      <c r="B32" s="20"/>
      <c r="C32" s="20"/>
      <c r="D32" s="20"/>
      <c r="E32" s="77" t="s">
        <v>63</v>
      </c>
      <c r="F32" s="77"/>
      <c r="G32" s="77"/>
      <c r="H32" s="77"/>
      <c r="I32" s="77"/>
      <c r="J32" s="77"/>
      <c r="K32" s="77"/>
      <c r="L32" s="77"/>
      <c r="M32" s="77"/>
      <c r="N32" s="77"/>
      <c r="O32" s="20"/>
      <c r="R32" s="49"/>
    </row>
    <row r="33" spans="1:18" hidden="1" x14ac:dyDescent="0.25">
      <c r="A33" s="20"/>
      <c r="B33" s="20"/>
      <c r="C33" s="20"/>
      <c r="D33" s="20"/>
      <c r="E33" s="77" t="s">
        <v>64</v>
      </c>
      <c r="F33" s="77"/>
      <c r="G33" s="77"/>
      <c r="H33" s="77"/>
      <c r="I33" s="77"/>
      <c r="J33" s="77"/>
      <c r="K33" s="77"/>
      <c r="L33" s="77"/>
      <c r="M33" s="77"/>
      <c r="N33" s="77"/>
      <c r="O33" s="20"/>
      <c r="R33" s="49"/>
    </row>
    <row r="34" spans="1:18" hidden="1" x14ac:dyDescent="0.25">
      <c r="A34" s="20"/>
      <c r="B34" s="20"/>
      <c r="C34" s="20"/>
      <c r="D34" s="20"/>
      <c r="E34" s="77" t="s">
        <v>65</v>
      </c>
      <c r="F34" s="77"/>
      <c r="G34" s="77"/>
      <c r="H34" s="77"/>
      <c r="I34" s="77"/>
      <c r="J34" s="77"/>
      <c r="K34" s="77"/>
      <c r="L34" s="77"/>
      <c r="M34" s="77"/>
      <c r="N34" s="77"/>
      <c r="O34" s="20"/>
      <c r="R34" s="49"/>
    </row>
    <row r="35" spans="1:18" hidden="1" x14ac:dyDescent="0.25">
      <c r="A35" s="20"/>
      <c r="B35" s="20"/>
      <c r="C35" s="20"/>
      <c r="D35" s="20"/>
      <c r="E35" s="77" t="s">
        <v>66</v>
      </c>
      <c r="F35" s="77"/>
      <c r="G35" s="77"/>
      <c r="H35" s="77"/>
      <c r="I35" s="77"/>
      <c r="J35" s="77"/>
      <c r="K35" s="77"/>
      <c r="L35" s="77"/>
      <c r="M35" s="77"/>
      <c r="N35" s="77"/>
      <c r="O35" s="20"/>
      <c r="R35" s="49"/>
    </row>
    <row r="36" spans="1:18" hidden="1" x14ac:dyDescent="0.25">
      <c r="A36" s="20"/>
      <c r="B36" s="20"/>
      <c r="C36" s="20"/>
      <c r="D36" s="20"/>
      <c r="E36" s="77" t="s">
        <v>67</v>
      </c>
      <c r="F36" s="77"/>
      <c r="G36" s="77"/>
      <c r="H36" s="77"/>
      <c r="I36" s="77"/>
      <c r="J36" s="77"/>
      <c r="K36" s="77"/>
      <c r="L36" s="77"/>
      <c r="M36" s="77"/>
      <c r="N36" s="77"/>
      <c r="O36" s="20"/>
      <c r="R36" s="49"/>
    </row>
    <row r="37" spans="1:18" hidden="1" x14ac:dyDescent="0.25">
      <c r="A37" s="20"/>
      <c r="B37" s="20"/>
      <c r="C37" s="20"/>
      <c r="D37" s="20"/>
      <c r="E37" s="77" t="s">
        <v>68</v>
      </c>
      <c r="F37" s="77"/>
      <c r="G37" s="77"/>
      <c r="H37" s="77"/>
      <c r="I37" s="77"/>
      <c r="J37" s="77"/>
      <c r="K37" s="77"/>
      <c r="L37" s="77"/>
      <c r="M37" s="77"/>
      <c r="N37" s="77"/>
      <c r="O37" s="20"/>
      <c r="R37" s="49"/>
    </row>
    <row r="38" spans="1:18" hidden="1" x14ac:dyDescent="0.25">
      <c r="A38" s="20"/>
      <c r="B38" s="20"/>
      <c r="C38" s="20"/>
      <c r="D38" s="20"/>
      <c r="E38" s="77" t="s">
        <v>69</v>
      </c>
      <c r="F38" s="77"/>
      <c r="G38" s="77"/>
      <c r="H38" s="77"/>
      <c r="I38" s="77"/>
      <c r="J38" s="77"/>
      <c r="K38" s="77"/>
      <c r="L38" s="77"/>
      <c r="M38" s="77"/>
      <c r="N38" s="77"/>
      <c r="O38" s="20"/>
      <c r="R38" s="49"/>
    </row>
    <row r="39" spans="1:18" hidden="1" x14ac:dyDescent="0.25">
      <c r="A39" s="20"/>
      <c r="B39" s="20"/>
      <c r="C39" s="20"/>
      <c r="D39" s="20"/>
      <c r="E39" s="77" t="s">
        <v>70</v>
      </c>
      <c r="F39" s="77"/>
      <c r="G39" s="77"/>
      <c r="H39" s="77"/>
      <c r="I39" s="77"/>
      <c r="J39" s="77"/>
      <c r="K39" s="77"/>
      <c r="L39" s="77"/>
      <c r="M39" s="77"/>
      <c r="N39" s="77"/>
      <c r="O39" s="20"/>
      <c r="R39" s="49"/>
    </row>
    <row r="40" spans="1:18" hidden="1" x14ac:dyDescent="0.25">
      <c r="A40" s="20"/>
      <c r="B40" s="20"/>
      <c r="C40" s="20"/>
      <c r="D40" s="20"/>
      <c r="E40" s="77" t="s">
        <v>71</v>
      </c>
      <c r="F40" s="77"/>
      <c r="G40" s="77"/>
      <c r="H40" s="77"/>
      <c r="I40" s="77"/>
      <c r="J40" s="77"/>
      <c r="K40" s="77"/>
      <c r="L40" s="77"/>
      <c r="M40" s="77"/>
      <c r="N40" s="77"/>
      <c r="O40" s="20"/>
      <c r="R40" s="49"/>
    </row>
    <row r="41" spans="1:18" hidden="1" x14ac:dyDescent="0.25">
      <c r="A41" s="20"/>
      <c r="B41" s="20"/>
      <c r="C41" s="20"/>
      <c r="D41" s="20"/>
      <c r="E41" s="77" t="s">
        <v>72</v>
      </c>
      <c r="F41" s="77"/>
      <c r="G41" s="77"/>
      <c r="H41" s="77"/>
      <c r="I41" s="77"/>
      <c r="J41" s="77"/>
      <c r="K41" s="77"/>
      <c r="L41" s="77"/>
      <c r="M41" s="77"/>
      <c r="N41" s="77"/>
      <c r="O41" s="20"/>
      <c r="R41" s="49"/>
    </row>
    <row r="42" spans="1:18" hidden="1" x14ac:dyDescent="0.25">
      <c r="A42" s="20"/>
      <c r="B42" s="20"/>
      <c r="C42" s="20"/>
      <c r="D42" s="20"/>
      <c r="E42" s="77" t="s">
        <v>73</v>
      </c>
      <c r="F42" s="77"/>
      <c r="G42" s="77"/>
      <c r="H42" s="77"/>
      <c r="I42" s="77"/>
      <c r="J42" s="77"/>
      <c r="K42" s="77"/>
      <c r="L42" s="77"/>
      <c r="M42" s="77"/>
      <c r="N42" s="77"/>
      <c r="O42" s="20"/>
      <c r="R42" s="49"/>
    </row>
    <row r="43" spans="1:18" hidden="1" x14ac:dyDescent="0.25">
      <c r="A43" s="20"/>
      <c r="B43" s="20"/>
      <c r="C43" s="20"/>
      <c r="D43" s="20"/>
      <c r="E43" s="77" t="s">
        <v>74</v>
      </c>
      <c r="F43" s="77"/>
      <c r="G43" s="77"/>
      <c r="H43" s="77"/>
      <c r="I43" s="77"/>
      <c r="J43" s="77"/>
      <c r="K43" s="77"/>
      <c r="L43" s="77"/>
      <c r="M43" s="77"/>
      <c r="N43" s="77"/>
      <c r="O43" s="20"/>
      <c r="R43" s="49"/>
    </row>
    <row r="44" spans="1:18" hidden="1" x14ac:dyDescent="0.25">
      <c r="A44" s="20"/>
      <c r="B44" s="20"/>
      <c r="C44" s="20"/>
      <c r="D44" s="20"/>
      <c r="E44" s="77" t="s">
        <v>75</v>
      </c>
      <c r="F44" s="77"/>
      <c r="G44" s="77"/>
      <c r="H44" s="77"/>
      <c r="I44" s="77"/>
      <c r="J44" s="77"/>
      <c r="K44" s="77"/>
      <c r="L44" s="77"/>
      <c r="M44" s="77"/>
      <c r="N44" s="77"/>
      <c r="O44" s="20"/>
      <c r="R44" s="49"/>
    </row>
    <row r="45" spans="1:18" hidden="1" x14ac:dyDescent="0.25">
      <c r="A45" s="20"/>
      <c r="B45" s="20"/>
      <c r="C45" s="20"/>
      <c r="D45" s="20"/>
      <c r="E45" s="77" t="s">
        <v>76</v>
      </c>
      <c r="F45" s="77"/>
      <c r="G45" s="77"/>
      <c r="H45" s="77"/>
      <c r="I45" s="77"/>
      <c r="J45" s="77"/>
      <c r="K45" s="77"/>
      <c r="L45" s="77"/>
      <c r="M45" s="77"/>
      <c r="N45" s="77"/>
      <c r="O45" s="20"/>
      <c r="R45" s="49"/>
    </row>
    <row r="46" spans="1:18" hidden="1" x14ac:dyDescent="0.25">
      <c r="A46" s="20"/>
      <c r="B46" s="20"/>
      <c r="C46" s="20"/>
      <c r="D46" s="20"/>
      <c r="E46" s="77" t="s">
        <v>77</v>
      </c>
      <c r="F46" s="77"/>
      <c r="G46" s="77"/>
      <c r="H46" s="77"/>
      <c r="I46" s="77"/>
      <c r="J46" s="77"/>
      <c r="K46" s="77"/>
      <c r="L46" s="77"/>
      <c r="M46" s="77"/>
      <c r="N46" s="77"/>
      <c r="O46" s="20"/>
      <c r="R46" s="49"/>
    </row>
    <row r="47" spans="1:18" hidden="1" x14ac:dyDescent="0.25">
      <c r="A47" s="20"/>
      <c r="B47" s="20"/>
      <c r="C47" s="20"/>
      <c r="D47" s="20"/>
      <c r="E47" s="77" t="s">
        <v>78</v>
      </c>
      <c r="F47" s="77"/>
      <c r="G47" s="77"/>
      <c r="H47" s="77"/>
      <c r="I47" s="77"/>
      <c r="J47" s="77"/>
      <c r="K47" s="77"/>
      <c r="L47" s="77"/>
      <c r="M47" s="77"/>
      <c r="N47" s="77"/>
      <c r="O47" s="20"/>
      <c r="R47" s="49"/>
    </row>
    <row r="48" spans="1:18" hidden="1" x14ac:dyDescent="0.25">
      <c r="A48" s="20"/>
      <c r="B48" s="20"/>
      <c r="C48" s="20"/>
      <c r="D48" s="20"/>
      <c r="E48" s="77" t="s">
        <v>79</v>
      </c>
      <c r="F48" s="77"/>
      <c r="G48" s="77"/>
      <c r="H48" s="77"/>
      <c r="I48" s="77"/>
      <c r="J48" s="77"/>
      <c r="K48" s="77"/>
      <c r="L48" s="77"/>
      <c r="M48" s="77"/>
      <c r="N48" s="77"/>
      <c r="O48" s="20"/>
      <c r="R48" s="49"/>
    </row>
    <row r="49" spans="1:18" hidden="1" x14ac:dyDescent="0.25">
      <c r="A49" s="20"/>
      <c r="B49" s="20"/>
      <c r="C49" s="20"/>
      <c r="D49" s="20"/>
      <c r="E49" s="77" t="s">
        <v>80</v>
      </c>
      <c r="F49" s="77"/>
      <c r="G49" s="77"/>
      <c r="H49" s="77"/>
      <c r="I49" s="77"/>
      <c r="J49" s="77"/>
      <c r="K49" s="77"/>
      <c r="L49" s="77"/>
      <c r="M49" s="77"/>
      <c r="N49" s="77"/>
      <c r="O49" s="20"/>
      <c r="R49" s="49"/>
    </row>
    <row r="50" spans="1:18" hidden="1" x14ac:dyDescent="0.25">
      <c r="A50" s="20"/>
      <c r="B50" s="20"/>
      <c r="C50" s="20"/>
      <c r="D50" s="20"/>
      <c r="E50" s="77" t="s">
        <v>81</v>
      </c>
      <c r="F50" s="77"/>
      <c r="G50" s="77"/>
      <c r="H50" s="77"/>
      <c r="I50" s="77"/>
      <c r="J50" s="77"/>
      <c r="K50" s="77"/>
      <c r="L50" s="77"/>
      <c r="M50" s="77"/>
      <c r="N50" s="77"/>
      <c r="O50" s="20"/>
      <c r="R50" s="49"/>
    </row>
    <row r="51" spans="1:18" hidden="1" x14ac:dyDescent="0.25">
      <c r="A51" s="20"/>
      <c r="B51" s="20"/>
      <c r="C51" s="20"/>
      <c r="D51" s="20"/>
      <c r="E51" s="77" t="s">
        <v>82</v>
      </c>
      <c r="F51" s="77"/>
      <c r="G51" s="77"/>
      <c r="H51" s="77"/>
      <c r="I51" s="77"/>
      <c r="J51" s="77"/>
      <c r="K51" s="77"/>
      <c r="L51" s="77"/>
      <c r="M51" s="77"/>
      <c r="N51" s="77"/>
      <c r="O51" s="20"/>
      <c r="R51" s="49"/>
    </row>
    <row r="52" spans="1:18" hidden="1" x14ac:dyDescent="0.25">
      <c r="A52" s="20"/>
      <c r="B52" s="20"/>
      <c r="C52" s="20"/>
      <c r="D52" s="20"/>
      <c r="E52" s="77" t="s">
        <v>83</v>
      </c>
      <c r="F52" s="77"/>
      <c r="G52" s="77"/>
      <c r="H52" s="77"/>
      <c r="I52" s="77"/>
      <c r="J52" s="77"/>
      <c r="K52" s="77"/>
      <c r="L52" s="77"/>
      <c r="M52" s="77"/>
      <c r="N52" s="77"/>
      <c r="O52" s="20"/>
      <c r="R52" s="49"/>
    </row>
    <row r="53" spans="1:18" hidden="1" x14ac:dyDescent="0.25">
      <c r="A53" s="20"/>
      <c r="B53" s="20"/>
      <c r="C53" s="20"/>
      <c r="D53" s="20"/>
      <c r="E53" s="77" t="s">
        <v>84</v>
      </c>
      <c r="F53" s="77"/>
      <c r="G53" s="77"/>
      <c r="H53" s="77"/>
      <c r="I53" s="77"/>
      <c r="J53" s="77"/>
      <c r="K53" s="77"/>
      <c r="L53" s="77"/>
      <c r="M53" s="77"/>
      <c r="N53" s="77"/>
      <c r="O53" s="20"/>
      <c r="R53" s="49"/>
    </row>
    <row r="54" spans="1:18" hidden="1" x14ac:dyDescent="0.25">
      <c r="A54" s="20"/>
      <c r="B54" s="20"/>
      <c r="C54" s="20"/>
      <c r="D54" s="20"/>
      <c r="E54" s="77" t="s">
        <v>85</v>
      </c>
      <c r="F54" s="77"/>
      <c r="G54" s="77"/>
      <c r="H54" s="77"/>
      <c r="I54" s="77"/>
      <c r="J54" s="77"/>
      <c r="K54" s="77"/>
      <c r="L54" s="77"/>
      <c r="M54" s="77"/>
      <c r="N54" s="77"/>
      <c r="O54" s="20"/>
      <c r="R54" s="49"/>
    </row>
    <row r="55" spans="1:18" hidden="1" x14ac:dyDescent="0.25">
      <c r="A55" s="20"/>
      <c r="B55" s="20"/>
      <c r="C55" s="20"/>
      <c r="D55" s="20"/>
      <c r="E55" s="77" t="s">
        <v>86</v>
      </c>
      <c r="F55" s="77"/>
      <c r="G55" s="77"/>
      <c r="H55" s="77"/>
      <c r="I55" s="77"/>
      <c r="J55" s="77"/>
      <c r="K55" s="77"/>
      <c r="L55" s="77"/>
      <c r="M55" s="77"/>
      <c r="N55" s="77"/>
      <c r="O55" s="20"/>
      <c r="R55" s="49"/>
    </row>
    <row r="56" spans="1:18" hidden="1" x14ac:dyDescent="0.25">
      <c r="A56" s="20"/>
      <c r="B56" s="20"/>
      <c r="C56" s="20"/>
      <c r="D56" s="20"/>
      <c r="E56" s="77" t="s">
        <v>87</v>
      </c>
      <c r="F56" s="77"/>
      <c r="G56" s="77"/>
      <c r="H56" s="77"/>
      <c r="I56" s="77"/>
      <c r="J56" s="77"/>
      <c r="K56" s="77"/>
      <c r="L56" s="77"/>
      <c r="M56" s="77"/>
      <c r="N56" s="77"/>
      <c r="O56" s="20"/>
      <c r="R56" s="49"/>
    </row>
    <row r="57" spans="1:18" hidden="1" x14ac:dyDescent="0.25">
      <c r="A57" s="20"/>
      <c r="B57" s="20"/>
      <c r="C57" s="20"/>
      <c r="D57" s="20"/>
      <c r="E57" s="77" t="s">
        <v>88</v>
      </c>
      <c r="F57" s="77"/>
      <c r="G57" s="77"/>
      <c r="H57" s="77"/>
      <c r="I57" s="77"/>
      <c r="J57" s="77"/>
      <c r="K57" s="77"/>
      <c r="L57" s="77"/>
      <c r="M57" s="77"/>
      <c r="N57" s="77"/>
      <c r="O57" s="20"/>
      <c r="R57" s="49"/>
    </row>
    <row r="58" spans="1:18" hidden="1" x14ac:dyDescent="0.25">
      <c r="A58" s="20"/>
      <c r="B58" s="20"/>
      <c r="C58" s="20"/>
      <c r="D58" s="20"/>
      <c r="E58" s="77" t="s">
        <v>89</v>
      </c>
      <c r="F58" s="77"/>
      <c r="G58" s="77"/>
      <c r="H58" s="77"/>
      <c r="I58" s="77"/>
      <c r="J58" s="77"/>
      <c r="K58" s="77"/>
      <c r="L58" s="77"/>
      <c r="M58" s="77"/>
      <c r="N58" s="77"/>
      <c r="O58" s="20"/>
      <c r="R58" s="49"/>
    </row>
    <row r="59" spans="1:18" hidden="1" x14ac:dyDescent="0.25">
      <c r="A59" s="20"/>
      <c r="B59" s="79" t="s">
        <v>1</v>
      </c>
      <c r="C59" s="79"/>
      <c r="D59" s="100"/>
      <c r="E59" s="81"/>
      <c r="F59" s="82"/>
      <c r="G59" s="82"/>
      <c r="H59" s="82"/>
      <c r="I59" s="82"/>
      <c r="J59" s="82"/>
      <c r="K59" s="82"/>
      <c r="L59" s="82"/>
      <c r="M59" s="82"/>
      <c r="N59" s="83"/>
      <c r="O59" s="20"/>
    </row>
    <row r="60" spans="1:18" ht="15" customHeight="1" x14ac:dyDescent="0.25">
      <c r="A60" s="20"/>
      <c r="B60" s="21"/>
      <c r="C60" s="21"/>
      <c r="D60" s="21"/>
      <c r="E60" s="22"/>
      <c r="F60" s="60"/>
      <c r="G60" s="22"/>
      <c r="H60" s="22"/>
      <c r="I60" s="22"/>
      <c r="J60" s="22"/>
      <c r="K60" s="60"/>
      <c r="L60" s="60"/>
      <c r="M60" s="22"/>
      <c r="N60" s="20"/>
      <c r="O60" s="20"/>
    </row>
    <row r="61" spans="1:18" ht="15" customHeight="1" x14ac:dyDescent="0.25">
      <c r="A61" s="20"/>
      <c r="B61" s="79" t="s">
        <v>134</v>
      </c>
      <c r="C61" s="79"/>
      <c r="D61" s="80"/>
      <c r="E61" s="81"/>
      <c r="F61" s="82"/>
      <c r="G61" s="82"/>
      <c r="H61" s="82"/>
      <c r="I61" s="82"/>
      <c r="J61" s="82"/>
      <c r="K61" s="82"/>
      <c r="L61" s="82"/>
      <c r="M61" s="82"/>
      <c r="N61" s="83"/>
      <c r="O61" s="20"/>
    </row>
    <row r="62" spans="1:18" ht="15" customHeight="1" x14ac:dyDescent="0.25">
      <c r="A62" s="20"/>
      <c r="B62" s="21"/>
      <c r="C62" s="21"/>
      <c r="D62" s="21"/>
      <c r="E62" s="22"/>
      <c r="F62" s="60"/>
      <c r="G62" s="22"/>
      <c r="H62" s="22"/>
      <c r="I62" s="22"/>
      <c r="J62" s="22"/>
      <c r="K62" s="60"/>
      <c r="L62" s="60"/>
      <c r="M62" s="22"/>
      <c r="N62" s="20"/>
      <c r="O62" s="20"/>
    </row>
    <row r="63" spans="1:18" ht="15" customHeight="1" x14ac:dyDescent="0.25">
      <c r="A63" s="20"/>
      <c r="B63" s="79" t="s">
        <v>136</v>
      </c>
      <c r="C63" s="79"/>
      <c r="D63" s="80"/>
      <c r="E63" s="81"/>
      <c r="F63" s="82"/>
      <c r="G63" s="82"/>
      <c r="H63" s="82"/>
      <c r="I63" s="82"/>
      <c r="J63" s="82"/>
      <c r="K63" s="82"/>
      <c r="L63" s="82"/>
      <c r="M63" s="82"/>
      <c r="N63" s="83"/>
      <c r="O63" s="20"/>
    </row>
    <row r="64" spans="1:18" ht="15" customHeight="1" x14ac:dyDescent="0.25">
      <c r="A64" s="20"/>
      <c r="B64" s="21"/>
      <c r="C64" s="21"/>
      <c r="D64" s="21"/>
      <c r="E64" s="22"/>
      <c r="F64" s="60"/>
      <c r="G64" s="22"/>
      <c r="H64" s="22"/>
      <c r="I64" s="22"/>
      <c r="J64" s="22"/>
      <c r="K64" s="60"/>
      <c r="L64" s="60"/>
      <c r="M64" s="22"/>
      <c r="N64" s="20"/>
      <c r="O64" s="20"/>
    </row>
    <row r="65" spans="1:15" ht="15" customHeight="1" x14ac:dyDescent="0.25">
      <c r="A65" s="20"/>
      <c r="B65" s="79" t="s">
        <v>135</v>
      </c>
      <c r="C65" s="79"/>
      <c r="D65" s="80"/>
      <c r="E65" s="81"/>
      <c r="F65" s="82"/>
      <c r="G65" s="82"/>
      <c r="H65" s="82"/>
      <c r="I65" s="82"/>
      <c r="J65" s="82"/>
      <c r="K65" s="82"/>
      <c r="L65" s="82"/>
      <c r="M65" s="82"/>
      <c r="N65" s="83"/>
      <c r="O65" s="20"/>
    </row>
    <row r="66" spans="1:15" ht="15" customHeight="1" x14ac:dyDescent="0.25">
      <c r="A66" s="20"/>
      <c r="B66" s="20"/>
      <c r="C66" s="20"/>
      <c r="D66" s="20"/>
      <c r="E66" s="20"/>
      <c r="F66" s="20"/>
      <c r="G66" s="20"/>
      <c r="H66" s="20"/>
      <c r="I66" s="20"/>
      <c r="J66" s="20"/>
      <c r="K66" s="20"/>
      <c r="L66" s="20"/>
      <c r="M66" s="20"/>
      <c r="N66" s="20"/>
      <c r="O66" s="20"/>
    </row>
    <row r="67" spans="1:15" ht="15" hidden="1" customHeight="1" x14ac:dyDescent="0.25">
      <c r="A67" s="20"/>
      <c r="B67" s="20"/>
      <c r="C67" s="20"/>
      <c r="D67" s="20"/>
      <c r="E67" s="97">
        <v>2021</v>
      </c>
      <c r="F67" s="97"/>
      <c r="G67" s="97"/>
      <c r="H67" s="97"/>
      <c r="I67" s="97"/>
      <c r="J67" s="97"/>
      <c r="K67" s="97"/>
      <c r="L67" s="97"/>
      <c r="M67" s="97"/>
      <c r="N67" s="97"/>
      <c r="O67" s="20"/>
    </row>
    <row r="68" spans="1:15" ht="15" hidden="1" customHeight="1" x14ac:dyDescent="0.25">
      <c r="A68" s="20"/>
      <c r="B68" s="20"/>
      <c r="C68" s="20"/>
      <c r="D68" s="20"/>
      <c r="E68" s="97">
        <v>2022</v>
      </c>
      <c r="F68" s="97"/>
      <c r="G68" s="97"/>
      <c r="H68" s="97"/>
      <c r="I68" s="97"/>
      <c r="J68" s="97"/>
      <c r="K68" s="97"/>
      <c r="L68" s="97"/>
      <c r="M68" s="97"/>
      <c r="N68" s="97"/>
      <c r="O68" s="20"/>
    </row>
    <row r="69" spans="1:15" ht="15" hidden="1" customHeight="1" x14ac:dyDescent="0.25">
      <c r="A69" s="20"/>
      <c r="B69" s="20"/>
      <c r="C69" s="20"/>
      <c r="D69" s="20"/>
      <c r="E69" s="97">
        <v>2023</v>
      </c>
      <c r="F69" s="97"/>
      <c r="G69" s="97"/>
      <c r="H69" s="97"/>
      <c r="I69" s="97"/>
      <c r="J69" s="97"/>
      <c r="K69" s="97"/>
      <c r="L69" s="97"/>
      <c r="M69" s="97"/>
      <c r="N69" s="97"/>
      <c r="O69" s="20"/>
    </row>
    <row r="70" spans="1:15" ht="15" hidden="1" customHeight="1" x14ac:dyDescent="0.25">
      <c r="A70" s="20"/>
      <c r="B70" s="20"/>
      <c r="C70" s="20"/>
      <c r="D70" s="20"/>
      <c r="E70" s="97">
        <v>2024</v>
      </c>
      <c r="F70" s="97"/>
      <c r="G70" s="97"/>
      <c r="H70" s="97"/>
      <c r="I70" s="97"/>
      <c r="J70" s="97"/>
      <c r="K70" s="97"/>
      <c r="L70" s="97"/>
      <c r="M70" s="97"/>
      <c r="N70" s="97"/>
      <c r="O70" s="20"/>
    </row>
    <row r="71" spans="1:15" ht="15" hidden="1" customHeight="1" x14ac:dyDescent="0.25">
      <c r="A71" s="20"/>
      <c r="B71" s="20"/>
      <c r="C71" s="20"/>
      <c r="D71" s="20"/>
      <c r="E71" s="97"/>
      <c r="F71" s="97"/>
      <c r="G71" s="97"/>
      <c r="H71" s="97"/>
      <c r="I71" s="97"/>
      <c r="J71" s="97"/>
      <c r="K71" s="97"/>
      <c r="L71" s="97"/>
      <c r="M71" s="97"/>
      <c r="N71" s="97"/>
      <c r="O71" s="20"/>
    </row>
    <row r="72" spans="1:15" ht="15" hidden="1" customHeight="1" x14ac:dyDescent="0.25">
      <c r="A72" s="20"/>
      <c r="B72" s="20"/>
      <c r="C72" s="20"/>
      <c r="D72" s="20"/>
      <c r="E72" s="20"/>
      <c r="F72" s="20"/>
      <c r="G72" s="20"/>
      <c r="H72" s="20"/>
      <c r="I72" s="20"/>
      <c r="J72" s="20"/>
      <c r="K72" s="20"/>
      <c r="L72" s="20"/>
      <c r="M72" s="20"/>
      <c r="N72" s="20"/>
      <c r="O72" s="20"/>
    </row>
    <row r="73" spans="1:15" ht="15" customHeight="1" x14ac:dyDescent="0.25">
      <c r="A73" s="20"/>
      <c r="B73" s="79" t="s">
        <v>116</v>
      </c>
      <c r="C73" s="79"/>
      <c r="D73" s="96"/>
      <c r="E73" s="81"/>
      <c r="F73" s="82"/>
      <c r="G73" s="82"/>
      <c r="H73" s="82"/>
      <c r="I73" s="82"/>
      <c r="J73" s="82"/>
      <c r="K73" s="82"/>
      <c r="L73" s="82"/>
      <c r="M73" s="82"/>
      <c r="N73" s="83"/>
      <c r="O73" s="20"/>
    </row>
    <row r="74" spans="1:15" ht="15" customHeight="1" x14ac:dyDescent="0.25">
      <c r="A74" s="20"/>
      <c r="B74" s="20"/>
      <c r="C74" s="20"/>
      <c r="D74" s="20"/>
      <c r="E74" s="20"/>
      <c r="F74" s="20"/>
      <c r="G74" s="20"/>
      <c r="H74" s="20"/>
      <c r="I74" s="20"/>
      <c r="J74" s="20"/>
      <c r="K74" s="20"/>
      <c r="L74" s="20"/>
      <c r="M74" s="20"/>
      <c r="N74" s="20"/>
      <c r="O74" s="20"/>
    </row>
    <row r="75" spans="1:15" ht="15" customHeight="1" x14ac:dyDescent="0.25">
      <c r="A75" s="20"/>
      <c r="B75" s="20" t="s">
        <v>117</v>
      </c>
      <c r="C75" s="20"/>
      <c r="D75" s="20"/>
      <c r="E75" s="20"/>
      <c r="F75" s="20"/>
      <c r="G75" s="20"/>
      <c r="H75" s="20"/>
      <c r="I75" s="20"/>
      <c r="J75" s="20"/>
      <c r="K75" s="20"/>
      <c r="L75" s="20"/>
      <c r="M75" s="20"/>
      <c r="N75" s="20"/>
      <c r="O75" s="20"/>
    </row>
    <row r="76" spans="1:15" ht="15" customHeight="1" x14ac:dyDescent="0.25">
      <c r="A76" s="20"/>
      <c r="B76" s="79" t="s">
        <v>0</v>
      </c>
      <c r="C76" s="79"/>
      <c r="D76" s="80"/>
      <c r="E76" s="81"/>
      <c r="F76" s="82"/>
      <c r="G76" s="82"/>
      <c r="H76" s="82"/>
      <c r="I76" s="82"/>
      <c r="J76" s="82"/>
      <c r="K76" s="82"/>
      <c r="L76" s="82"/>
      <c r="M76" s="82"/>
      <c r="N76" s="83"/>
      <c r="O76" s="20"/>
    </row>
    <row r="77" spans="1:15" ht="15" customHeight="1" x14ac:dyDescent="0.25">
      <c r="A77" s="20"/>
      <c r="B77" s="20"/>
      <c r="C77" s="20"/>
      <c r="D77" s="20"/>
      <c r="E77" s="20"/>
      <c r="F77" s="20"/>
      <c r="G77" s="20"/>
      <c r="H77" s="20"/>
      <c r="I77" s="20"/>
      <c r="J77" s="20"/>
      <c r="K77" s="20"/>
      <c r="L77" s="20"/>
      <c r="M77" s="20"/>
      <c r="N77" s="20"/>
      <c r="O77" s="20"/>
    </row>
    <row r="78" spans="1:15" ht="15" customHeight="1" x14ac:dyDescent="0.25">
      <c r="A78" s="20"/>
      <c r="B78" s="79" t="s">
        <v>118</v>
      </c>
      <c r="C78" s="79"/>
      <c r="D78" s="80"/>
      <c r="E78" s="81"/>
      <c r="F78" s="82"/>
      <c r="G78" s="82"/>
      <c r="H78" s="82"/>
      <c r="I78" s="82"/>
      <c r="J78" s="82"/>
      <c r="K78" s="82"/>
      <c r="L78" s="82"/>
      <c r="M78" s="82"/>
      <c r="N78" s="83"/>
      <c r="O78" s="20"/>
    </row>
    <row r="79" spans="1:15" ht="15" customHeight="1" x14ac:dyDescent="0.25">
      <c r="A79" s="20"/>
      <c r="B79" s="20"/>
      <c r="C79" s="20"/>
      <c r="D79" s="20"/>
      <c r="E79" s="20"/>
      <c r="F79" s="20"/>
      <c r="G79" s="20"/>
      <c r="H79" s="20"/>
      <c r="I79" s="20"/>
      <c r="J79" s="20"/>
      <c r="K79" s="20"/>
      <c r="L79" s="20"/>
      <c r="M79" s="20"/>
      <c r="N79" s="20"/>
      <c r="O79" s="20"/>
    </row>
    <row r="80" spans="1:15" ht="15" customHeight="1" x14ac:dyDescent="0.25">
      <c r="A80" s="20"/>
      <c r="B80" s="84" t="str">
        <f>"I swear under penalty of perjury that I am "&amp;IF(E76=""," _______________________",E76)&amp;", "&amp;IF(E78=""," __________________________",E78)&amp;", an officer of the above-named reporting entity and that I have examined the foregoing reports and that all requested information has been provided and all statements of fact, are true and accurate."</f>
        <v>I swear under penalty of perjury that I am  _______________________,  __________________________, an officer of the above-named reporting entity and that I have examined the foregoing reports and that all requested information has been provided and all statements of fact, are true and accurate.</v>
      </c>
      <c r="C80" s="84"/>
      <c r="D80" s="84"/>
      <c r="E80" s="84"/>
      <c r="F80" s="84"/>
      <c r="G80" s="84"/>
      <c r="H80" s="84"/>
      <c r="I80" s="84"/>
      <c r="J80" s="84"/>
      <c r="K80" s="84"/>
      <c r="L80" s="84"/>
      <c r="M80" s="84"/>
      <c r="N80" s="84"/>
      <c r="O80" s="20"/>
    </row>
    <row r="81" spans="1:15" hidden="1" x14ac:dyDescent="0.25">
      <c r="A81" s="20"/>
      <c r="B81" s="84"/>
      <c r="C81" s="84"/>
      <c r="D81" s="84"/>
      <c r="E81" s="84"/>
      <c r="F81" s="84"/>
      <c r="G81" s="84"/>
      <c r="H81" s="84"/>
      <c r="I81" s="84"/>
      <c r="J81" s="84"/>
      <c r="K81" s="84"/>
      <c r="L81" s="84"/>
      <c r="M81" s="84"/>
      <c r="N81" s="84"/>
      <c r="O81" s="20"/>
    </row>
    <row r="82" spans="1:15" ht="30" customHeight="1" x14ac:dyDescent="0.25">
      <c r="A82" s="20"/>
      <c r="B82" s="84"/>
      <c r="C82" s="84"/>
      <c r="D82" s="84"/>
      <c r="E82" s="84"/>
      <c r="F82" s="84"/>
      <c r="G82" s="84"/>
      <c r="H82" s="84"/>
      <c r="I82" s="84"/>
      <c r="J82" s="84"/>
      <c r="K82" s="84"/>
      <c r="L82" s="84"/>
      <c r="M82" s="84"/>
      <c r="N82" s="84"/>
      <c r="O82" s="20"/>
    </row>
    <row r="83" spans="1:15" ht="30" customHeight="1" x14ac:dyDescent="0.25">
      <c r="A83" s="20"/>
      <c r="B83" s="95" t="s">
        <v>156</v>
      </c>
      <c r="C83" s="95"/>
      <c r="D83" s="95"/>
      <c r="E83" s="95"/>
      <c r="F83" s="95"/>
      <c r="G83" s="95"/>
      <c r="H83" s="95"/>
      <c r="I83" s="95"/>
      <c r="J83" s="95"/>
      <c r="K83" s="95"/>
      <c r="L83" s="95"/>
      <c r="M83" s="95"/>
      <c r="N83" s="95"/>
      <c r="O83" s="20"/>
    </row>
    <row r="84" spans="1:15" x14ac:dyDescent="0.25">
      <c r="A84" s="20"/>
      <c r="B84" s="20"/>
      <c r="C84" s="20"/>
      <c r="D84" s="20"/>
      <c r="E84" s="20"/>
      <c r="F84" s="20"/>
      <c r="G84" s="20"/>
      <c r="H84" s="20"/>
      <c r="I84" s="20"/>
      <c r="J84" s="20"/>
      <c r="K84" s="20"/>
      <c r="L84" s="20"/>
      <c r="M84" s="20"/>
      <c r="N84" s="20"/>
      <c r="O84" s="20"/>
    </row>
    <row r="85" spans="1:15" x14ac:dyDescent="0.25">
      <c r="A85" s="20"/>
      <c r="B85" s="85"/>
      <c r="C85" s="86"/>
      <c r="D85" s="86"/>
      <c r="E85" s="86"/>
      <c r="F85" s="86"/>
      <c r="G85" s="86"/>
      <c r="H85" s="87"/>
      <c r="I85" s="20"/>
      <c r="J85" s="20"/>
      <c r="K85" s="20"/>
      <c r="L85" s="20"/>
      <c r="M85" s="20"/>
      <c r="N85" s="20"/>
      <c r="O85" s="20"/>
    </row>
    <row r="86" spans="1:15" x14ac:dyDescent="0.25">
      <c r="A86" s="20"/>
      <c r="B86" s="88"/>
      <c r="C86" s="89"/>
      <c r="D86" s="89"/>
      <c r="E86" s="89"/>
      <c r="F86" s="89"/>
      <c r="G86" s="89"/>
      <c r="H86" s="90"/>
      <c r="I86" s="20"/>
      <c r="J86" s="81"/>
      <c r="K86" s="82"/>
      <c r="L86" s="82"/>
      <c r="M86" s="82"/>
      <c r="N86" s="83"/>
      <c r="O86" s="20"/>
    </row>
    <row r="87" spans="1:15" x14ac:dyDescent="0.25">
      <c r="A87" s="20"/>
      <c r="B87" s="91"/>
      <c r="C87" s="92"/>
      <c r="D87" s="92"/>
      <c r="E87" s="92"/>
      <c r="F87" s="92"/>
      <c r="G87" s="92"/>
      <c r="H87" s="93"/>
      <c r="I87" s="20"/>
      <c r="J87" s="94" t="s">
        <v>119</v>
      </c>
      <c r="K87" s="94"/>
      <c r="L87" s="94"/>
      <c r="M87" s="94"/>
      <c r="N87" s="94"/>
      <c r="O87" s="20"/>
    </row>
    <row r="88" spans="1:15" s="64" customFormat="1" ht="15" customHeight="1" x14ac:dyDescent="0.25">
      <c r="A88" s="63"/>
      <c r="B88" s="78" t="s">
        <v>120</v>
      </c>
      <c r="C88" s="78"/>
      <c r="D88" s="78"/>
      <c r="E88" s="78"/>
      <c r="F88" s="78"/>
      <c r="G88" s="78"/>
      <c r="H88" s="78"/>
      <c r="I88" s="63"/>
      <c r="J88" s="63"/>
      <c r="K88" s="63"/>
      <c r="L88" s="63"/>
      <c r="M88" s="63"/>
      <c r="N88" s="63"/>
      <c r="O88" s="63"/>
    </row>
    <row r="89" spans="1:15" ht="15" customHeight="1" x14ac:dyDescent="0.25">
      <c r="A89" s="20"/>
      <c r="B89" s="20"/>
      <c r="C89" s="20"/>
      <c r="D89" s="20"/>
      <c r="E89" s="20"/>
      <c r="F89" s="20"/>
      <c r="G89" s="20"/>
      <c r="H89" s="20"/>
      <c r="I89" s="20"/>
      <c r="J89" s="20"/>
      <c r="K89" s="20"/>
      <c r="L89" s="20"/>
      <c r="M89" s="20"/>
      <c r="N89" s="20"/>
      <c r="O89" s="20"/>
    </row>
    <row r="92" spans="1:15" hidden="1" x14ac:dyDescent="0.25">
      <c r="B92" t="s">
        <v>22</v>
      </c>
      <c r="C92" t="s">
        <v>23</v>
      </c>
      <c r="E92" s="1" t="s">
        <v>24</v>
      </c>
      <c r="F92" s="1"/>
    </row>
    <row r="93" spans="1:15" hidden="1" x14ac:dyDescent="0.25">
      <c r="B93" s="2" t="s">
        <v>29</v>
      </c>
      <c r="C93" s="2">
        <v>1</v>
      </c>
      <c r="E93" s="1">
        <v>2020</v>
      </c>
      <c r="F93" s="1"/>
    </row>
    <row r="94" spans="1:15" hidden="1" x14ac:dyDescent="0.25">
      <c r="B94" s="2" t="s">
        <v>31</v>
      </c>
      <c r="C94" s="2">
        <v>2</v>
      </c>
      <c r="E94" s="1">
        <v>2021</v>
      </c>
      <c r="F94" s="1"/>
    </row>
    <row r="95" spans="1:15" ht="30" hidden="1" x14ac:dyDescent="0.25">
      <c r="B95" s="2" t="s">
        <v>33</v>
      </c>
      <c r="C95" s="2">
        <v>3</v>
      </c>
      <c r="E95" s="1">
        <v>2022</v>
      </c>
      <c r="F95" s="1"/>
    </row>
    <row r="96" spans="1:15" hidden="1" x14ac:dyDescent="0.25">
      <c r="B96" s="2" t="s">
        <v>34</v>
      </c>
      <c r="C96" s="2">
        <v>4</v>
      </c>
      <c r="E96" s="1">
        <v>2023</v>
      </c>
      <c r="F96" s="1"/>
    </row>
    <row r="97" spans="2:6" hidden="1" x14ac:dyDescent="0.25">
      <c r="B97" s="2" t="s">
        <v>36</v>
      </c>
      <c r="C97" s="2">
        <v>5</v>
      </c>
      <c r="E97" s="1">
        <v>2024</v>
      </c>
      <c r="F97" s="1"/>
    </row>
    <row r="98" spans="2:6" hidden="1" x14ac:dyDescent="0.25">
      <c r="B98" s="2" t="s">
        <v>38</v>
      </c>
      <c r="C98" s="2">
        <v>6</v>
      </c>
      <c r="E98" s="1">
        <v>2025</v>
      </c>
      <c r="F98" s="1"/>
    </row>
    <row r="99" spans="2:6" hidden="1" x14ac:dyDescent="0.25">
      <c r="B99" s="2" t="s">
        <v>40</v>
      </c>
      <c r="C99" s="2">
        <v>7</v>
      </c>
      <c r="E99" s="1">
        <v>2026</v>
      </c>
      <c r="F99" s="1"/>
    </row>
    <row r="100" spans="2:6" ht="30" hidden="1" x14ac:dyDescent="0.25">
      <c r="B100" s="2" t="s">
        <v>41</v>
      </c>
      <c r="C100" s="2">
        <v>8</v>
      </c>
      <c r="E100" s="1">
        <v>2027</v>
      </c>
      <c r="F100" s="1"/>
    </row>
    <row r="101" spans="2:6" ht="30" hidden="1" x14ac:dyDescent="0.25">
      <c r="B101" s="2" t="s">
        <v>42</v>
      </c>
      <c r="C101" s="2">
        <v>9</v>
      </c>
    </row>
    <row r="102" spans="2:6" hidden="1" x14ac:dyDescent="0.25">
      <c r="B102" s="2" t="s">
        <v>43</v>
      </c>
      <c r="C102" s="2">
        <v>10</v>
      </c>
    </row>
    <row r="103" spans="2:6" hidden="1" x14ac:dyDescent="0.25">
      <c r="B103" s="2" t="s">
        <v>44</v>
      </c>
      <c r="C103" s="2">
        <v>11</v>
      </c>
    </row>
    <row r="104" spans="2:6" hidden="1" x14ac:dyDescent="0.25">
      <c r="B104" s="2" t="s">
        <v>45</v>
      </c>
      <c r="C104" s="2">
        <v>12</v>
      </c>
    </row>
    <row r="105" spans="2:6" hidden="1" x14ac:dyDescent="0.25">
      <c r="B105" s="2" t="s">
        <v>46</v>
      </c>
      <c r="C105" s="2">
        <v>13</v>
      </c>
    </row>
    <row r="106" spans="2:6" hidden="1" x14ac:dyDescent="0.25">
      <c r="B106" s="2" t="s">
        <v>47</v>
      </c>
      <c r="C106" s="2">
        <v>14</v>
      </c>
    </row>
    <row r="107" spans="2:6" hidden="1" x14ac:dyDescent="0.25">
      <c r="B107" s="2" t="s">
        <v>48</v>
      </c>
      <c r="C107" s="2">
        <v>15</v>
      </c>
    </row>
    <row r="108" spans="2:6" hidden="1" x14ac:dyDescent="0.25">
      <c r="B108" s="2" t="s">
        <v>49</v>
      </c>
      <c r="C108" s="2">
        <v>16</v>
      </c>
    </row>
    <row r="109" spans="2:6" hidden="1" x14ac:dyDescent="0.25">
      <c r="B109" s="2" t="s">
        <v>50</v>
      </c>
      <c r="C109" s="2">
        <v>17</v>
      </c>
    </row>
    <row r="110" spans="2:6" hidden="1" x14ac:dyDescent="0.25">
      <c r="B110" s="2" t="s">
        <v>51</v>
      </c>
      <c r="C110" s="2">
        <v>18</v>
      </c>
    </row>
    <row r="111" spans="2:6" hidden="1" x14ac:dyDescent="0.25">
      <c r="B111" s="2" t="s">
        <v>52</v>
      </c>
      <c r="C111" s="2">
        <v>19</v>
      </c>
    </row>
    <row r="112" spans="2:6" hidden="1" x14ac:dyDescent="0.25">
      <c r="B112" s="2" t="s">
        <v>53</v>
      </c>
      <c r="C112" s="2">
        <v>20</v>
      </c>
    </row>
    <row r="113" spans="2:3" hidden="1" x14ac:dyDescent="0.25">
      <c r="B113" s="2" t="s">
        <v>54</v>
      </c>
      <c r="C113" s="2">
        <v>21</v>
      </c>
    </row>
    <row r="114" spans="2:3" ht="30" hidden="1" x14ac:dyDescent="0.25">
      <c r="B114" s="2" t="s">
        <v>55</v>
      </c>
      <c r="C114" s="2">
        <v>22</v>
      </c>
    </row>
    <row r="115" spans="2:3" hidden="1" x14ac:dyDescent="0.25">
      <c r="B115" s="2" t="s">
        <v>56</v>
      </c>
      <c r="C115" s="2">
        <v>23</v>
      </c>
    </row>
    <row r="116" spans="2:3" hidden="1" x14ac:dyDescent="0.25">
      <c r="B116" s="2" t="s">
        <v>57</v>
      </c>
      <c r="C116" s="2">
        <v>24</v>
      </c>
    </row>
    <row r="117" spans="2:3" hidden="1" x14ac:dyDescent="0.25">
      <c r="B117" s="2" t="s">
        <v>58</v>
      </c>
      <c r="C117" s="2">
        <v>25</v>
      </c>
    </row>
    <row r="118" spans="2:3" ht="30" hidden="1" x14ac:dyDescent="0.25">
      <c r="B118" s="2" t="s">
        <v>59</v>
      </c>
      <c r="C118" s="2">
        <v>26</v>
      </c>
    </row>
    <row r="119" spans="2:3" hidden="1" x14ac:dyDescent="0.25">
      <c r="B119" s="2" t="s">
        <v>60</v>
      </c>
      <c r="C119" s="2">
        <v>27</v>
      </c>
    </row>
    <row r="120" spans="2:3" ht="30" hidden="1" x14ac:dyDescent="0.25">
      <c r="B120" s="2" t="s">
        <v>61</v>
      </c>
      <c r="C120" s="2">
        <v>28</v>
      </c>
    </row>
    <row r="121" spans="2:3" hidden="1" x14ac:dyDescent="0.25">
      <c r="B121" s="2" t="s">
        <v>62</v>
      </c>
      <c r="C121" s="2">
        <v>29</v>
      </c>
    </row>
    <row r="122" spans="2:3" ht="30" hidden="1" x14ac:dyDescent="0.25">
      <c r="B122" s="2" t="s">
        <v>63</v>
      </c>
      <c r="C122" s="2">
        <v>30</v>
      </c>
    </row>
    <row r="123" spans="2:3" ht="30" hidden="1" x14ac:dyDescent="0.25">
      <c r="B123" s="2" t="s">
        <v>64</v>
      </c>
      <c r="C123" s="2">
        <v>31</v>
      </c>
    </row>
    <row r="124" spans="2:3" ht="45" hidden="1" x14ac:dyDescent="0.25">
      <c r="B124" s="2" t="s">
        <v>65</v>
      </c>
      <c r="C124" s="2">
        <v>32</v>
      </c>
    </row>
    <row r="125" spans="2:3" hidden="1" x14ac:dyDescent="0.25">
      <c r="B125" s="2" t="s">
        <v>66</v>
      </c>
      <c r="C125" s="2">
        <v>33</v>
      </c>
    </row>
    <row r="126" spans="2:3" ht="45" hidden="1" x14ac:dyDescent="0.25">
      <c r="B126" s="2" t="s">
        <v>67</v>
      </c>
      <c r="C126" s="2">
        <v>34</v>
      </c>
    </row>
    <row r="127" spans="2:3" ht="30" hidden="1" x14ac:dyDescent="0.25">
      <c r="B127" s="2" t="s">
        <v>68</v>
      </c>
      <c r="C127" s="2">
        <v>35</v>
      </c>
    </row>
    <row r="128" spans="2:3" ht="30" hidden="1" x14ac:dyDescent="0.25">
      <c r="B128" s="2" t="s">
        <v>69</v>
      </c>
      <c r="C128" s="2">
        <v>36</v>
      </c>
    </row>
    <row r="129" spans="2:3" hidden="1" x14ac:dyDescent="0.25">
      <c r="B129" s="2" t="s">
        <v>70</v>
      </c>
      <c r="C129" s="2">
        <v>37</v>
      </c>
    </row>
    <row r="130" spans="2:3" hidden="1" x14ac:dyDescent="0.25">
      <c r="B130" s="2" t="s">
        <v>71</v>
      </c>
      <c r="C130" s="2">
        <v>38</v>
      </c>
    </row>
    <row r="131" spans="2:3" hidden="1" x14ac:dyDescent="0.25">
      <c r="B131" s="2" t="s">
        <v>72</v>
      </c>
      <c r="C131" s="2">
        <v>39</v>
      </c>
    </row>
    <row r="132" spans="2:3" hidden="1" x14ac:dyDescent="0.25">
      <c r="B132" s="2" t="s">
        <v>73</v>
      </c>
      <c r="C132" s="2">
        <v>40</v>
      </c>
    </row>
    <row r="133" spans="2:3" hidden="1" x14ac:dyDescent="0.25">
      <c r="B133" s="2" t="s">
        <v>74</v>
      </c>
      <c r="C133" s="2">
        <v>41</v>
      </c>
    </row>
    <row r="134" spans="2:3" ht="30" hidden="1" x14ac:dyDescent="0.25">
      <c r="B134" s="2" t="s">
        <v>75</v>
      </c>
      <c r="C134" s="2">
        <v>42</v>
      </c>
    </row>
    <row r="135" spans="2:3" ht="30" hidden="1" x14ac:dyDescent="0.25">
      <c r="B135" s="2" t="s">
        <v>76</v>
      </c>
      <c r="C135" s="2">
        <v>43</v>
      </c>
    </row>
    <row r="136" spans="2:3" ht="30" hidden="1" x14ac:dyDescent="0.25">
      <c r="B136" s="2" t="s">
        <v>77</v>
      </c>
      <c r="C136" s="2">
        <v>44</v>
      </c>
    </row>
    <row r="137" spans="2:3" ht="30" hidden="1" x14ac:dyDescent="0.25">
      <c r="B137" s="2" t="s">
        <v>78</v>
      </c>
      <c r="C137" s="2">
        <v>45</v>
      </c>
    </row>
    <row r="138" spans="2:3" ht="30" hidden="1" x14ac:dyDescent="0.25">
      <c r="B138" s="2" t="s">
        <v>79</v>
      </c>
      <c r="C138" s="2">
        <v>46</v>
      </c>
    </row>
    <row r="139" spans="2:3" ht="30" hidden="1" x14ac:dyDescent="0.25">
      <c r="B139" s="2" t="s">
        <v>80</v>
      </c>
      <c r="C139" s="2">
        <v>47</v>
      </c>
    </row>
    <row r="140" spans="2:3" hidden="1" x14ac:dyDescent="0.25">
      <c r="B140" s="2" t="s">
        <v>81</v>
      </c>
      <c r="C140" s="2">
        <v>48</v>
      </c>
    </row>
    <row r="141" spans="2:3" hidden="1" x14ac:dyDescent="0.25">
      <c r="B141" s="2" t="s">
        <v>82</v>
      </c>
      <c r="C141" s="2">
        <v>49</v>
      </c>
    </row>
    <row r="142" spans="2:3" hidden="1" x14ac:dyDescent="0.25">
      <c r="B142" s="2" t="s">
        <v>83</v>
      </c>
      <c r="C142" s="2">
        <v>50</v>
      </c>
    </row>
    <row r="143" spans="2:3" ht="30" hidden="1" x14ac:dyDescent="0.25">
      <c r="B143" s="2" t="s">
        <v>84</v>
      </c>
      <c r="C143" s="2">
        <v>51</v>
      </c>
    </row>
    <row r="144" spans="2:3" hidden="1" x14ac:dyDescent="0.25">
      <c r="B144" s="2" t="s">
        <v>85</v>
      </c>
      <c r="C144" s="2">
        <v>52</v>
      </c>
    </row>
    <row r="145" spans="2:3" ht="30" hidden="1" x14ac:dyDescent="0.25">
      <c r="B145" s="2" t="s">
        <v>86</v>
      </c>
      <c r="C145" s="2">
        <v>53</v>
      </c>
    </row>
    <row r="146" spans="2:3" hidden="1" x14ac:dyDescent="0.25">
      <c r="B146" s="2" t="s">
        <v>87</v>
      </c>
      <c r="C146" s="2">
        <v>54</v>
      </c>
    </row>
    <row r="147" spans="2:3" ht="30" hidden="1" x14ac:dyDescent="0.25">
      <c r="B147" s="2" t="s">
        <v>88</v>
      </c>
      <c r="C147" s="2">
        <v>55</v>
      </c>
    </row>
    <row r="148" spans="2:3" hidden="1" x14ac:dyDescent="0.25">
      <c r="B148" s="2" t="s">
        <v>89</v>
      </c>
      <c r="C148" s="2">
        <v>56</v>
      </c>
    </row>
    <row r="149" spans="2:3" hidden="1" x14ac:dyDescent="0.25">
      <c r="B149" s="2" t="s">
        <v>90</v>
      </c>
      <c r="C149" s="2">
        <v>57</v>
      </c>
    </row>
    <row r="150" spans="2:3" hidden="1" x14ac:dyDescent="0.25">
      <c r="B150" s="2" t="s">
        <v>167</v>
      </c>
      <c r="C150" s="2">
        <v>58</v>
      </c>
    </row>
    <row r="151" spans="2:3" ht="30" hidden="1" x14ac:dyDescent="0.25">
      <c r="B151" s="2" t="s">
        <v>168</v>
      </c>
      <c r="C151" s="2">
        <v>59</v>
      </c>
    </row>
    <row r="152" spans="2:3" ht="30" hidden="1" x14ac:dyDescent="0.25">
      <c r="B152" s="2" t="s">
        <v>169</v>
      </c>
      <c r="C152" s="2">
        <v>60</v>
      </c>
    </row>
    <row r="153" spans="2:3" hidden="1" x14ac:dyDescent="0.25">
      <c r="B153" s="2" t="s">
        <v>94</v>
      </c>
      <c r="C153" s="2">
        <v>61</v>
      </c>
    </row>
    <row r="154" spans="2:3" hidden="1" x14ac:dyDescent="0.25">
      <c r="B154" s="2" t="s">
        <v>96</v>
      </c>
      <c r="C154" s="2">
        <v>62</v>
      </c>
    </row>
    <row r="155" spans="2:3" ht="30" hidden="1" x14ac:dyDescent="0.25">
      <c r="B155" s="2" t="s">
        <v>97</v>
      </c>
      <c r="C155" s="2">
        <v>63</v>
      </c>
    </row>
    <row r="156" spans="2:3" hidden="1" x14ac:dyDescent="0.25">
      <c r="B156" s="2" t="s">
        <v>170</v>
      </c>
      <c r="C156" s="2">
        <v>64</v>
      </c>
    </row>
    <row r="157" spans="2:3" ht="30" hidden="1" x14ac:dyDescent="0.25">
      <c r="B157" s="2" t="s">
        <v>99</v>
      </c>
      <c r="C157" s="2">
        <v>65</v>
      </c>
    </row>
    <row r="158" spans="2:3" ht="30" hidden="1" x14ac:dyDescent="0.25">
      <c r="B158" s="2" t="s">
        <v>100</v>
      </c>
      <c r="C158" s="2">
        <v>66</v>
      </c>
    </row>
    <row r="1048576" ht="6" hidden="1" customHeight="1" x14ac:dyDescent="0.25"/>
  </sheetData>
  <sheetProtection algorithmName="SHA-512" hashValue="CX+uNKee4KZHr9+qP7baw/YapIPCDO/EpEmMjzFVJrX0zoknMQJTO0yKohEe1ECRE5kJo3sHwauwG8O/pSnWTA==" saltValue="KEwshBckeBgR07XmYMa0zg==" spinCount="100000" sheet="1" scenarios="1" selectLockedCells="1"/>
  <mergeCells count="83">
    <mergeCell ref="C1:I1"/>
    <mergeCell ref="J1:N1"/>
    <mergeCell ref="B59:D59"/>
    <mergeCell ref="E59:N59"/>
    <mergeCell ref="B61:D61"/>
    <mergeCell ref="E61:N61"/>
    <mergeCell ref="E54:N54"/>
    <mergeCell ref="E55:N55"/>
    <mergeCell ref="E56:N56"/>
    <mergeCell ref="E57:N57"/>
    <mergeCell ref="E58:N58"/>
    <mergeCell ref="E49:N49"/>
    <mergeCell ref="E50:N50"/>
    <mergeCell ref="E51:N51"/>
    <mergeCell ref="E52:N52"/>
    <mergeCell ref="E53:N53"/>
    <mergeCell ref="B63:D63"/>
    <mergeCell ref="E63:N63"/>
    <mergeCell ref="B65:D65"/>
    <mergeCell ref="E65:N65"/>
    <mergeCell ref="B73:D73"/>
    <mergeCell ref="E73:N73"/>
    <mergeCell ref="E67:N67"/>
    <mergeCell ref="E68:N68"/>
    <mergeCell ref="E69:N69"/>
    <mergeCell ref="E70:N70"/>
    <mergeCell ref="E71:N71"/>
    <mergeCell ref="B88:H88"/>
    <mergeCell ref="B76:D76"/>
    <mergeCell ref="E76:N76"/>
    <mergeCell ref="B78:D78"/>
    <mergeCell ref="E78:N78"/>
    <mergeCell ref="B80:N82"/>
    <mergeCell ref="B85:H87"/>
    <mergeCell ref="J86:N86"/>
    <mergeCell ref="J87:N87"/>
    <mergeCell ref="B83:N83"/>
    <mergeCell ref="E44:N44"/>
    <mergeCell ref="E45:N45"/>
    <mergeCell ref="E46:N46"/>
    <mergeCell ref="E47:N47"/>
    <mergeCell ref="E48:N48"/>
    <mergeCell ref="E39:N39"/>
    <mergeCell ref="E40:N40"/>
    <mergeCell ref="E41:N41"/>
    <mergeCell ref="E42:N42"/>
    <mergeCell ref="E43:N43"/>
    <mergeCell ref="E35:N35"/>
    <mergeCell ref="E36:N36"/>
    <mergeCell ref="E37:N37"/>
    <mergeCell ref="E38:N38"/>
    <mergeCell ref="E8:N8"/>
    <mergeCell ref="E9:N9"/>
    <mergeCell ref="E10:N10"/>
    <mergeCell ref="E11:N11"/>
    <mergeCell ref="E12:N12"/>
    <mergeCell ref="E13:N13"/>
    <mergeCell ref="E14:N14"/>
    <mergeCell ref="E15:N15"/>
    <mergeCell ref="E16:N16"/>
    <mergeCell ref="E17:N17"/>
    <mergeCell ref="E18:N18"/>
    <mergeCell ref="E20:N20"/>
    <mergeCell ref="E33:N33"/>
    <mergeCell ref="E3:N3"/>
    <mergeCell ref="E34:N34"/>
    <mergeCell ref="E4:N4"/>
    <mergeCell ref="E5:N5"/>
    <mergeCell ref="E6:N6"/>
    <mergeCell ref="E7:N7"/>
    <mergeCell ref="E28:N28"/>
    <mergeCell ref="E29:N29"/>
    <mergeCell ref="E30:N30"/>
    <mergeCell ref="E31:N31"/>
    <mergeCell ref="E32:N32"/>
    <mergeCell ref="E23:N23"/>
    <mergeCell ref="E24:N24"/>
    <mergeCell ref="E25:N25"/>
    <mergeCell ref="E26:N26"/>
    <mergeCell ref="E27:N27"/>
    <mergeCell ref="E19:N19"/>
    <mergeCell ref="E21:N21"/>
    <mergeCell ref="E22:N22"/>
  </mergeCells>
  <dataValidations count="2">
    <dataValidation type="list" allowBlank="1" showInputMessage="1" showErrorMessage="1" sqref="E59:N59" xr:uid="{9D378339-26C6-4CE2-88A5-7DE5E394957C}">
      <formula1>$B$93:$B$148</formula1>
    </dataValidation>
    <dataValidation type="list" allowBlank="1" showInputMessage="1" showErrorMessage="1" sqref="E73:N73" xr:uid="{C775C003-6C3F-4247-AB21-A10FD902756E}">
      <formula1>$E$93:$E$100</formula1>
    </dataValidation>
  </dataValidation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0C7E1-6EDA-4CAC-ADCE-F282A76B06E3}">
  <sheetPr codeName="Sheet4"/>
  <dimension ref="A1:BE166"/>
  <sheetViews>
    <sheetView zoomScaleNormal="100" workbookViewId="0">
      <selection activeCell="C18" sqref="C18"/>
    </sheetView>
  </sheetViews>
  <sheetFormatPr defaultColWidth="0" defaultRowHeight="15" zeroHeight="1" x14ac:dyDescent="0.25"/>
  <cols>
    <col min="1" max="2" width="5.42578125" style="13" customWidth="1"/>
    <col min="3" max="3" width="18.85546875" bestFit="1" customWidth="1"/>
    <col min="4" max="6" width="8" style="4" customWidth="1"/>
    <col min="7" max="7" width="11.28515625" customWidth="1"/>
    <col min="8" max="8" width="10.5703125" bestFit="1" customWidth="1"/>
    <col min="9" max="9" width="19.5703125" customWidth="1"/>
    <col min="10" max="10" width="12.28515625" style="8" bestFit="1" customWidth="1"/>
    <col min="11" max="11" width="15.140625" customWidth="1"/>
    <col min="12" max="12" width="16.5703125" customWidth="1"/>
    <col min="13" max="13" width="18" customWidth="1"/>
    <col min="14" max="14" width="6" style="13" customWidth="1"/>
    <col min="15" max="15" width="4.85546875" style="13" customWidth="1"/>
    <col min="16" max="17" width="12.28515625" hidden="1" customWidth="1"/>
    <col min="18" max="18" width="12.85546875" hidden="1" customWidth="1"/>
    <col min="19" max="20" width="12.140625" style="4" hidden="1" customWidth="1"/>
    <col min="21" max="21" width="12.140625" hidden="1" customWidth="1"/>
    <col min="22" max="22" width="8.85546875" hidden="1" customWidth="1"/>
    <col min="23" max="23" width="15.5703125" hidden="1" customWidth="1"/>
    <col min="24" max="24" width="62.85546875" hidden="1" customWidth="1"/>
    <col min="25" max="25" width="9" hidden="1" customWidth="1"/>
    <col min="26" max="27" width="20.42578125" hidden="1" customWidth="1"/>
    <col min="28" max="28" width="9" hidden="1" customWidth="1"/>
    <col min="29" max="29" width="15.42578125" hidden="1" customWidth="1"/>
    <col min="30" max="30" width="4.85546875" hidden="1" customWidth="1"/>
    <col min="31" max="31" width="35.7109375" hidden="1" customWidth="1"/>
    <col min="32" max="32" width="20.28515625" hidden="1" customWidth="1"/>
    <col min="33" max="33" width="20.140625" hidden="1" customWidth="1"/>
    <col min="34" max="34" width="8.85546875" hidden="1" customWidth="1"/>
    <col min="35" max="35" width="15.5703125" hidden="1" customWidth="1"/>
    <col min="36" max="36" width="62.85546875" hidden="1" customWidth="1"/>
    <col min="37" max="37" width="9" hidden="1" customWidth="1"/>
    <col min="38" max="39" width="20.42578125" hidden="1" customWidth="1"/>
    <col min="40" max="40" width="9" hidden="1" customWidth="1"/>
    <col min="41" max="41" width="15.42578125" hidden="1" customWidth="1"/>
    <col min="42" max="42" width="4.85546875" hidden="1" customWidth="1"/>
    <col min="43" max="43" width="35.7109375" hidden="1" customWidth="1"/>
    <col min="44" max="44" width="20" hidden="1" customWidth="1"/>
    <col min="45" max="45" width="20.140625" hidden="1" customWidth="1"/>
    <col min="46" max="16384" width="8.85546875" hidden="1"/>
  </cols>
  <sheetData>
    <row r="1" spans="1:21" ht="72.599999999999994" customHeight="1" x14ac:dyDescent="0.25">
      <c r="A1" s="19"/>
      <c r="B1" s="19"/>
      <c r="C1" s="98" t="s">
        <v>153</v>
      </c>
      <c r="D1" s="98"/>
      <c r="E1" s="98"/>
      <c r="F1" s="98"/>
      <c r="G1" s="98"/>
      <c r="H1" s="98"/>
      <c r="I1" s="98"/>
      <c r="J1" s="98"/>
      <c r="K1" s="99" t="s">
        <v>165</v>
      </c>
      <c r="L1" s="99"/>
      <c r="M1" s="99"/>
      <c r="N1" s="66"/>
      <c r="O1" s="66"/>
      <c r="S1"/>
      <c r="T1"/>
    </row>
    <row r="2" spans="1:21" x14ac:dyDescent="0.25">
      <c r="C2" s="103" t="s">
        <v>157</v>
      </c>
      <c r="D2" s="104"/>
      <c r="E2" s="104"/>
      <c r="F2" s="104"/>
      <c r="G2" s="104"/>
      <c r="H2" s="104"/>
      <c r="I2" s="104"/>
      <c r="J2" s="104"/>
      <c r="K2" s="104"/>
      <c r="L2" s="104"/>
      <c r="M2" s="104"/>
      <c r="Q2" t="s">
        <v>30</v>
      </c>
      <c r="R2" t="s">
        <v>37</v>
      </c>
      <c r="S2" s="17"/>
      <c r="T2" s="17"/>
    </row>
    <row r="3" spans="1:21" x14ac:dyDescent="0.25">
      <c r="C3" s="104"/>
      <c r="D3" s="104"/>
      <c r="E3" s="104"/>
      <c r="F3" s="104"/>
      <c r="G3" s="104"/>
      <c r="H3" s="104"/>
      <c r="I3" s="104"/>
      <c r="J3" s="104"/>
      <c r="K3" s="104"/>
      <c r="L3" s="104"/>
      <c r="M3" s="104"/>
      <c r="Q3" t="s">
        <v>32</v>
      </c>
      <c r="R3" t="s">
        <v>39</v>
      </c>
      <c r="S3" s="17"/>
      <c r="T3" s="17"/>
    </row>
    <row r="4" spans="1:21" x14ac:dyDescent="0.25">
      <c r="C4" s="105"/>
      <c r="D4" s="105"/>
      <c r="E4" s="105"/>
      <c r="F4" s="105"/>
      <c r="G4" s="105"/>
      <c r="H4" s="105"/>
      <c r="I4" s="105"/>
      <c r="J4" s="105"/>
      <c r="K4" s="105"/>
      <c r="L4" s="105"/>
      <c r="M4" s="105"/>
      <c r="S4" s="17"/>
      <c r="T4" s="17"/>
    </row>
    <row r="5" spans="1:21" hidden="1" x14ac:dyDescent="0.25">
      <c r="C5" s="2" t="s">
        <v>90</v>
      </c>
      <c r="D5" s="50"/>
      <c r="E5" s="50"/>
      <c r="F5" s="50"/>
      <c r="G5" s="50"/>
      <c r="H5" s="50"/>
      <c r="I5" s="50"/>
      <c r="J5" s="58"/>
      <c r="K5" s="50"/>
      <c r="L5" s="50"/>
      <c r="M5" s="50"/>
      <c r="S5" s="49"/>
      <c r="T5" s="49"/>
    </row>
    <row r="6" spans="1:21" hidden="1" x14ac:dyDescent="0.25">
      <c r="C6" s="2" t="s">
        <v>91</v>
      </c>
      <c r="D6" s="50"/>
      <c r="E6" s="50"/>
      <c r="F6" s="50"/>
      <c r="G6" s="50"/>
      <c r="H6" s="50"/>
      <c r="I6" s="50"/>
      <c r="J6" s="58"/>
      <c r="K6" s="50"/>
      <c r="L6" s="50"/>
      <c r="M6" s="50"/>
      <c r="S6" s="49"/>
      <c r="T6" s="49"/>
    </row>
    <row r="7" spans="1:21" hidden="1" x14ac:dyDescent="0.25">
      <c r="C7" s="2" t="s">
        <v>92</v>
      </c>
      <c r="D7" s="50"/>
      <c r="E7" s="50"/>
      <c r="F7" s="50"/>
      <c r="G7" s="50"/>
      <c r="H7" s="50"/>
      <c r="I7" s="50"/>
      <c r="J7" s="58"/>
      <c r="K7" s="50"/>
      <c r="L7" s="50"/>
      <c r="M7" s="50"/>
      <c r="S7" s="49"/>
      <c r="T7" s="49"/>
    </row>
    <row r="8" spans="1:21" hidden="1" x14ac:dyDescent="0.25">
      <c r="C8" s="2" t="s">
        <v>93</v>
      </c>
      <c r="D8" s="50"/>
      <c r="E8" s="50"/>
      <c r="F8" s="50"/>
      <c r="G8" s="50"/>
      <c r="H8" s="50"/>
      <c r="I8" s="50"/>
      <c r="J8" s="58"/>
      <c r="K8" s="50"/>
      <c r="L8" s="50"/>
      <c r="M8" s="50"/>
      <c r="S8" s="49"/>
      <c r="T8" s="49"/>
    </row>
    <row r="9" spans="1:21" hidden="1" x14ac:dyDescent="0.25">
      <c r="C9" s="2" t="s">
        <v>94</v>
      </c>
      <c r="D9" s="50"/>
      <c r="E9" s="50"/>
      <c r="F9" s="50"/>
      <c r="G9" s="50"/>
      <c r="H9" s="50"/>
      <c r="I9" s="50"/>
      <c r="J9" s="58"/>
      <c r="K9" s="50"/>
      <c r="L9" s="50"/>
      <c r="M9" s="50"/>
      <c r="S9" s="49"/>
      <c r="T9" s="49"/>
    </row>
    <row r="10" spans="1:21" hidden="1" x14ac:dyDescent="0.25">
      <c r="C10" s="2" t="s">
        <v>95</v>
      </c>
      <c r="D10" s="50"/>
      <c r="E10" s="50"/>
      <c r="F10" s="50"/>
      <c r="G10" s="50"/>
      <c r="H10" s="50"/>
      <c r="I10" s="50"/>
      <c r="J10" s="58"/>
      <c r="K10" s="50"/>
      <c r="L10" s="50"/>
      <c r="M10" s="50"/>
      <c r="S10" s="49"/>
      <c r="T10" s="49"/>
    </row>
    <row r="11" spans="1:21" hidden="1" x14ac:dyDescent="0.25">
      <c r="C11" s="2" t="s">
        <v>96</v>
      </c>
      <c r="D11" s="50"/>
      <c r="E11" s="50"/>
      <c r="F11" s="50"/>
      <c r="G11" s="50"/>
      <c r="H11" s="50"/>
      <c r="I11" s="50"/>
      <c r="J11" s="58"/>
      <c r="K11" s="50"/>
      <c r="L11" s="50"/>
      <c r="M11" s="50"/>
      <c r="S11" s="49"/>
      <c r="T11" s="49"/>
    </row>
    <row r="12" spans="1:21" hidden="1" x14ac:dyDescent="0.25">
      <c r="C12" s="2" t="s">
        <v>97</v>
      </c>
      <c r="D12" s="50"/>
      <c r="E12" s="50"/>
      <c r="F12" s="50"/>
      <c r="G12" s="50"/>
      <c r="H12" s="50"/>
      <c r="I12" s="50"/>
      <c r="J12" s="58"/>
      <c r="K12" s="50"/>
      <c r="L12" s="50"/>
      <c r="M12" s="50"/>
      <c r="S12" s="49"/>
      <c r="T12" s="49"/>
    </row>
    <row r="13" spans="1:21" hidden="1" x14ac:dyDescent="0.25">
      <c r="C13" s="2" t="s">
        <v>98</v>
      </c>
      <c r="D13" s="50"/>
      <c r="E13" s="50"/>
      <c r="F13" s="50"/>
      <c r="G13" s="50"/>
      <c r="H13" s="50"/>
      <c r="I13" s="50"/>
      <c r="J13" s="58"/>
      <c r="K13" s="50"/>
      <c r="L13" s="50"/>
      <c r="M13" s="50"/>
      <c r="S13" s="49"/>
      <c r="T13" s="49"/>
    </row>
    <row r="14" spans="1:21" hidden="1" x14ac:dyDescent="0.25">
      <c r="C14" s="2" t="s">
        <v>99</v>
      </c>
      <c r="D14" s="50" t="s">
        <v>37</v>
      </c>
      <c r="E14" s="50" t="s">
        <v>37</v>
      </c>
      <c r="F14" s="50" t="s">
        <v>37</v>
      </c>
      <c r="G14" s="50"/>
      <c r="H14" s="50"/>
      <c r="I14" s="50" t="s">
        <v>30</v>
      </c>
      <c r="J14" s="58"/>
      <c r="K14" s="50"/>
      <c r="L14" s="50"/>
      <c r="M14" s="50"/>
      <c r="S14" s="49"/>
      <c r="T14" s="49"/>
    </row>
    <row r="15" spans="1:21" hidden="1" x14ac:dyDescent="0.25">
      <c r="C15" s="2" t="s">
        <v>100</v>
      </c>
      <c r="D15" s="50" t="s">
        <v>39</v>
      </c>
      <c r="E15" s="50" t="s">
        <v>39</v>
      </c>
      <c r="F15" s="50" t="s">
        <v>39</v>
      </c>
      <c r="G15" s="50"/>
      <c r="H15" s="50"/>
      <c r="I15" s="50" t="s">
        <v>32</v>
      </c>
      <c r="J15" s="58"/>
      <c r="K15" s="50"/>
      <c r="L15" s="50"/>
      <c r="M15" s="50"/>
      <c r="S15" s="49"/>
      <c r="T15" s="49"/>
    </row>
    <row r="16" spans="1:21" ht="14.45" customHeight="1" x14ac:dyDescent="0.25">
      <c r="C16" s="101" t="s">
        <v>149</v>
      </c>
      <c r="D16" s="106" t="s">
        <v>2</v>
      </c>
      <c r="E16" s="106"/>
      <c r="F16" s="106"/>
      <c r="G16" s="107" t="s">
        <v>3</v>
      </c>
      <c r="H16" s="107" t="s">
        <v>4</v>
      </c>
      <c r="I16" s="109" t="s">
        <v>138</v>
      </c>
      <c r="J16" s="110" t="s">
        <v>121</v>
      </c>
      <c r="K16" s="107" t="s">
        <v>7</v>
      </c>
      <c r="L16" s="107"/>
      <c r="M16" s="107"/>
      <c r="N16" s="18"/>
      <c r="O16" s="18"/>
      <c r="P16" s="17"/>
      <c r="Q16" s="17"/>
      <c r="R16" s="108" t="s">
        <v>8</v>
      </c>
      <c r="S16" s="108" t="s">
        <v>9</v>
      </c>
      <c r="T16" s="108"/>
      <c r="U16" s="108"/>
    </row>
    <row r="17" spans="3:57" x14ac:dyDescent="0.25">
      <c r="C17" s="102"/>
      <c r="D17" s="23" t="s">
        <v>10</v>
      </c>
      <c r="E17" s="23" t="s">
        <v>11</v>
      </c>
      <c r="F17" s="23" t="s">
        <v>12</v>
      </c>
      <c r="G17" s="107"/>
      <c r="H17" s="107"/>
      <c r="I17" s="109"/>
      <c r="J17" s="111"/>
      <c r="K17" s="23" t="s">
        <v>10</v>
      </c>
      <c r="L17" s="23" t="s">
        <v>11</v>
      </c>
      <c r="M17" s="23" t="s">
        <v>12</v>
      </c>
      <c r="N17" s="18"/>
      <c r="O17" s="18"/>
      <c r="P17" s="17" t="s">
        <v>13</v>
      </c>
      <c r="Q17" s="17" t="s">
        <v>6</v>
      </c>
      <c r="R17" s="108"/>
      <c r="S17" s="17" t="s">
        <v>10</v>
      </c>
      <c r="T17" s="17" t="s">
        <v>11</v>
      </c>
      <c r="U17" s="17" t="s">
        <v>12</v>
      </c>
      <c r="V17" t="s">
        <v>10</v>
      </c>
      <c r="W17" t="s">
        <v>101</v>
      </c>
      <c r="X17" t="s">
        <v>102</v>
      </c>
      <c r="Y17" t="s">
        <v>25</v>
      </c>
      <c r="Z17" t="s">
        <v>103</v>
      </c>
      <c r="AA17" t="s">
        <v>104</v>
      </c>
      <c r="AB17" t="s">
        <v>26</v>
      </c>
      <c r="AC17" t="s">
        <v>27</v>
      </c>
      <c r="AD17" t="s">
        <v>105</v>
      </c>
      <c r="AE17" t="s">
        <v>28</v>
      </c>
      <c r="AF17" t="s">
        <v>107</v>
      </c>
      <c r="AG17" t="s">
        <v>6</v>
      </c>
      <c r="AH17" t="s">
        <v>11</v>
      </c>
      <c r="AI17" t="s">
        <v>101</v>
      </c>
      <c r="AJ17" t="s">
        <v>102</v>
      </c>
      <c r="AK17" t="s">
        <v>25</v>
      </c>
      <c r="AL17" t="s">
        <v>103</v>
      </c>
      <c r="AM17" t="s">
        <v>104</v>
      </c>
      <c r="AN17" t="s">
        <v>26</v>
      </c>
      <c r="AO17" t="s">
        <v>27</v>
      </c>
      <c r="AP17" t="s">
        <v>105</v>
      </c>
      <c r="AQ17" t="s">
        <v>28</v>
      </c>
      <c r="AR17" t="s">
        <v>107</v>
      </c>
      <c r="AS17" t="s">
        <v>6</v>
      </c>
      <c r="AT17" t="s">
        <v>12</v>
      </c>
      <c r="AU17" t="s">
        <v>101</v>
      </c>
      <c r="AV17" t="s">
        <v>102</v>
      </c>
      <c r="AW17" t="s">
        <v>25</v>
      </c>
      <c r="AX17" t="s">
        <v>103</v>
      </c>
      <c r="AY17" t="s">
        <v>104</v>
      </c>
      <c r="AZ17" t="s">
        <v>26</v>
      </c>
      <c r="BA17" t="s">
        <v>27</v>
      </c>
      <c r="BB17" t="s">
        <v>105</v>
      </c>
      <c r="BC17" t="s">
        <v>28</v>
      </c>
      <c r="BD17" t="s">
        <v>107</v>
      </c>
      <c r="BE17" t="s">
        <v>6</v>
      </c>
    </row>
    <row r="18" spans="3:57" x14ac:dyDescent="0.25">
      <c r="C18" s="41"/>
      <c r="D18" s="42"/>
      <c r="E18" s="42"/>
      <c r="F18" s="42"/>
      <c r="G18" s="43"/>
      <c r="H18" s="43"/>
      <c r="I18" s="42"/>
      <c r="J18" s="44"/>
      <c r="K18" s="45"/>
      <c r="L18" s="45"/>
      <c r="M18" s="45"/>
      <c r="N18" s="15"/>
      <c r="O18" s="15"/>
      <c r="P18" s="7">
        <f>DATEDIF(G18,H18,"M") + 1</f>
        <v>1</v>
      </c>
      <c r="Q18" s="6">
        <f>IF(I18="Annual", J18, (P18*J18))</f>
        <v>0</v>
      </c>
      <c r="R18" s="6">
        <f>IF(D18="Yes", K18,0) + IF(E18="Yes", L18,0) + IF(F18="Yes", M18,0)</f>
        <v>0</v>
      </c>
      <c r="S18" s="6">
        <f>IF(R18=0,0,IF(D18="Yes",K18/R18,0))*Q18</f>
        <v>0</v>
      </c>
      <c r="T18" s="6">
        <f>IF(R18=0,0,IF(E18="Yes",L18/R18,0))*Q18</f>
        <v>0</v>
      </c>
      <c r="U18" s="6">
        <f>IF(R18=0,0,IF(F18="Yes",M18/R18,0))*Q18</f>
        <v>0</v>
      </c>
      <c r="W18" s="16" t="str">
        <f>'Filing Information'!$R$2</f>
        <v>_0</v>
      </c>
      <c r="X18" t="e">
        <f>VLOOKUP('Flat Rate Costs'!C18,'Filing Information'!$B$149:$C$158, 2, 0)</f>
        <v>#N/A</v>
      </c>
      <c r="Y18">
        <v>1</v>
      </c>
      <c r="Z18" s="5">
        <f>'Flat Rate Costs'!G18</f>
        <v>0</v>
      </c>
      <c r="AA18" s="5">
        <f>'Flat Rate Costs'!H18</f>
        <v>0</v>
      </c>
      <c r="AB18" s="9">
        <v>1</v>
      </c>
      <c r="AE18">
        <f>IF('Flat Rate Costs'!I18="Annual", 1, 2)</f>
        <v>2</v>
      </c>
      <c r="AF18" s="52">
        <f>'Flat Rate Costs'!K18</f>
        <v>0</v>
      </c>
      <c r="AG18">
        <f>'Flat Rate Costs'!S18</f>
        <v>0</v>
      </c>
      <c r="AI18" s="16" t="str">
        <f>'Filing Information'!$R$2</f>
        <v>_0</v>
      </c>
      <c r="AJ18" t="e">
        <f>VLOOKUP('Flat Rate Costs'!C18,'Filing Information'!$B$149:$C$158, 2, 0)</f>
        <v>#N/A</v>
      </c>
      <c r="AK18">
        <v>2</v>
      </c>
      <c r="AL18" s="5">
        <f>'Flat Rate Costs'!G18</f>
        <v>0</v>
      </c>
      <c r="AM18" s="5">
        <f>'Flat Rate Costs'!H18</f>
        <v>0</v>
      </c>
      <c r="AN18" s="9">
        <v>1</v>
      </c>
      <c r="AQ18">
        <f>IF('Flat Rate Costs'!I18="Annual", 1, 2)</f>
        <v>2</v>
      </c>
      <c r="AR18" s="52">
        <f>'Flat Rate Costs'!L18</f>
        <v>0</v>
      </c>
      <c r="AS18">
        <f>'Flat Rate Costs'!T18</f>
        <v>0</v>
      </c>
      <c r="AU18" s="16" t="str">
        <f>'Filing Information'!$R$2</f>
        <v>_0</v>
      </c>
      <c r="AV18" t="e">
        <f>VLOOKUP('Flat Rate Costs'!C18,'Filing Information'!$B$149:$C$158, 2, 0)</f>
        <v>#N/A</v>
      </c>
      <c r="AW18">
        <v>3</v>
      </c>
      <c r="AX18" s="5">
        <f>'Flat Rate Costs'!G18</f>
        <v>0</v>
      </c>
      <c r="AY18" s="5">
        <f>'Flat Rate Costs'!H18</f>
        <v>0</v>
      </c>
      <c r="AZ18" s="9">
        <v>1</v>
      </c>
      <c r="BC18">
        <f>IF('Flat Rate Costs'!I18="Annual", 1, 2)</f>
        <v>2</v>
      </c>
      <c r="BD18" s="52">
        <f>'Flat Rate Costs'!M18</f>
        <v>0</v>
      </c>
      <c r="BE18">
        <f>'Flat Rate Costs'!U18</f>
        <v>0</v>
      </c>
    </row>
    <row r="19" spans="3:57" x14ac:dyDescent="0.25">
      <c r="C19" s="41"/>
      <c r="D19" s="42"/>
      <c r="E19" s="42"/>
      <c r="F19" s="42"/>
      <c r="G19" s="43"/>
      <c r="H19" s="43"/>
      <c r="I19" s="42"/>
      <c r="J19" s="44"/>
      <c r="K19" s="45"/>
      <c r="L19" s="45"/>
      <c r="M19" s="45"/>
      <c r="N19" s="15"/>
      <c r="O19" s="15"/>
      <c r="P19" s="7">
        <f t="shared" ref="P19:P42" si="0">DATEDIF(G19,H19,"M") + 1</f>
        <v>1</v>
      </c>
      <c r="Q19" s="6">
        <f t="shared" ref="Q19:Q42" si="1">IF(I19="Annual", J19, (P19*J19))</f>
        <v>0</v>
      </c>
      <c r="R19" s="6">
        <f t="shared" ref="R19:R42" si="2">IF(D19="Yes", K19,0) + IF(E19="Yes", L19,0) + IF(F19="Yes", M19,0)</f>
        <v>0</v>
      </c>
      <c r="S19" s="6">
        <f t="shared" ref="S19:S42" si="3">IF(R19=0,0,IF(D19="Yes",K19/R19,0))*Q19</f>
        <v>0</v>
      </c>
      <c r="T19" s="6">
        <f t="shared" ref="T19:T42" si="4">IF(R19=0,0,IF(E19="Yes",L19/R19,0))*Q19</f>
        <v>0</v>
      </c>
      <c r="U19" s="6">
        <f t="shared" ref="U19:U42" si="5">IF(R19=0,0,IF(F19="Yes",M19/R19,0))*Q19</f>
        <v>0</v>
      </c>
      <c r="W19" s="16" t="str">
        <f>'Filing Information'!$R$2</f>
        <v>_0</v>
      </c>
      <c r="X19" t="e">
        <f>VLOOKUP('Flat Rate Costs'!C19,'Filing Information'!$B$149:$C$158, 2, 0)</f>
        <v>#N/A</v>
      </c>
      <c r="Y19">
        <v>1</v>
      </c>
      <c r="Z19" s="5">
        <f>'Flat Rate Costs'!G19</f>
        <v>0</v>
      </c>
      <c r="AA19" s="5">
        <f>'Flat Rate Costs'!H19</f>
        <v>0</v>
      </c>
      <c r="AB19" s="9">
        <v>1</v>
      </c>
      <c r="AE19">
        <f>IF('Flat Rate Costs'!I19="Annual", 1, 2)</f>
        <v>2</v>
      </c>
      <c r="AF19" s="52">
        <f>'Flat Rate Costs'!K19</f>
        <v>0</v>
      </c>
      <c r="AG19">
        <f>'Flat Rate Costs'!S19</f>
        <v>0</v>
      </c>
      <c r="AI19" s="16" t="str">
        <f>'Filing Information'!$R$2</f>
        <v>_0</v>
      </c>
      <c r="AJ19" t="e">
        <f>VLOOKUP('Flat Rate Costs'!C19,'Filing Information'!$B$149:$C$158, 2, 0)</f>
        <v>#N/A</v>
      </c>
      <c r="AK19">
        <v>2</v>
      </c>
      <c r="AL19" s="5">
        <f>'Flat Rate Costs'!G19</f>
        <v>0</v>
      </c>
      <c r="AM19" s="5">
        <f>'Flat Rate Costs'!H19</f>
        <v>0</v>
      </c>
      <c r="AN19" s="9">
        <v>1</v>
      </c>
      <c r="AQ19">
        <f>IF('Flat Rate Costs'!I19="Annual", 1, 2)</f>
        <v>2</v>
      </c>
      <c r="AR19" s="52">
        <f>'Flat Rate Costs'!L19</f>
        <v>0</v>
      </c>
      <c r="AS19">
        <f>'Flat Rate Costs'!T19</f>
        <v>0</v>
      </c>
      <c r="AU19" s="16" t="str">
        <f>'Filing Information'!$R$2</f>
        <v>_0</v>
      </c>
      <c r="AV19" t="e">
        <f>VLOOKUP('Flat Rate Costs'!C19,'Filing Information'!$B$149:$C$158, 2, 0)</f>
        <v>#N/A</v>
      </c>
      <c r="AW19">
        <v>3</v>
      </c>
      <c r="AX19" s="5">
        <f>'Flat Rate Costs'!G19</f>
        <v>0</v>
      </c>
      <c r="AY19" s="5">
        <f>'Flat Rate Costs'!H19</f>
        <v>0</v>
      </c>
      <c r="AZ19" s="9">
        <v>1</v>
      </c>
      <c r="BC19">
        <f>IF('Flat Rate Costs'!I19="Annual", 1, 2)</f>
        <v>2</v>
      </c>
      <c r="BD19" s="52">
        <f>'Flat Rate Costs'!M19</f>
        <v>0</v>
      </c>
      <c r="BE19">
        <f>'Flat Rate Costs'!U19</f>
        <v>0</v>
      </c>
    </row>
    <row r="20" spans="3:57" x14ac:dyDescent="0.25">
      <c r="C20" s="41"/>
      <c r="D20" s="42"/>
      <c r="E20" s="42"/>
      <c r="F20" s="42"/>
      <c r="G20" s="43"/>
      <c r="H20" s="43"/>
      <c r="I20" s="42"/>
      <c r="J20" s="44"/>
      <c r="K20" s="45"/>
      <c r="L20" s="45"/>
      <c r="M20" s="45"/>
      <c r="N20" s="15"/>
      <c r="O20" s="15"/>
      <c r="P20" s="7">
        <f t="shared" si="0"/>
        <v>1</v>
      </c>
      <c r="Q20" s="6">
        <f t="shared" si="1"/>
        <v>0</v>
      </c>
      <c r="R20" s="6">
        <f t="shared" si="2"/>
        <v>0</v>
      </c>
      <c r="S20" s="6">
        <f t="shared" si="3"/>
        <v>0</v>
      </c>
      <c r="T20" s="6">
        <f t="shared" si="4"/>
        <v>0</v>
      </c>
      <c r="U20" s="6">
        <f t="shared" si="5"/>
        <v>0</v>
      </c>
      <c r="W20" s="16" t="str">
        <f>'Filing Information'!$R$2</f>
        <v>_0</v>
      </c>
      <c r="X20" t="e">
        <f>VLOOKUP('Flat Rate Costs'!C20,'Filing Information'!$B$149:$C$158, 2, 0)</f>
        <v>#N/A</v>
      </c>
      <c r="Y20">
        <v>1</v>
      </c>
      <c r="Z20" s="5">
        <f>'Flat Rate Costs'!G20</f>
        <v>0</v>
      </c>
      <c r="AA20" s="5">
        <f>'Flat Rate Costs'!H20</f>
        <v>0</v>
      </c>
      <c r="AB20" s="9">
        <v>1</v>
      </c>
      <c r="AE20">
        <f>IF('Flat Rate Costs'!I20="Annual", 1, 2)</f>
        <v>2</v>
      </c>
      <c r="AF20" s="52">
        <f>'Flat Rate Costs'!K20</f>
        <v>0</v>
      </c>
      <c r="AG20">
        <f>'Flat Rate Costs'!S20</f>
        <v>0</v>
      </c>
      <c r="AI20" s="16" t="str">
        <f>'Filing Information'!$R$2</f>
        <v>_0</v>
      </c>
      <c r="AJ20" t="e">
        <f>VLOOKUP('Flat Rate Costs'!C20,'Filing Information'!$B$149:$C$158, 2, 0)</f>
        <v>#N/A</v>
      </c>
      <c r="AK20">
        <v>2</v>
      </c>
      <c r="AL20" s="5">
        <f>'Flat Rate Costs'!G20</f>
        <v>0</v>
      </c>
      <c r="AM20" s="5">
        <f>'Flat Rate Costs'!H20</f>
        <v>0</v>
      </c>
      <c r="AN20" s="9">
        <v>1</v>
      </c>
      <c r="AQ20">
        <f>IF('Flat Rate Costs'!I20="Annual", 1, 2)</f>
        <v>2</v>
      </c>
      <c r="AR20" s="52">
        <f>'Flat Rate Costs'!L20</f>
        <v>0</v>
      </c>
      <c r="AS20">
        <f>'Flat Rate Costs'!T20</f>
        <v>0</v>
      </c>
      <c r="AU20" s="16" t="str">
        <f>'Filing Information'!$R$2</f>
        <v>_0</v>
      </c>
      <c r="AV20" t="e">
        <f>VLOOKUP('Flat Rate Costs'!C20,'Filing Information'!$B$149:$C$158, 2, 0)</f>
        <v>#N/A</v>
      </c>
      <c r="AW20">
        <v>3</v>
      </c>
      <c r="AX20" s="5">
        <f>'Flat Rate Costs'!G20</f>
        <v>0</v>
      </c>
      <c r="AY20" s="5">
        <f>'Flat Rate Costs'!H20</f>
        <v>0</v>
      </c>
      <c r="AZ20" s="9">
        <v>1</v>
      </c>
      <c r="BC20">
        <f>IF('Flat Rate Costs'!I20="Annual", 1, 2)</f>
        <v>2</v>
      </c>
      <c r="BD20" s="52">
        <f>'Flat Rate Costs'!M20</f>
        <v>0</v>
      </c>
      <c r="BE20">
        <f>'Flat Rate Costs'!U20</f>
        <v>0</v>
      </c>
    </row>
    <row r="21" spans="3:57" x14ac:dyDescent="0.25">
      <c r="C21" s="41"/>
      <c r="D21" s="42"/>
      <c r="E21" s="42"/>
      <c r="F21" s="42"/>
      <c r="G21" s="43"/>
      <c r="H21" s="43"/>
      <c r="I21" s="42"/>
      <c r="J21" s="44"/>
      <c r="K21" s="45"/>
      <c r="L21" s="45"/>
      <c r="M21" s="45"/>
      <c r="N21" s="15"/>
      <c r="O21" s="15"/>
      <c r="P21" s="7">
        <f t="shared" si="0"/>
        <v>1</v>
      </c>
      <c r="Q21" s="6">
        <f t="shared" si="1"/>
        <v>0</v>
      </c>
      <c r="R21" s="6">
        <f t="shared" si="2"/>
        <v>0</v>
      </c>
      <c r="S21" s="6">
        <f t="shared" si="3"/>
        <v>0</v>
      </c>
      <c r="T21" s="6">
        <f t="shared" si="4"/>
        <v>0</v>
      </c>
      <c r="U21" s="6">
        <f t="shared" si="5"/>
        <v>0</v>
      </c>
      <c r="W21" s="16" t="str">
        <f>'Filing Information'!$R$2</f>
        <v>_0</v>
      </c>
      <c r="X21" t="e">
        <f>VLOOKUP('Flat Rate Costs'!C21,'Filing Information'!$B$149:$C$158, 2, 0)</f>
        <v>#N/A</v>
      </c>
      <c r="Y21">
        <v>1</v>
      </c>
      <c r="Z21" s="5">
        <f>'Flat Rate Costs'!G21</f>
        <v>0</v>
      </c>
      <c r="AA21" s="5">
        <f>'Flat Rate Costs'!H21</f>
        <v>0</v>
      </c>
      <c r="AB21" s="9">
        <v>1</v>
      </c>
      <c r="AE21">
        <f>IF('Flat Rate Costs'!I21="Annual", 1, 2)</f>
        <v>2</v>
      </c>
      <c r="AF21" s="52">
        <f>'Flat Rate Costs'!K21</f>
        <v>0</v>
      </c>
      <c r="AG21">
        <f>'Flat Rate Costs'!S21</f>
        <v>0</v>
      </c>
      <c r="AI21" s="16" t="str">
        <f>'Filing Information'!$R$2</f>
        <v>_0</v>
      </c>
      <c r="AJ21" t="e">
        <f>VLOOKUP('Flat Rate Costs'!C21,'Filing Information'!$B$149:$C$158, 2, 0)</f>
        <v>#N/A</v>
      </c>
      <c r="AK21">
        <v>2</v>
      </c>
      <c r="AL21" s="5">
        <f>'Flat Rate Costs'!G21</f>
        <v>0</v>
      </c>
      <c r="AM21" s="5">
        <f>'Flat Rate Costs'!H21</f>
        <v>0</v>
      </c>
      <c r="AN21" s="9">
        <v>1</v>
      </c>
      <c r="AQ21">
        <f>IF('Flat Rate Costs'!I21="Annual", 1, 2)</f>
        <v>2</v>
      </c>
      <c r="AR21" s="52">
        <f>'Flat Rate Costs'!L21</f>
        <v>0</v>
      </c>
      <c r="AS21">
        <f>'Flat Rate Costs'!T21</f>
        <v>0</v>
      </c>
      <c r="AU21" s="16" t="str">
        <f>'Filing Information'!$R$2</f>
        <v>_0</v>
      </c>
      <c r="AV21" t="e">
        <f>VLOOKUP('Flat Rate Costs'!C21,'Filing Information'!$B$149:$C$158, 2, 0)</f>
        <v>#N/A</v>
      </c>
      <c r="AW21">
        <v>3</v>
      </c>
      <c r="AX21" s="5">
        <f>'Flat Rate Costs'!G21</f>
        <v>0</v>
      </c>
      <c r="AY21" s="5">
        <f>'Flat Rate Costs'!H21</f>
        <v>0</v>
      </c>
      <c r="AZ21" s="9">
        <v>1</v>
      </c>
      <c r="BC21">
        <f>IF('Flat Rate Costs'!I21="Annual", 1, 2)</f>
        <v>2</v>
      </c>
      <c r="BD21" s="52">
        <f>'Flat Rate Costs'!M21</f>
        <v>0</v>
      </c>
      <c r="BE21">
        <f>'Flat Rate Costs'!U21</f>
        <v>0</v>
      </c>
    </row>
    <row r="22" spans="3:57" x14ac:dyDescent="0.25">
      <c r="C22" s="41"/>
      <c r="D22" s="42"/>
      <c r="E22" s="42"/>
      <c r="F22" s="42"/>
      <c r="G22" s="43"/>
      <c r="H22" s="43"/>
      <c r="I22" s="42"/>
      <c r="J22" s="44"/>
      <c r="K22" s="45"/>
      <c r="L22" s="45"/>
      <c r="M22" s="45"/>
      <c r="N22" s="15"/>
      <c r="O22" s="15"/>
      <c r="P22" s="7">
        <f t="shared" si="0"/>
        <v>1</v>
      </c>
      <c r="Q22" s="6">
        <f t="shared" si="1"/>
        <v>0</v>
      </c>
      <c r="R22" s="6">
        <f t="shared" si="2"/>
        <v>0</v>
      </c>
      <c r="S22" s="6">
        <f t="shared" si="3"/>
        <v>0</v>
      </c>
      <c r="T22" s="6">
        <f t="shared" si="4"/>
        <v>0</v>
      </c>
      <c r="U22" s="6">
        <f t="shared" si="5"/>
        <v>0</v>
      </c>
      <c r="W22" s="16" t="str">
        <f>'Filing Information'!$R$2</f>
        <v>_0</v>
      </c>
      <c r="X22" t="e">
        <f>VLOOKUP('Flat Rate Costs'!C22,'Filing Information'!$B$149:$C$158, 2, 0)</f>
        <v>#N/A</v>
      </c>
      <c r="Y22">
        <v>1</v>
      </c>
      <c r="Z22" s="5">
        <f>'Flat Rate Costs'!G22</f>
        <v>0</v>
      </c>
      <c r="AA22" s="5">
        <f>'Flat Rate Costs'!H22</f>
        <v>0</v>
      </c>
      <c r="AB22" s="9">
        <v>1</v>
      </c>
      <c r="AE22">
        <f>IF('Flat Rate Costs'!I22="Annual", 1, 2)</f>
        <v>2</v>
      </c>
      <c r="AF22" s="52">
        <f>'Flat Rate Costs'!K22</f>
        <v>0</v>
      </c>
      <c r="AG22">
        <f>'Flat Rate Costs'!S22</f>
        <v>0</v>
      </c>
      <c r="AI22" s="16" t="str">
        <f>'Filing Information'!$R$2</f>
        <v>_0</v>
      </c>
      <c r="AJ22" t="e">
        <f>VLOOKUP('Flat Rate Costs'!C22,'Filing Information'!$B$149:$C$158, 2, 0)</f>
        <v>#N/A</v>
      </c>
      <c r="AK22">
        <v>2</v>
      </c>
      <c r="AL22" s="5">
        <f>'Flat Rate Costs'!G22</f>
        <v>0</v>
      </c>
      <c r="AM22" s="5">
        <f>'Flat Rate Costs'!H22</f>
        <v>0</v>
      </c>
      <c r="AN22" s="9">
        <v>1</v>
      </c>
      <c r="AQ22">
        <f>IF('Flat Rate Costs'!I22="Annual", 1, 2)</f>
        <v>2</v>
      </c>
      <c r="AR22" s="52">
        <f>'Flat Rate Costs'!L22</f>
        <v>0</v>
      </c>
      <c r="AS22">
        <f>'Flat Rate Costs'!T22</f>
        <v>0</v>
      </c>
      <c r="AU22" s="16" t="str">
        <f>'Filing Information'!$R$2</f>
        <v>_0</v>
      </c>
      <c r="AV22" t="e">
        <f>VLOOKUP('Flat Rate Costs'!C22,'Filing Information'!$B$149:$C$158, 2, 0)</f>
        <v>#N/A</v>
      </c>
      <c r="AW22">
        <v>3</v>
      </c>
      <c r="AX22" s="5">
        <f>'Flat Rate Costs'!G22</f>
        <v>0</v>
      </c>
      <c r="AY22" s="5">
        <f>'Flat Rate Costs'!H22</f>
        <v>0</v>
      </c>
      <c r="AZ22" s="9">
        <v>1</v>
      </c>
      <c r="BC22">
        <f>IF('Flat Rate Costs'!I22="Annual", 1, 2)</f>
        <v>2</v>
      </c>
      <c r="BD22" s="52">
        <f>'Flat Rate Costs'!M22</f>
        <v>0</v>
      </c>
      <c r="BE22">
        <f>'Flat Rate Costs'!U22</f>
        <v>0</v>
      </c>
    </row>
    <row r="23" spans="3:57" x14ac:dyDescent="0.25">
      <c r="C23" s="41"/>
      <c r="D23" s="42"/>
      <c r="E23" s="42"/>
      <c r="F23" s="42"/>
      <c r="G23" s="43"/>
      <c r="H23" s="43"/>
      <c r="I23" s="42"/>
      <c r="J23" s="44"/>
      <c r="K23" s="45"/>
      <c r="L23" s="45"/>
      <c r="M23" s="45"/>
      <c r="N23" s="15"/>
      <c r="O23" s="15"/>
      <c r="P23" s="7">
        <f t="shared" si="0"/>
        <v>1</v>
      </c>
      <c r="Q23" s="6">
        <f t="shared" si="1"/>
        <v>0</v>
      </c>
      <c r="R23" s="6">
        <f t="shared" si="2"/>
        <v>0</v>
      </c>
      <c r="S23" s="6">
        <f t="shared" si="3"/>
        <v>0</v>
      </c>
      <c r="T23" s="6">
        <f t="shared" si="4"/>
        <v>0</v>
      </c>
      <c r="U23" s="6">
        <f t="shared" si="5"/>
        <v>0</v>
      </c>
      <c r="W23" s="16" t="str">
        <f>'Filing Information'!$R$2</f>
        <v>_0</v>
      </c>
      <c r="X23" t="e">
        <f>VLOOKUP('Flat Rate Costs'!C23,'Filing Information'!$B$149:$C$158, 2, 0)</f>
        <v>#N/A</v>
      </c>
      <c r="Y23">
        <v>1</v>
      </c>
      <c r="Z23" s="5">
        <f>'Flat Rate Costs'!G23</f>
        <v>0</v>
      </c>
      <c r="AA23" s="5">
        <f>'Flat Rate Costs'!H23</f>
        <v>0</v>
      </c>
      <c r="AB23" s="9">
        <v>1</v>
      </c>
      <c r="AE23">
        <f>IF('Flat Rate Costs'!I23="Annual", 1, 2)</f>
        <v>2</v>
      </c>
      <c r="AF23" s="52">
        <f>'Flat Rate Costs'!K23</f>
        <v>0</v>
      </c>
      <c r="AG23">
        <f>'Flat Rate Costs'!S23</f>
        <v>0</v>
      </c>
      <c r="AI23" s="16" t="str">
        <f>'Filing Information'!$R$2</f>
        <v>_0</v>
      </c>
      <c r="AJ23" t="e">
        <f>VLOOKUP('Flat Rate Costs'!C23,'Filing Information'!$B$149:$C$158, 2, 0)</f>
        <v>#N/A</v>
      </c>
      <c r="AK23">
        <v>2</v>
      </c>
      <c r="AL23" s="5">
        <f>'Flat Rate Costs'!G23</f>
        <v>0</v>
      </c>
      <c r="AM23" s="5">
        <f>'Flat Rate Costs'!H23</f>
        <v>0</v>
      </c>
      <c r="AN23" s="9">
        <v>1</v>
      </c>
      <c r="AQ23">
        <f>IF('Flat Rate Costs'!I23="Annual", 1, 2)</f>
        <v>2</v>
      </c>
      <c r="AR23" s="52">
        <f>'Flat Rate Costs'!L23</f>
        <v>0</v>
      </c>
      <c r="AS23">
        <f>'Flat Rate Costs'!T23</f>
        <v>0</v>
      </c>
      <c r="AU23" s="16" t="str">
        <f>'Filing Information'!$R$2</f>
        <v>_0</v>
      </c>
      <c r="AV23" t="e">
        <f>VLOOKUP('Flat Rate Costs'!C23,'Filing Information'!$B$149:$C$158, 2, 0)</f>
        <v>#N/A</v>
      </c>
      <c r="AW23">
        <v>3</v>
      </c>
      <c r="AX23" s="5">
        <f>'Flat Rate Costs'!G23</f>
        <v>0</v>
      </c>
      <c r="AY23" s="5">
        <f>'Flat Rate Costs'!H23</f>
        <v>0</v>
      </c>
      <c r="AZ23" s="9">
        <v>1</v>
      </c>
      <c r="BC23">
        <f>IF('Flat Rate Costs'!I23="Annual", 1, 2)</f>
        <v>2</v>
      </c>
      <c r="BD23" s="52">
        <f>'Flat Rate Costs'!M23</f>
        <v>0</v>
      </c>
      <c r="BE23">
        <f>'Flat Rate Costs'!U23</f>
        <v>0</v>
      </c>
    </row>
    <row r="24" spans="3:57" x14ac:dyDescent="0.25">
      <c r="C24" s="41"/>
      <c r="D24" s="42"/>
      <c r="E24" s="42"/>
      <c r="F24" s="42"/>
      <c r="G24" s="43"/>
      <c r="H24" s="43"/>
      <c r="I24" s="42"/>
      <c r="J24" s="44"/>
      <c r="K24" s="45"/>
      <c r="L24" s="45"/>
      <c r="M24" s="45"/>
      <c r="N24" s="15"/>
      <c r="O24" s="15"/>
      <c r="P24" s="7">
        <f t="shared" si="0"/>
        <v>1</v>
      </c>
      <c r="Q24" s="6">
        <f t="shared" si="1"/>
        <v>0</v>
      </c>
      <c r="R24" s="6">
        <f t="shared" si="2"/>
        <v>0</v>
      </c>
      <c r="S24" s="6">
        <f t="shared" si="3"/>
        <v>0</v>
      </c>
      <c r="T24" s="6">
        <f t="shared" si="4"/>
        <v>0</v>
      </c>
      <c r="U24" s="6">
        <f t="shared" si="5"/>
        <v>0</v>
      </c>
      <c r="W24" s="16" t="str">
        <f>'Filing Information'!$R$2</f>
        <v>_0</v>
      </c>
      <c r="X24" t="e">
        <f>VLOOKUP('Flat Rate Costs'!C24,'Filing Information'!$B$149:$C$158, 2, 0)</f>
        <v>#N/A</v>
      </c>
      <c r="Y24">
        <v>1</v>
      </c>
      <c r="Z24" s="5">
        <f>'Flat Rate Costs'!G24</f>
        <v>0</v>
      </c>
      <c r="AA24" s="5">
        <f>'Flat Rate Costs'!H24</f>
        <v>0</v>
      </c>
      <c r="AB24" s="9">
        <v>1</v>
      </c>
      <c r="AE24">
        <f>IF('Flat Rate Costs'!I24="Annual", 1, 2)</f>
        <v>2</v>
      </c>
      <c r="AF24" s="52">
        <f>'Flat Rate Costs'!K24</f>
        <v>0</v>
      </c>
      <c r="AG24">
        <f>'Flat Rate Costs'!S24</f>
        <v>0</v>
      </c>
      <c r="AI24" s="16" t="str">
        <f>'Filing Information'!$R$2</f>
        <v>_0</v>
      </c>
      <c r="AJ24" t="e">
        <f>VLOOKUP('Flat Rate Costs'!C24,'Filing Information'!$B$149:$C$158, 2, 0)</f>
        <v>#N/A</v>
      </c>
      <c r="AK24">
        <v>2</v>
      </c>
      <c r="AL24" s="5">
        <f>'Flat Rate Costs'!G24</f>
        <v>0</v>
      </c>
      <c r="AM24" s="5">
        <f>'Flat Rate Costs'!H24</f>
        <v>0</v>
      </c>
      <c r="AN24" s="9">
        <v>1</v>
      </c>
      <c r="AQ24">
        <f>IF('Flat Rate Costs'!I24="Annual", 1, 2)</f>
        <v>2</v>
      </c>
      <c r="AR24" s="52">
        <f>'Flat Rate Costs'!L24</f>
        <v>0</v>
      </c>
      <c r="AS24">
        <f>'Flat Rate Costs'!T24</f>
        <v>0</v>
      </c>
      <c r="AU24" s="16" t="str">
        <f>'Filing Information'!$R$2</f>
        <v>_0</v>
      </c>
      <c r="AV24" t="e">
        <f>VLOOKUP('Flat Rate Costs'!C24,'Filing Information'!$B$149:$C$158, 2, 0)</f>
        <v>#N/A</v>
      </c>
      <c r="AW24">
        <v>3</v>
      </c>
      <c r="AX24" s="5">
        <f>'Flat Rate Costs'!G24</f>
        <v>0</v>
      </c>
      <c r="AY24" s="5">
        <f>'Flat Rate Costs'!H24</f>
        <v>0</v>
      </c>
      <c r="AZ24" s="9">
        <v>1</v>
      </c>
      <c r="BC24">
        <f>IF('Flat Rate Costs'!I24="Annual", 1, 2)</f>
        <v>2</v>
      </c>
      <c r="BD24" s="52">
        <f>'Flat Rate Costs'!M24</f>
        <v>0</v>
      </c>
      <c r="BE24">
        <f>'Flat Rate Costs'!U24</f>
        <v>0</v>
      </c>
    </row>
    <row r="25" spans="3:57" x14ac:dyDescent="0.25">
      <c r="C25" s="41"/>
      <c r="D25" s="42"/>
      <c r="E25" s="42"/>
      <c r="F25" s="42"/>
      <c r="G25" s="43"/>
      <c r="H25" s="43"/>
      <c r="I25" s="42"/>
      <c r="J25" s="44"/>
      <c r="K25" s="45"/>
      <c r="L25" s="45"/>
      <c r="M25" s="45"/>
      <c r="N25" s="15"/>
      <c r="O25" s="15"/>
      <c r="P25" s="7">
        <f t="shared" si="0"/>
        <v>1</v>
      </c>
      <c r="Q25" s="6">
        <f t="shared" si="1"/>
        <v>0</v>
      </c>
      <c r="R25" s="6">
        <f t="shared" si="2"/>
        <v>0</v>
      </c>
      <c r="S25" s="6">
        <f t="shared" si="3"/>
        <v>0</v>
      </c>
      <c r="T25" s="6">
        <f t="shared" si="4"/>
        <v>0</v>
      </c>
      <c r="U25" s="6">
        <f t="shared" si="5"/>
        <v>0</v>
      </c>
      <c r="W25" s="16" t="str">
        <f>'Filing Information'!$R$2</f>
        <v>_0</v>
      </c>
      <c r="X25" t="e">
        <f>VLOOKUP('Flat Rate Costs'!C25,'Filing Information'!$B$149:$C$158, 2, 0)</f>
        <v>#N/A</v>
      </c>
      <c r="Y25">
        <v>1</v>
      </c>
      <c r="Z25" s="5">
        <f>'Flat Rate Costs'!G25</f>
        <v>0</v>
      </c>
      <c r="AA25" s="5">
        <f>'Flat Rate Costs'!H25</f>
        <v>0</v>
      </c>
      <c r="AB25" s="9">
        <v>1</v>
      </c>
      <c r="AE25">
        <f>IF('Flat Rate Costs'!I25="Annual", 1, 2)</f>
        <v>2</v>
      </c>
      <c r="AF25" s="52">
        <f>'Flat Rate Costs'!K25</f>
        <v>0</v>
      </c>
      <c r="AG25">
        <f>'Flat Rate Costs'!S25</f>
        <v>0</v>
      </c>
      <c r="AI25" s="16" t="str">
        <f>'Filing Information'!$R$2</f>
        <v>_0</v>
      </c>
      <c r="AJ25" t="e">
        <f>VLOOKUP('Flat Rate Costs'!C25,'Filing Information'!$B$149:$C$158, 2, 0)</f>
        <v>#N/A</v>
      </c>
      <c r="AK25">
        <v>2</v>
      </c>
      <c r="AL25" s="5">
        <f>'Flat Rate Costs'!G25</f>
        <v>0</v>
      </c>
      <c r="AM25" s="5">
        <f>'Flat Rate Costs'!H25</f>
        <v>0</v>
      </c>
      <c r="AN25" s="9">
        <v>1</v>
      </c>
      <c r="AQ25">
        <f>IF('Flat Rate Costs'!I25="Annual", 1, 2)</f>
        <v>2</v>
      </c>
      <c r="AR25" s="52">
        <f>'Flat Rate Costs'!L25</f>
        <v>0</v>
      </c>
      <c r="AS25">
        <f>'Flat Rate Costs'!T25</f>
        <v>0</v>
      </c>
      <c r="AU25" s="16" t="str">
        <f>'Filing Information'!$R$2</f>
        <v>_0</v>
      </c>
      <c r="AV25" t="e">
        <f>VLOOKUP('Flat Rate Costs'!C25,'Filing Information'!$B$149:$C$158, 2, 0)</f>
        <v>#N/A</v>
      </c>
      <c r="AW25">
        <v>3</v>
      </c>
      <c r="AX25" s="5">
        <f>'Flat Rate Costs'!G25</f>
        <v>0</v>
      </c>
      <c r="AY25" s="5">
        <f>'Flat Rate Costs'!H25</f>
        <v>0</v>
      </c>
      <c r="AZ25" s="9">
        <v>1</v>
      </c>
      <c r="BC25">
        <f>IF('Flat Rate Costs'!I25="Annual", 1, 2)</f>
        <v>2</v>
      </c>
      <c r="BD25" s="52">
        <f>'Flat Rate Costs'!M25</f>
        <v>0</v>
      </c>
      <c r="BE25">
        <f>'Flat Rate Costs'!U25</f>
        <v>0</v>
      </c>
    </row>
    <row r="26" spans="3:57" x14ac:dyDescent="0.25">
      <c r="C26" s="41"/>
      <c r="D26" s="42"/>
      <c r="E26" s="42"/>
      <c r="F26" s="42"/>
      <c r="G26" s="43"/>
      <c r="H26" s="43"/>
      <c r="I26" s="42"/>
      <c r="J26" s="44"/>
      <c r="K26" s="45"/>
      <c r="L26" s="45"/>
      <c r="M26" s="45"/>
      <c r="N26" s="15"/>
      <c r="O26" s="15"/>
      <c r="P26" s="7">
        <f t="shared" si="0"/>
        <v>1</v>
      </c>
      <c r="Q26" s="6">
        <f t="shared" si="1"/>
        <v>0</v>
      </c>
      <c r="R26" s="6">
        <f t="shared" si="2"/>
        <v>0</v>
      </c>
      <c r="S26" s="6">
        <f t="shared" si="3"/>
        <v>0</v>
      </c>
      <c r="T26" s="6">
        <f t="shared" si="4"/>
        <v>0</v>
      </c>
      <c r="U26" s="6">
        <f t="shared" si="5"/>
        <v>0</v>
      </c>
      <c r="W26" s="16" t="str">
        <f>'Filing Information'!$R$2</f>
        <v>_0</v>
      </c>
      <c r="X26" t="e">
        <f>VLOOKUP('Flat Rate Costs'!C26,'Filing Information'!$B$149:$C$158, 2, 0)</f>
        <v>#N/A</v>
      </c>
      <c r="Y26">
        <v>1</v>
      </c>
      <c r="Z26" s="5">
        <f>'Flat Rate Costs'!G26</f>
        <v>0</v>
      </c>
      <c r="AA26" s="5">
        <f>'Flat Rate Costs'!H26</f>
        <v>0</v>
      </c>
      <c r="AB26" s="9">
        <v>1</v>
      </c>
      <c r="AE26">
        <f>IF('Flat Rate Costs'!I26="Annual", 1, 2)</f>
        <v>2</v>
      </c>
      <c r="AF26" s="52">
        <f>'Flat Rate Costs'!K26</f>
        <v>0</v>
      </c>
      <c r="AG26">
        <f>'Flat Rate Costs'!S26</f>
        <v>0</v>
      </c>
      <c r="AI26" s="16" t="str">
        <f>'Filing Information'!$R$2</f>
        <v>_0</v>
      </c>
      <c r="AJ26" t="e">
        <f>VLOOKUP('Flat Rate Costs'!C26,'Filing Information'!$B$149:$C$158, 2, 0)</f>
        <v>#N/A</v>
      </c>
      <c r="AK26">
        <v>2</v>
      </c>
      <c r="AL26" s="5">
        <f>'Flat Rate Costs'!G26</f>
        <v>0</v>
      </c>
      <c r="AM26" s="5">
        <f>'Flat Rate Costs'!H26</f>
        <v>0</v>
      </c>
      <c r="AN26" s="9">
        <v>1</v>
      </c>
      <c r="AQ26">
        <f>IF('Flat Rate Costs'!I26="Annual", 1, 2)</f>
        <v>2</v>
      </c>
      <c r="AR26" s="52">
        <f>'Flat Rate Costs'!L26</f>
        <v>0</v>
      </c>
      <c r="AS26">
        <f>'Flat Rate Costs'!T26</f>
        <v>0</v>
      </c>
      <c r="AU26" s="16" t="str">
        <f>'Filing Information'!$R$2</f>
        <v>_0</v>
      </c>
      <c r="AV26" t="e">
        <f>VLOOKUP('Flat Rate Costs'!C26,'Filing Information'!$B$149:$C$158, 2, 0)</f>
        <v>#N/A</v>
      </c>
      <c r="AW26">
        <v>3</v>
      </c>
      <c r="AX26" s="5">
        <f>'Flat Rate Costs'!G26</f>
        <v>0</v>
      </c>
      <c r="AY26" s="5">
        <f>'Flat Rate Costs'!H26</f>
        <v>0</v>
      </c>
      <c r="AZ26" s="9">
        <v>1</v>
      </c>
      <c r="BC26">
        <f>IF('Flat Rate Costs'!I26="Annual", 1, 2)</f>
        <v>2</v>
      </c>
      <c r="BD26" s="52">
        <f>'Flat Rate Costs'!M26</f>
        <v>0</v>
      </c>
      <c r="BE26">
        <f>'Flat Rate Costs'!U26</f>
        <v>0</v>
      </c>
    </row>
    <row r="27" spans="3:57" x14ac:dyDescent="0.25">
      <c r="C27" s="41"/>
      <c r="D27" s="42"/>
      <c r="E27" s="42"/>
      <c r="F27" s="42"/>
      <c r="G27" s="43"/>
      <c r="H27" s="43"/>
      <c r="I27" s="42"/>
      <c r="J27" s="44"/>
      <c r="K27" s="45"/>
      <c r="L27" s="45"/>
      <c r="M27" s="45"/>
      <c r="N27" s="15"/>
      <c r="O27" s="15"/>
      <c r="P27" s="7">
        <f t="shared" si="0"/>
        <v>1</v>
      </c>
      <c r="Q27" s="6">
        <f t="shared" si="1"/>
        <v>0</v>
      </c>
      <c r="R27" s="6">
        <f t="shared" si="2"/>
        <v>0</v>
      </c>
      <c r="S27" s="6">
        <f t="shared" si="3"/>
        <v>0</v>
      </c>
      <c r="T27" s="6">
        <f t="shared" si="4"/>
        <v>0</v>
      </c>
      <c r="U27" s="6">
        <f t="shared" si="5"/>
        <v>0</v>
      </c>
      <c r="W27" s="16" t="str">
        <f>'Filing Information'!$R$2</f>
        <v>_0</v>
      </c>
      <c r="X27" t="e">
        <f>VLOOKUP('Flat Rate Costs'!C27,'Filing Information'!$B$149:$C$158, 2, 0)</f>
        <v>#N/A</v>
      </c>
      <c r="Y27">
        <v>1</v>
      </c>
      <c r="Z27" s="5">
        <f>'Flat Rate Costs'!G27</f>
        <v>0</v>
      </c>
      <c r="AA27" s="5">
        <f>'Flat Rate Costs'!H27</f>
        <v>0</v>
      </c>
      <c r="AB27" s="9">
        <v>1</v>
      </c>
      <c r="AE27">
        <f>IF('Flat Rate Costs'!I27="Annual", 1, 2)</f>
        <v>2</v>
      </c>
      <c r="AF27" s="52">
        <f>'Flat Rate Costs'!K27</f>
        <v>0</v>
      </c>
      <c r="AG27">
        <f>'Flat Rate Costs'!S27</f>
        <v>0</v>
      </c>
      <c r="AI27" s="16" t="str">
        <f>'Filing Information'!$R$2</f>
        <v>_0</v>
      </c>
      <c r="AJ27" t="e">
        <f>VLOOKUP('Flat Rate Costs'!C27,'Filing Information'!$B$149:$C$158, 2, 0)</f>
        <v>#N/A</v>
      </c>
      <c r="AK27">
        <v>2</v>
      </c>
      <c r="AL27" s="5">
        <f>'Flat Rate Costs'!G27</f>
        <v>0</v>
      </c>
      <c r="AM27" s="5">
        <f>'Flat Rate Costs'!H27</f>
        <v>0</v>
      </c>
      <c r="AN27" s="9">
        <v>1</v>
      </c>
      <c r="AQ27">
        <f>IF('Flat Rate Costs'!I27="Annual", 1, 2)</f>
        <v>2</v>
      </c>
      <c r="AR27" s="52">
        <f>'Flat Rate Costs'!L27</f>
        <v>0</v>
      </c>
      <c r="AS27">
        <f>'Flat Rate Costs'!T27</f>
        <v>0</v>
      </c>
      <c r="AU27" s="16" t="str">
        <f>'Filing Information'!$R$2</f>
        <v>_0</v>
      </c>
      <c r="AV27" t="e">
        <f>VLOOKUP('Flat Rate Costs'!C27,'Filing Information'!$B$149:$C$158, 2, 0)</f>
        <v>#N/A</v>
      </c>
      <c r="AW27">
        <v>3</v>
      </c>
      <c r="AX27" s="5">
        <f>'Flat Rate Costs'!G27</f>
        <v>0</v>
      </c>
      <c r="AY27" s="5">
        <f>'Flat Rate Costs'!H27</f>
        <v>0</v>
      </c>
      <c r="AZ27" s="9">
        <v>1</v>
      </c>
      <c r="BC27">
        <f>IF('Flat Rate Costs'!I27="Annual", 1, 2)</f>
        <v>2</v>
      </c>
      <c r="BD27" s="52">
        <f>'Flat Rate Costs'!M27</f>
        <v>0</v>
      </c>
      <c r="BE27">
        <f>'Flat Rate Costs'!U27</f>
        <v>0</v>
      </c>
    </row>
    <row r="28" spans="3:57" x14ac:dyDescent="0.25">
      <c r="C28" s="41"/>
      <c r="D28" s="42"/>
      <c r="E28" s="42"/>
      <c r="F28" s="42"/>
      <c r="G28" s="43"/>
      <c r="H28" s="43"/>
      <c r="I28" s="42"/>
      <c r="J28" s="44"/>
      <c r="K28" s="45"/>
      <c r="L28" s="45"/>
      <c r="M28" s="45"/>
      <c r="N28" s="15"/>
      <c r="O28" s="15"/>
      <c r="P28" s="7">
        <f t="shared" si="0"/>
        <v>1</v>
      </c>
      <c r="Q28" s="6">
        <f t="shared" si="1"/>
        <v>0</v>
      </c>
      <c r="R28" s="6">
        <f t="shared" si="2"/>
        <v>0</v>
      </c>
      <c r="S28" s="6">
        <f t="shared" si="3"/>
        <v>0</v>
      </c>
      <c r="T28" s="6">
        <f t="shared" si="4"/>
        <v>0</v>
      </c>
      <c r="U28" s="6">
        <f t="shared" si="5"/>
        <v>0</v>
      </c>
      <c r="W28" s="16" t="str">
        <f>'Filing Information'!$R$2</f>
        <v>_0</v>
      </c>
      <c r="X28" t="e">
        <f>VLOOKUP('Flat Rate Costs'!C28,'Filing Information'!$B$149:$C$158, 2, 0)</f>
        <v>#N/A</v>
      </c>
      <c r="Y28">
        <v>1</v>
      </c>
      <c r="Z28" s="5">
        <f>'Flat Rate Costs'!G28</f>
        <v>0</v>
      </c>
      <c r="AA28" s="5">
        <f>'Flat Rate Costs'!H28</f>
        <v>0</v>
      </c>
      <c r="AB28" s="9">
        <v>1</v>
      </c>
      <c r="AE28">
        <f>IF('Flat Rate Costs'!I28="Annual", 1, 2)</f>
        <v>2</v>
      </c>
      <c r="AF28" s="52">
        <f>'Flat Rate Costs'!K28</f>
        <v>0</v>
      </c>
      <c r="AG28">
        <f>'Flat Rate Costs'!S28</f>
        <v>0</v>
      </c>
      <c r="AI28" s="16" t="str">
        <f>'Filing Information'!$R$2</f>
        <v>_0</v>
      </c>
      <c r="AJ28" t="e">
        <f>VLOOKUP('Flat Rate Costs'!C28,'Filing Information'!$B$149:$C$158, 2, 0)</f>
        <v>#N/A</v>
      </c>
      <c r="AK28">
        <v>2</v>
      </c>
      <c r="AL28" s="5">
        <f>'Flat Rate Costs'!G28</f>
        <v>0</v>
      </c>
      <c r="AM28" s="5">
        <f>'Flat Rate Costs'!H28</f>
        <v>0</v>
      </c>
      <c r="AN28" s="9">
        <v>1</v>
      </c>
      <c r="AQ28">
        <f>IF('Flat Rate Costs'!I28="Annual", 1, 2)</f>
        <v>2</v>
      </c>
      <c r="AR28" s="52">
        <f>'Flat Rate Costs'!L28</f>
        <v>0</v>
      </c>
      <c r="AS28">
        <f>'Flat Rate Costs'!T28</f>
        <v>0</v>
      </c>
      <c r="AU28" s="16" t="str">
        <f>'Filing Information'!$R$2</f>
        <v>_0</v>
      </c>
      <c r="AV28" t="e">
        <f>VLOOKUP('Flat Rate Costs'!C28,'Filing Information'!$B$149:$C$158, 2, 0)</f>
        <v>#N/A</v>
      </c>
      <c r="AW28">
        <v>3</v>
      </c>
      <c r="AX28" s="5">
        <f>'Flat Rate Costs'!G28</f>
        <v>0</v>
      </c>
      <c r="AY28" s="5">
        <f>'Flat Rate Costs'!H28</f>
        <v>0</v>
      </c>
      <c r="AZ28" s="9">
        <v>1</v>
      </c>
      <c r="BC28">
        <f>IF('Flat Rate Costs'!I28="Annual", 1, 2)</f>
        <v>2</v>
      </c>
      <c r="BD28" s="52">
        <f>'Flat Rate Costs'!M28</f>
        <v>0</v>
      </c>
      <c r="BE28">
        <f>'Flat Rate Costs'!U28</f>
        <v>0</v>
      </c>
    </row>
    <row r="29" spans="3:57" x14ac:dyDescent="0.25">
      <c r="C29" s="41"/>
      <c r="D29" s="42"/>
      <c r="E29" s="42"/>
      <c r="F29" s="42"/>
      <c r="G29" s="43"/>
      <c r="H29" s="43"/>
      <c r="I29" s="42"/>
      <c r="J29" s="44"/>
      <c r="K29" s="45"/>
      <c r="L29" s="45"/>
      <c r="M29" s="45"/>
      <c r="N29" s="15"/>
      <c r="O29" s="15"/>
      <c r="P29" s="7">
        <f t="shared" si="0"/>
        <v>1</v>
      </c>
      <c r="Q29" s="6">
        <f t="shared" si="1"/>
        <v>0</v>
      </c>
      <c r="R29" s="6">
        <f t="shared" si="2"/>
        <v>0</v>
      </c>
      <c r="S29" s="6">
        <f t="shared" si="3"/>
        <v>0</v>
      </c>
      <c r="T29" s="6">
        <f t="shared" si="4"/>
        <v>0</v>
      </c>
      <c r="U29" s="6">
        <f t="shared" si="5"/>
        <v>0</v>
      </c>
      <c r="W29" s="16" t="str">
        <f>'Filing Information'!$R$2</f>
        <v>_0</v>
      </c>
      <c r="X29" t="e">
        <f>VLOOKUP('Flat Rate Costs'!C29,'Filing Information'!$B$149:$C$158, 2, 0)</f>
        <v>#N/A</v>
      </c>
      <c r="Y29">
        <v>1</v>
      </c>
      <c r="Z29" s="5">
        <f>'Flat Rate Costs'!G29</f>
        <v>0</v>
      </c>
      <c r="AA29" s="5">
        <f>'Flat Rate Costs'!H29</f>
        <v>0</v>
      </c>
      <c r="AB29" s="9">
        <v>1</v>
      </c>
      <c r="AE29">
        <f>IF('Flat Rate Costs'!I29="Annual", 1, 2)</f>
        <v>2</v>
      </c>
      <c r="AF29" s="52">
        <f>'Flat Rate Costs'!K29</f>
        <v>0</v>
      </c>
      <c r="AG29">
        <f>'Flat Rate Costs'!S29</f>
        <v>0</v>
      </c>
      <c r="AI29" s="16" t="str">
        <f>'Filing Information'!$R$2</f>
        <v>_0</v>
      </c>
      <c r="AJ29" t="e">
        <f>VLOOKUP('Flat Rate Costs'!C29,'Filing Information'!$B$149:$C$158, 2, 0)</f>
        <v>#N/A</v>
      </c>
      <c r="AK29">
        <v>2</v>
      </c>
      <c r="AL29" s="5">
        <f>'Flat Rate Costs'!G29</f>
        <v>0</v>
      </c>
      <c r="AM29" s="5">
        <f>'Flat Rate Costs'!H29</f>
        <v>0</v>
      </c>
      <c r="AN29" s="9">
        <v>1</v>
      </c>
      <c r="AQ29">
        <f>IF('Flat Rate Costs'!I29="Annual", 1, 2)</f>
        <v>2</v>
      </c>
      <c r="AR29" s="52">
        <f>'Flat Rate Costs'!L29</f>
        <v>0</v>
      </c>
      <c r="AS29">
        <f>'Flat Rate Costs'!T29</f>
        <v>0</v>
      </c>
      <c r="AU29" s="16" t="str">
        <f>'Filing Information'!$R$2</f>
        <v>_0</v>
      </c>
      <c r="AV29" t="e">
        <f>VLOOKUP('Flat Rate Costs'!C29,'Filing Information'!$B$149:$C$158, 2, 0)</f>
        <v>#N/A</v>
      </c>
      <c r="AW29">
        <v>3</v>
      </c>
      <c r="AX29" s="5">
        <f>'Flat Rate Costs'!G29</f>
        <v>0</v>
      </c>
      <c r="AY29" s="5">
        <f>'Flat Rate Costs'!H29</f>
        <v>0</v>
      </c>
      <c r="AZ29" s="9">
        <v>1</v>
      </c>
      <c r="BC29">
        <f>IF('Flat Rate Costs'!I29="Annual", 1, 2)</f>
        <v>2</v>
      </c>
      <c r="BD29" s="52">
        <f>'Flat Rate Costs'!M29</f>
        <v>0</v>
      </c>
      <c r="BE29">
        <f>'Flat Rate Costs'!U29</f>
        <v>0</v>
      </c>
    </row>
    <row r="30" spans="3:57" x14ac:dyDescent="0.25">
      <c r="C30" s="41"/>
      <c r="D30" s="42"/>
      <c r="E30" s="42"/>
      <c r="F30" s="42"/>
      <c r="G30" s="43"/>
      <c r="H30" s="43"/>
      <c r="I30" s="42"/>
      <c r="J30" s="44"/>
      <c r="K30" s="45"/>
      <c r="L30" s="45"/>
      <c r="M30" s="45"/>
      <c r="N30" s="15"/>
      <c r="O30" s="15"/>
      <c r="P30" s="7">
        <f t="shared" si="0"/>
        <v>1</v>
      </c>
      <c r="Q30" s="6">
        <f t="shared" si="1"/>
        <v>0</v>
      </c>
      <c r="R30" s="6">
        <f t="shared" si="2"/>
        <v>0</v>
      </c>
      <c r="S30" s="6">
        <f t="shared" si="3"/>
        <v>0</v>
      </c>
      <c r="T30" s="6">
        <f t="shared" si="4"/>
        <v>0</v>
      </c>
      <c r="U30" s="6">
        <f t="shared" si="5"/>
        <v>0</v>
      </c>
      <c r="W30" s="16" t="str">
        <f>'Filing Information'!$R$2</f>
        <v>_0</v>
      </c>
      <c r="X30" t="e">
        <f>VLOOKUP('Flat Rate Costs'!C30,'Filing Information'!$B$149:$C$158, 2, 0)</f>
        <v>#N/A</v>
      </c>
      <c r="Y30">
        <v>1</v>
      </c>
      <c r="Z30" s="5">
        <f>'Flat Rate Costs'!G30</f>
        <v>0</v>
      </c>
      <c r="AA30" s="5">
        <f>'Flat Rate Costs'!H30</f>
        <v>0</v>
      </c>
      <c r="AB30" s="9">
        <v>1</v>
      </c>
      <c r="AE30">
        <f>IF('Flat Rate Costs'!I30="Annual", 1, 2)</f>
        <v>2</v>
      </c>
      <c r="AF30" s="52">
        <f>'Flat Rate Costs'!K30</f>
        <v>0</v>
      </c>
      <c r="AG30">
        <f>'Flat Rate Costs'!S30</f>
        <v>0</v>
      </c>
      <c r="AI30" s="16" t="str">
        <f>'Filing Information'!$R$2</f>
        <v>_0</v>
      </c>
      <c r="AJ30" t="e">
        <f>VLOOKUP('Flat Rate Costs'!C30,'Filing Information'!$B$149:$C$158, 2, 0)</f>
        <v>#N/A</v>
      </c>
      <c r="AK30">
        <v>2</v>
      </c>
      <c r="AL30" s="5">
        <f>'Flat Rate Costs'!G30</f>
        <v>0</v>
      </c>
      <c r="AM30" s="5">
        <f>'Flat Rate Costs'!H30</f>
        <v>0</v>
      </c>
      <c r="AN30" s="9">
        <v>1</v>
      </c>
      <c r="AQ30">
        <f>IF('Flat Rate Costs'!I30="Annual", 1, 2)</f>
        <v>2</v>
      </c>
      <c r="AR30" s="52">
        <f>'Flat Rate Costs'!L30</f>
        <v>0</v>
      </c>
      <c r="AS30">
        <f>'Flat Rate Costs'!T30</f>
        <v>0</v>
      </c>
      <c r="AU30" s="16" t="str">
        <f>'Filing Information'!$R$2</f>
        <v>_0</v>
      </c>
      <c r="AV30" t="e">
        <f>VLOOKUP('Flat Rate Costs'!C30,'Filing Information'!$B$149:$C$158, 2, 0)</f>
        <v>#N/A</v>
      </c>
      <c r="AW30">
        <v>3</v>
      </c>
      <c r="AX30" s="5">
        <f>'Flat Rate Costs'!G30</f>
        <v>0</v>
      </c>
      <c r="AY30" s="5">
        <f>'Flat Rate Costs'!H30</f>
        <v>0</v>
      </c>
      <c r="AZ30" s="9">
        <v>1</v>
      </c>
      <c r="BC30">
        <f>IF('Flat Rate Costs'!I30="Annual", 1, 2)</f>
        <v>2</v>
      </c>
      <c r="BD30" s="52">
        <f>'Flat Rate Costs'!M30</f>
        <v>0</v>
      </c>
      <c r="BE30">
        <f>'Flat Rate Costs'!U30</f>
        <v>0</v>
      </c>
    </row>
    <row r="31" spans="3:57" x14ac:dyDescent="0.25">
      <c r="C31" s="41"/>
      <c r="D31" s="42"/>
      <c r="E31" s="42"/>
      <c r="F31" s="42"/>
      <c r="G31" s="43"/>
      <c r="H31" s="43"/>
      <c r="I31" s="42"/>
      <c r="J31" s="44"/>
      <c r="K31" s="45"/>
      <c r="L31" s="45"/>
      <c r="M31" s="45"/>
      <c r="N31" s="15"/>
      <c r="O31" s="15"/>
      <c r="P31" s="7">
        <f t="shared" si="0"/>
        <v>1</v>
      </c>
      <c r="Q31" s="6">
        <f t="shared" si="1"/>
        <v>0</v>
      </c>
      <c r="R31" s="6">
        <f t="shared" si="2"/>
        <v>0</v>
      </c>
      <c r="S31" s="6">
        <f t="shared" si="3"/>
        <v>0</v>
      </c>
      <c r="T31" s="6">
        <f t="shared" si="4"/>
        <v>0</v>
      </c>
      <c r="U31" s="6">
        <f t="shared" si="5"/>
        <v>0</v>
      </c>
      <c r="W31" s="16" t="str">
        <f>'Filing Information'!$R$2</f>
        <v>_0</v>
      </c>
      <c r="X31" t="e">
        <f>VLOOKUP('Flat Rate Costs'!C31,'Filing Information'!$B$149:$C$158, 2, 0)</f>
        <v>#N/A</v>
      </c>
      <c r="Y31">
        <v>1</v>
      </c>
      <c r="Z31" s="5">
        <f>'Flat Rate Costs'!G31</f>
        <v>0</v>
      </c>
      <c r="AA31" s="5">
        <f>'Flat Rate Costs'!H31</f>
        <v>0</v>
      </c>
      <c r="AB31" s="9">
        <v>1</v>
      </c>
      <c r="AE31">
        <f>IF('Flat Rate Costs'!I31="Annual", 1, 2)</f>
        <v>2</v>
      </c>
      <c r="AF31" s="52">
        <f>'Flat Rate Costs'!K31</f>
        <v>0</v>
      </c>
      <c r="AG31">
        <f>'Flat Rate Costs'!S31</f>
        <v>0</v>
      </c>
      <c r="AI31" s="16" t="str">
        <f>'Filing Information'!$R$2</f>
        <v>_0</v>
      </c>
      <c r="AJ31" t="e">
        <f>VLOOKUP('Flat Rate Costs'!C31,'Filing Information'!$B$149:$C$158, 2, 0)</f>
        <v>#N/A</v>
      </c>
      <c r="AK31">
        <v>2</v>
      </c>
      <c r="AL31" s="5">
        <f>'Flat Rate Costs'!G31</f>
        <v>0</v>
      </c>
      <c r="AM31" s="5">
        <f>'Flat Rate Costs'!H31</f>
        <v>0</v>
      </c>
      <c r="AN31" s="9">
        <v>1</v>
      </c>
      <c r="AQ31">
        <f>IF('Flat Rate Costs'!I31="Annual", 1, 2)</f>
        <v>2</v>
      </c>
      <c r="AR31" s="52">
        <f>'Flat Rate Costs'!L31</f>
        <v>0</v>
      </c>
      <c r="AS31">
        <f>'Flat Rate Costs'!T31</f>
        <v>0</v>
      </c>
      <c r="AU31" s="16" t="str">
        <f>'Filing Information'!$R$2</f>
        <v>_0</v>
      </c>
      <c r="AV31" t="e">
        <f>VLOOKUP('Flat Rate Costs'!C31,'Filing Information'!$B$149:$C$158, 2, 0)</f>
        <v>#N/A</v>
      </c>
      <c r="AW31">
        <v>3</v>
      </c>
      <c r="AX31" s="5">
        <f>'Flat Rate Costs'!G31</f>
        <v>0</v>
      </c>
      <c r="AY31" s="5">
        <f>'Flat Rate Costs'!H31</f>
        <v>0</v>
      </c>
      <c r="AZ31" s="9">
        <v>1</v>
      </c>
      <c r="BC31">
        <f>IF('Flat Rate Costs'!I31="Annual", 1, 2)</f>
        <v>2</v>
      </c>
      <c r="BD31" s="52">
        <f>'Flat Rate Costs'!M31</f>
        <v>0</v>
      </c>
      <c r="BE31">
        <f>'Flat Rate Costs'!U31</f>
        <v>0</v>
      </c>
    </row>
    <row r="32" spans="3:57" x14ac:dyDescent="0.25">
      <c r="C32" s="41"/>
      <c r="D32" s="42"/>
      <c r="E32" s="42"/>
      <c r="F32" s="42"/>
      <c r="G32" s="43"/>
      <c r="H32" s="43"/>
      <c r="I32" s="42"/>
      <c r="J32" s="44"/>
      <c r="K32" s="45"/>
      <c r="L32" s="45"/>
      <c r="M32" s="45"/>
      <c r="N32" s="15"/>
      <c r="O32" s="15"/>
      <c r="P32" s="7">
        <f t="shared" si="0"/>
        <v>1</v>
      </c>
      <c r="Q32" s="6">
        <f t="shared" si="1"/>
        <v>0</v>
      </c>
      <c r="R32" s="6">
        <f t="shared" si="2"/>
        <v>0</v>
      </c>
      <c r="S32" s="6">
        <f t="shared" si="3"/>
        <v>0</v>
      </c>
      <c r="T32" s="6">
        <f t="shared" si="4"/>
        <v>0</v>
      </c>
      <c r="U32" s="6">
        <f t="shared" si="5"/>
        <v>0</v>
      </c>
      <c r="W32" s="16" t="str">
        <f>'Filing Information'!$R$2</f>
        <v>_0</v>
      </c>
      <c r="X32" t="e">
        <f>VLOOKUP('Flat Rate Costs'!C32,'Filing Information'!$B$149:$C$158, 2, 0)</f>
        <v>#N/A</v>
      </c>
      <c r="Y32">
        <v>1</v>
      </c>
      <c r="Z32" s="5">
        <f>'Flat Rate Costs'!G32</f>
        <v>0</v>
      </c>
      <c r="AA32" s="5">
        <f>'Flat Rate Costs'!H32</f>
        <v>0</v>
      </c>
      <c r="AB32" s="9">
        <v>1</v>
      </c>
      <c r="AE32">
        <f>IF('Flat Rate Costs'!I32="Annual", 1, 2)</f>
        <v>2</v>
      </c>
      <c r="AF32" s="52">
        <f>'Flat Rate Costs'!K32</f>
        <v>0</v>
      </c>
      <c r="AG32">
        <f>'Flat Rate Costs'!S32</f>
        <v>0</v>
      </c>
      <c r="AI32" s="16" t="str">
        <f>'Filing Information'!$R$2</f>
        <v>_0</v>
      </c>
      <c r="AJ32" t="e">
        <f>VLOOKUP('Flat Rate Costs'!C32,'Filing Information'!$B$149:$C$158, 2, 0)</f>
        <v>#N/A</v>
      </c>
      <c r="AK32">
        <v>2</v>
      </c>
      <c r="AL32" s="5">
        <f>'Flat Rate Costs'!G32</f>
        <v>0</v>
      </c>
      <c r="AM32" s="5">
        <f>'Flat Rate Costs'!H32</f>
        <v>0</v>
      </c>
      <c r="AN32" s="9">
        <v>1</v>
      </c>
      <c r="AQ32">
        <f>IF('Flat Rate Costs'!I32="Annual", 1, 2)</f>
        <v>2</v>
      </c>
      <c r="AR32" s="52">
        <f>'Flat Rate Costs'!L32</f>
        <v>0</v>
      </c>
      <c r="AS32">
        <f>'Flat Rate Costs'!T32</f>
        <v>0</v>
      </c>
      <c r="AU32" s="16" t="str">
        <f>'Filing Information'!$R$2</f>
        <v>_0</v>
      </c>
      <c r="AV32" t="e">
        <f>VLOOKUP('Flat Rate Costs'!C32,'Filing Information'!$B$149:$C$158, 2, 0)</f>
        <v>#N/A</v>
      </c>
      <c r="AW32">
        <v>3</v>
      </c>
      <c r="AX32" s="5">
        <f>'Flat Rate Costs'!G32</f>
        <v>0</v>
      </c>
      <c r="AY32" s="5">
        <f>'Flat Rate Costs'!H32</f>
        <v>0</v>
      </c>
      <c r="AZ32" s="9">
        <v>1</v>
      </c>
      <c r="BC32">
        <f>IF('Flat Rate Costs'!I32="Annual", 1, 2)</f>
        <v>2</v>
      </c>
      <c r="BD32" s="52">
        <f>'Flat Rate Costs'!M32</f>
        <v>0</v>
      </c>
      <c r="BE32">
        <f>'Flat Rate Costs'!U32</f>
        <v>0</v>
      </c>
    </row>
    <row r="33" spans="3:57" x14ac:dyDescent="0.25">
      <c r="C33" s="41"/>
      <c r="D33" s="42"/>
      <c r="E33" s="42"/>
      <c r="F33" s="42"/>
      <c r="G33" s="43"/>
      <c r="H33" s="43"/>
      <c r="I33" s="42"/>
      <c r="J33" s="44"/>
      <c r="K33" s="45"/>
      <c r="L33" s="45"/>
      <c r="M33" s="45"/>
      <c r="N33" s="15"/>
      <c r="O33" s="15"/>
      <c r="P33" s="7">
        <f t="shared" si="0"/>
        <v>1</v>
      </c>
      <c r="Q33" s="6">
        <f t="shared" si="1"/>
        <v>0</v>
      </c>
      <c r="R33" s="6">
        <f t="shared" si="2"/>
        <v>0</v>
      </c>
      <c r="S33" s="6">
        <f t="shared" si="3"/>
        <v>0</v>
      </c>
      <c r="T33" s="6">
        <f t="shared" si="4"/>
        <v>0</v>
      </c>
      <c r="U33" s="6">
        <f t="shared" si="5"/>
        <v>0</v>
      </c>
      <c r="W33" s="16" t="str">
        <f>'Filing Information'!$R$2</f>
        <v>_0</v>
      </c>
      <c r="X33" t="e">
        <f>VLOOKUP('Flat Rate Costs'!C33,'Filing Information'!$B$149:$C$158, 2, 0)</f>
        <v>#N/A</v>
      </c>
      <c r="Y33">
        <v>1</v>
      </c>
      <c r="Z33" s="5">
        <f>'Flat Rate Costs'!G33</f>
        <v>0</v>
      </c>
      <c r="AA33" s="5">
        <f>'Flat Rate Costs'!H33</f>
        <v>0</v>
      </c>
      <c r="AB33" s="9">
        <v>1</v>
      </c>
      <c r="AE33">
        <f>IF('Flat Rate Costs'!I33="Annual", 1, 2)</f>
        <v>2</v>
      </c>
      <c r="AF33" s="52">
        <f>'Flat Rate Costs'!K33</f>
        <v>0</v>
      </c>
      <c r="AG33">
        <f>'Flat Rate Costs'!S33</f>
        <v>0</v>
      </c>
      <c r="AI33" s="16" t="str">
        <f>'Filing Information'!$R$2</f>
        <v>_0</v>
      </c>
      <c r="AJ33" t="e">
        <f>VLOOKUP('Flat Rate Costs'!C33,'Filing Information'!$B$149:$C$158, 2, 0)</f>
        <v>#N/A</v>
      </c>
      <c r="AK33">
        <v>2</v>
      </c>
      <c r="AL33" s="5">
        <f>'Flat Rate Costs'!G33</f>
        <v>0</v>
      </c>
      <c r="AM33" s="5">
        <f>'Flat Rate Costs'!H33</f>
        <v>0</v>
      </c>
      <c r="AN33" s="9">
        <v>1</v>
      </c>
      <c r="AQ33">
        <f>IF('Flat Rate Costs'!I33="Annual", 1, 2)</f>
        <v>2</v>
      </c>
      <c r="AR33" s="52">
        <f>'Flat Rate Costs'!L33</f>
        <v>0</v>
      </c>
      <c r="AS33">
        <f>'Flat Rate Costs'!T33</f>
        <v>0</v>
      </c>
      <c r="AU33" s="16" t="str">
        <f>'Filing Information'!$R$2</f>
        <v>_0</v>
      </c>
      <c r="AV33" t="e">
        <f>VLOOKUP('Flat Rate Costs'!C33,'Filing Information'!$B$149:$C$158, 2, 0)</f>
        <v>#N/A</v>
      </c>
      <c r="AW33">
        <v>3</v>
      </c>
      <c r="AX33" s="5">
        <f>'Flat Rate Costs'!G33</f>
        <v>0</v>
      </c>
      <c r="AY33" s="5">
        <f>'Flat Rate Costs'!H33</f>
        <v>0</v>
      </c>
      <c r="AZ33" s="9">
        <v>1</v>
      </c>
      <c r="BC33">
        <f>IF('Flat Rate Costs'!I33="Annual", 1, 2)</f>
        <v>2</v>
      </c>
      <c r="BD33" s="52">
        <f>'Flat Rate Costs'!M33</f>
        <v>0</v>
      </c>
      <c r="BE33">
        <f>'Flat Rate Costs'!U33</f>
        <v>0</v>
      </c>
    </row>
    <row r="34" spans="3:57" x14ac:dyDescent="0.25">
      <c r="C34" s="41"/>
      <c r="D34" s="42"/>
      <c r="E34" s="42"/>
      <c r="F34" s="42"/>
      <c r="G34" s="43"/>
      <c r="H34" s="43"/>
      <c r="I34" s="42"/>
      <c r="J34" s="44"/>
      <c r="K34" s="45"/>
      <c r="L34" s="45"/>
      <c r="M34" s="45"/>
      <c r="N34" s="15"/>
      <c r="O34" s="15"/>
      <c r="P34" s="7">
        <f t="shared" si="0"/>
        <v>1</v>
      </c>
      <c r="Q34" s="6">
        <f t="shared" si="1"/>
        <v>0</v>
      </c>
      <c r="R34" s="6">
        <f t="shared" si="2"/>
        <v>0</v>
      </c>
      <c r="S34" s="6">
        <f t="shared" si="3"/>
        <v>0</v>
      </c>
      <c r="T34" s="6">
        <f t="shared" si="4"/>
        <v>0</v>
      </c>
      <c r="U34" s="6">
        <f t="shared" si="5"/>
        <v>0</v>
      </c>
      <c r="W34" s="16" t="str">
        <f>'Filing Information'!$R$2</f>
        <v>_0</v>
      </c>
      <c r="X34" t="e">
        <f>VLOOKUP('Flat Rate Costs'!C34,'Filing Information'!$B$149:$C$158, 2, 0)</f>
        <v>#N/A</v>
      </c>
      <c r="Y34">
        <v>1</v>
      </c>
      <c r="Z34" s="5">
        <f>'Flat Rate Costs'!G34</f>
        <v>0</v>
      </c>
      <c r="AA34" s="5">
        <f>'Flat Rate Costs'!H34</f>
        <v>0</v>
      </c>
      <c r="AB34" s="9">
        <v>1</v>
      </c>
      <c r="AE34">
        <f>IF('Flat Rate Costs'!I34="Annual", 1, 2)</f>
        <v>2</v>
      </c>
      <c r="AF34" s="52">
        <f>'Flat Rate Costs'!K34</f>
        <v>0</v>
      </c>
      <c r="AG34">
        <f>'Flat Rate Costs'!S34</f>
        <v>0</v>
      </c>
      <c r="AI34" s="16" t="str">
        <f>'Filing Information'!$R$2</f>
        <v>_0</v>
      </c>
      <c r="AJ34" t="e">
        <f>VLOOKUP('Flat Rate Costs'!C34,'Filing Information'!$B$149:$C$158, 2, 0)</f>
        <v>#N/A</v>
      </c>
      <c r="AK34">
        <v>2</v>
      </c>
      <c r="AL34" s="5">
        <f>'Flat Rate Costs'!G34</f>
        <v>0</v>
      </c>
      <c r="AM34" s="5">
        <f>'Flat Rate Costs'!H34</f>
        <v>0</v>
      </c>
      <c r="AN34" s="9">
        <v>1</v>
      </c>
      <c r="AQ34">
        <f>IF('Flat Rate Costs'!I34="Annual", 1, 2)</f>
        <v>2</v>
      </c>
      <c r="AR34" s="52">
        <f>'Flat Rate Costs'!L34</f>
        <v>0</v>
      </c>
      <c r="AS34">
        <f>'Flat Rate Costs'!T34</f>
        <v>0</v>
      </c>
      <c r="AU34" s="16" t="str">
        <f>'Filing Information'!$R$2</f>
        <v>_0</v>
      </c>
      <c r="AV34" t="e">
        <f>VLOOKUP('Flat Rate Costs'!C34,'Filing Information'!$B$149:$C$158, 2, 0)</f>
        <v>#N/A</v>
      </c>
      <c r="AW34">
        <v>3</v>
      </c>
      <c r="AX34" s="5">
        <f>'Flat Rate Costs'!G34</f>
        <v>0</v>
      </c>
      <c r="AY34" s="5">
        <f>'Flat Rate Costs'!H34</f>
        <v>0</v>
      </c>
      <c r="AZ34" s="9">
        <v>1</v>
      </c>
      <c r="BC34">
        <f>IF('Flat Rate Costs'!I34="Annual", 1, 2)</f>
        <v>2</v>
      </c>
      <c r="BD34" s="52">
        <f>'Flat Rate Costs'!M34</f>
        <v>0</v>
      </c>
      <c r="BE34">
        <f>'Flat Rate Costs'!U34</f>
        <v>0</v>
      </c>
    </row>
    <row r="35" spans="3:57" x14ac:dyDescent="0.25">
      <c r="C35" s="41"/>
      <c r="D35" s="42"/>
      <c r="E35" s="42"/>
      <c r="F35" s="42"/>
      <c r="G35" s="43"/>
      <c r="H35" s="43"/>
      <c r="I35" s="42"/>
      <c r="J35" s="44"/>
      <c r="K35" s="45"/>
      <c r="L35" s="45"/>
      <c r="M35" s="45"/>
      <c r="N35" s="15"/>
      <c r="O35" s="15"/>
      <c r="P35" s="7">
        <f t="shared" si="0"/>
        <v>1</v>
      </c>
      <c r="Q35" s="6">
        <f t="shared" si="1"/>
        <v>0</v>
      </c>
      <c r="R35" s="6">
        <f t="shared" si="2"/>
        <v>0</v>
      </c>
      <c r="S35" s="6">
        <f t="shared" si="3"/>
        <v>0</v>
      </c>
      <c r="T35" s="6">
        <f t="shared" si="4"/>
        <v>0</v>
      </c>
      <c r="U35" s="6">
        <f t="shared" si="5"/>
        <v>0</v>
      </c>
      <c r="W35" s="16" t="str">
        <f>'Filing Information'!$R$2</f>
        <v>_0</v>
      </c>
      <c r="X35" t="e">
        <f>VLOOKUP('Flat Rate Costs'!C35,'Filing Information'!$B$149:$C$158, 2, 0)</f>
        <v>#N/A</v>
      </c>
      <c r="Y35">
        <v>1</v>
      </c>
      <c r="Z35" s="5">
        <f>'Flat Rate Costs'!G35</f>
        <v>0</v>
      </c>
      <c r="AA35" s="5">
        <f>'Flat Rate Costs'!H35</f>
        <v>0</v>
      </c>
      <c r="AB35" s="9">
        <v>1</v>
      </c>
      <c r="AE35">
        <f>IF('Flat Rate Costs'!I35="Annual", 1, 2)</f>
        <v>2</v>
      </c>
      <c r="AF35" s="52">
        <f>'Flat Rate Costs'!K35</f>
        <v>0</v>
      </c>
      <c r="AG35">
        <f>'Flat Rate Costs'!S35</f>
        <v>0</v>
      </c>
      <c r="AI35" s="16" t="str">
        <f>'Filing Information'!$R$2</f>
        <v>_0</v>
      </c>
      <c r="AJ35" t="e">
        <f>VLOOKUP('Flat Rate Costs'!C35,'Filing Information'!$B$149:$C$158, 2, 0)</f>
        <v>#N/A</v>
      </c>
      <c r="AK35">
        <v>2</v>
      </c>
      <c r="AL35" s="5">
        <f>'Flat Rate Costs'!G35</f>
        <v>0</v>
      </c>
      <c r="AM35" s="5">
        <f>'Flat Rate Costs'!H35</f>
        <v>0</v>
      </c>
      <c r="AN35" s="9">
        <v>1</v>
      </c>
      <c r="AQ35">
        <f>IF('Flat Rate Costs'!I35="Annual", 1, 2)</f>
        <v>2</v>
      </c>
      <c r="AR35" s="52">
        <f>'Flat Rate Costs'!L35</f>
        <v>0</v>
      </c>
      <c r="AS35">
        <f>'Flat Rate Costs'!T35</f>
        <v>0</v>
      </c>
      <c r="AU35" s="16" t="str">
        <f>'Filing Information'!$R$2</f>
        <v>_0</v>
      </c>
      <c r="AV35" t="e">
        <f>VLOOKUP('Flat Rate Costs'!C35,'Filing Information'!$B$149:$C$158, 2, 0)</f>
        <v>#N/A</v>
      </c>
      <c r="AW35">
        <v>3</v>
      </c>
      <c r="AX35" s="5">
        <f>'Flat Rate Costs'!G35</f>
        <v>0</v>
      </c>
      <c r="AY35" s="5">
        <f>'Flat Rate Costs'!H35</f>
        <v>0</v>
      </c>
      <c r="AZ35" s="9">
        <v>1</v>
      </c>
      <c r="BC35">
        <f>IF('Flat Rate Costs'!I35="Annual", 1, 2)</f>
        <v>2</v>
      </c>
      <c r="BD35" s="52">
        <f>'Flat Rate Costs'!M35</f>
        <v>0</v>
      </c>
      <c r="BE35">
        <f>'Flat Rate Costs'!U35</f>
        <v>0</v>
      </c>
    </row>
    <row r="36" spans="3:57" x14ac:dyDescent="0.25">
      <c r="C36" s="41"/>
      <c r="D36" s="42"/>
      <c r="E36" s="42"/>
      <c r="F36" s="42"/>
      <c r="G36" s="43"/>
      <c r="H36" s="43"/>
      <c r="I36" s="42"/>
      <c r="J36" s="44"/>
      <c r="K36" s="45"/>
      <c r="L36" s="45"/>
      <c r="M36" s="45"/>
      <c r="N36" s="15"/>
      <c r="O36" s="15"/>
      <c r="P36" s="7">
        <f t="shared" si="0"/>
        <v>1</v>
      </c>
      <c r="Q36" s="6">
        <f t="shared" si="1"/>
        <v>0</v>
      </c>
      <c r="R36" s="6">
        <f t="shared" si="2"/>
        <v>0</v>
      </c>
      <c r="S36" s="6">
        <f t="shared" si="3"/>
        <v>0</v>
      </c>
      <c r="T36" s="6">
        <f t="shared" si="4"/>
        <v>0</v>
      </c>
      <c r="U36" s="6">
        <f t="shared" si="5"/>
        <v>0</v>
      </c>
      <c r="W36" s="16" t="str">
        <f>'Filing Information'!$R$2</f>
        <v>_0</v>
      </c>
      <c r="X36" t="e">
        <f>VLOOKUP('Flat Rate Costs'!C36,'Filing Information'!$B$149:$C$158, 2, 0)</f>
        <v>#N/A</v>
      </c>
      <c r="Y36">
        <v>1</v>
      </c>
      <c r="Z36" s="5">
        <f>'Flat Rate Costs'!G36</f>
        <v>0</v>
      </c>
      <c r="AA36" s="5">
        <f>'Flat Rate Costs'!H36</f>
        <v>0</v>
      </c>
      <c r="AB36" s="9">
        <v>1</v>
      </c>
      <c r="AE36">
        <f>IF('Flat Rate Costs'!I36="Annual", 1, 2)</f>
        <v>2</v>
      </c>
      <c r="AF36" s="52">
        <f>'Flat Rate Costs'!K36</f>
        <v>0</v>
      </c>
      <c r="AG36">
        <f>'Flat Rate Costs'!S36</f>
        <v>0</v>
      </c>
      <c r="AI36" s="16" t="str">
        <f>'Filing Information'!$R$2</f>
        <v>_0</v>
      </c>
      <c r="AJ36" t="e">
        <f>VLOOKUP('Flat Rate Costs'!C36,'Filing Information'!$B$149:$C$158, 2, 0)</f>
        <v>#N/A</v>
      </c>
      <c r="AK36">
        <v>2</v>
      </c>
      <c r="AL36" s="5">
        <f>'Flat Rate Costs'!G36</f>
        <v>0</v>
      </c>
      <c r="AM36" s="5">
        <f>'Flat Rate Costs'!H36</f>
        <v>0</v>
      </c>
      <c r="AN36" s="9">
        <v>1</v>
      </c>
      <c r="AQ36">
        <f>IF('Flat Rate Costs'!I36="Annual", 1, 2)</f>
        <v>2</v>
      </c>
      <c r="AR36" s="52">
        <f>'Flat Rate Costs'!L36</f>
        <v>0</v>
      </c>
      <c r="AS36">
        <f>'Flat Rate Costs'!T36</f>
        <v>0</v>
      </c>
      <c r="AU36" s="16" t="str">
        <f>'Filing Information'!$R$2</f>
        <v>_0</v>
      </c>
      <c r="AV36" t="e">
        <f>VLOOKUP('Flat Rate Costs'!C36,'Filing Information'!$B$149:$C$158, 2, 0)</f>
        <v>#N/A</v>
      </c>
      <c r="AW36">
        <v>3</v>
      </c>
      <c r="AX36" s="5">
        <f>'Flat Rate Costs'!G36</f>
        <v>0</v>
      </c>
      <c r="AY36" s="5">
        <f>'Flat Rate Costs'!H36</f>
        <v>0</v>
      </c>
      <c r="AZ36" s="9">
        <v>1</v>
      </c>
      <c r="BC36">
        <f>IF('Flat Rate Costs'!I36="Annual", 1, 2)</f>
        <v>2</v>
      </c>
      <c r="BD36" s="52">
        <f>'Flat Rate Costs'!M36</f>
        <v>0</v>
      </c>
      <c r="BE36">
        <f>'Flat Rate Costs'!U36</f>
        <v>0</v>
      </c>
    </row>
    <row r="37" spans="3:57" x14ac:dyDescent="0.25">
      <c r="C37" s="41"/>
      <c r="D37" s="42"/>
      <c r="E37" s="42"/>
      <c r="F37" s="42"/>
      <c r="G37" s="43"/>
      <c r="H37" s="43"/>
      <c r="I37" s="42"/>
      <c r="J37" s="44"/>
      <c r="K37" s="45"/>
      <c r="L37" s="45"/>
      <c r="M37" s="45"/>
      <c r="N37" s="15"/>
      <c r="O37" s="15"/>
      <c r="P37" s="7">
        <f t="shared" si="0"/>
        <v>1</v>
      </c>
      <c r="Q37" s="6">
        <f t="shared" si="1"/>
        <v>0</v>
      </c>
      <c r="R37" s="6">
        <f t="shared" si="2"/>
        <v>0</v>
      </c>
      <c r="S37" s="6">
        <f t="shared" si="3"/>
        <v>0</v>
      </c>
      <c r="T37" s="6">
        <f t="shared" si="4"/>
        <v>0</v>
      </c>
      <c r="U37" s="6">
        <f t="shared" si="5"/>
        <v>0</v>
      </c>
      <c r="W37" s="16" t="str">
        <f>'Filing Information'!$R$2</f>
        <v>_0</v>
      </c>
      <c r="X37" t="e">
        <f>VLOOKUP('Flat Rate Costs'!C37,'Filing Information'!$B$149:$C$158, 2, 0)</f>
        <v>#N/A</v>
      </c>
      <c r="Y37">
        <v>1</v>
      </c>
      <c r="Z37" s="5">
        <f>'Flat Rate Costs'!G37</f>
        <v>0</v>
      </c>
      <c r="AA37" s="5">
        <f>'Flat Rate Costs'!H37</f>
        <v>0</v>
      </c>
      <c r="AB37" s="9">
        <v>1</v>
      </c>
      <c r="AE37">
        <f>IF('Flat Rate Costs'!I37="Annual", 1, 2)</f>
        <v>2</v>
      </c>
      <c r="AF37" s="52">
        <f>'Flat Rate Costs'!K37</f>
        <v>0</v>
      </c>
      <c r="AG37">
        <f>'Flat Rate Costs'!S37</f>
        <v>0</v>
      </c>
      <c r="AI37" s="16" t="str">
        <f>'Filing Information'!$R$2</f>
        <v>_0</v>
      </c>
      <c r="AJ37" t="e">
        <f>VLOOKUP('Flat Rate Costs'!C37,'Filing Information'!$B$149:$C$158, 2, 0)</f>
        <v>#N/A</v>
      </c>
      <c r="AK37">
        <v>2</v>
      </c>
      <c r="AL37" s="5">
        <f>'Flat Rate Costs'!G37</f>
        <v>0</v>
      </c>
      <c r="AM37" s="5">
        <f>'Flat Rate Costs'!H37</f>
        <v>0</v>
      </c>
      <c r="AN37" s="9">
        <v>1</v>
      </c>
      <c r="AQ37">
        <f>IF('Flat Rate Costs'!I37="Annual", 1, 2)</f>
        <v>2</v>
      </c>
      <c r="AR37" s="52">
        <f>'Flat Rate Costs'!L37</f>
        <v>0</v>
      </c>
      <c r="AS37">
        <f>'Flat Rate Costs'!T37</f>
        <v>0</v>
      </c>
      <c r="AU37" s="16" t="str">
        <f>'Filing Information'!$R$2</f>
        <v>_0</v>
      </c>
      <c r="AV37" t="e">
        <f>VLOOKUP('Flat Rate Costs'!C37,'Filing Information'!$B$149:$C$158, 2, 0)</f>
        <v>#N/A</v>
      </c>
      <c r="AW37">
        <v>3</v>
      </c>
      <c r="AX37" s="5">
        <f>'Flat Rate Costs'!G37</f>
        <v>0</v>
      </c>
      <c r="AY37" s="5">
        <f>'Flat Rate Costs'!H37</f>
        <v>0</v>
      </c>
      <c r="AZ37" s="9">
        <v>1</v>
      </c>
      <c r="BC37">
        <f>IF('Flat Rate Costs'!I37="Annual", 1, 2)</f>
        <v>2</v>
      </c>
      <c r="BD37" s="52">
        <f>'Flat Rate Costs'!M37</f>
        <v>0</v>
      </c>
      <c r="BE37">
        <f>'Flat Rate Costs'!U37</f>
        <v>0</v>
      </c>
    </row>
    <row r="38" spans="3:57" x14ac:dyDescent="0.25">
      <c r="C38" s="41"/>
      <c r="D38" s="42"/>
      <c r="E38" s="42"/>
      <c r="F38" s="42"/>
      <c r="G38" s="43"/>
      <c r="H38" s="43"/>
      <c r="I38" s="42"/>
      <c r="J38" s="44"/>
      <c r="K38" s="45"/>
      <c r="L38" s="45"/>
      <c r="M38" s="45"/>
      <c r="N38" s="15"/>
      <c r="O38" s="15"/>
      <c r="P38" s="7">
        <f t="shared" si="0"/>
        <v>1</v>
      </c>
      <c r="Q38" s="6">
        <f t="shared" si="1"/>
        <v>0</v>
      </c>
      <c r="R38" s="6">
        <f t="shared" si="2"/>
        <v>0</v>
      </c>
      <c r="S38" s="6">
        <f t="shared" si="3"/>
        <v>0</v>
      </c>
      <c r="T38" s="6">
        <f t="shared" si="4"/>
        <v>0</v>
      </c>
      <c r="U38" s="6">
        <f t="shared" si="5"/>
        <v>0</v>
      </c>
      <c r="W38" s="16" t="str">
        <f>'Filing Information'!$R$2</f>
        <v>_0</v>
      </c>
      <c r="X38" t="e">
        <f>VLOOKUP('Flat Rate Costs'!C38,'Filing Information'!$B$149:$C$158, 2, 0)</f>
        <v>#N/A</v>
      </c>
      <c r="Y38">
        <v>1</v>
      </c>
      <c r="Z38" s="5">
        <f>'Flat Rate Costs'!G38</f>
        <v>0</v>
      </c>
      <c r="AA38" s="5">
        <f>'Flat Rate Costs'!H38</f>
        <v>0</v>
      </c>
      <c r="AB38" s="9">
        <v>1</v>
      </c>
      <c r="AE38">
        <f>IF('Flat Rate Costs'!I38="Annual", 1, 2)</f>
        <v>2</v>
      </c>
      <c r="AF38" s="52">
        <f>'Flat Rate Costs'!K38</f>
        <v>0</v>
      </c>
      <c r="AG38">
        <f>'Flat Rate Costs'!S38</f>
        <v>0</v>
      </c>
      <c r="AI38" s="16" t="str">
        <f>'Filing Information'!$R$2</f>
        <v>_0</v>
      </c>
      <c r="AJ38" t="e">
        <f>VLOOKUP('Flat Rate Costs'!C38,'Filing Information'!$B$149:$C$158, 2, 0)</f>
        <v>#N/A</v>
      </c>
      <c r="AK38">
        <v>2</v>
      </c>
      <c r="AL38" s="5">
        <f>'Flat Rate Costs'!G38</f>
        <v>0</v>
      </c>
      <c r="AM38" s="5">
        <f>'Flat Rate Costs'!H38</f>
        <v>0</v>
      </c>
      <c r="AN38" s="9">
        <v>1</v>
      </c>
      <c r="AQ38">
        <f>IF('Flat Rate Costs'!I38="Annual", 1, 2)</f>
        <v>2</v>
      </c>
      <c r="AR38" s="52">
        <f>'Flat Rate Costs'!L38</f>
        <v>0</v>
      </c>
      <c r="AS38">
        <f>'Flat Rate Costs'!T38</f>
        <v>0</v>
      </c>
      <c r="AU38" s="16" t="str">
        <f>'Filing Information'!$R$2</f>
        <v>_0</v>
      </c>
      <c r="AV38" t="e">
        <f>VLOOKUP('Flat Rate Costs'!C38,'Filing Information'!$B$149:$C$158, 2, 0)</f>
        <v>#N/A</v>
      </c>
      <c r="AW38">
        <v>3</v>
      </c>
      <c r="AX38" s="5">
        <f>'Flat Rate Costs'!G38</f>
        <v>0</v>
      </c>
      <c r="AY38" s="5">
        <f>'Flat Rate Costs'!H38</f>
        <v>0</v>
      </c>
      <c r="AZ38" s="9">
        <v>1</v>
      </c>
      <c r="BC38">
        <f>IF('Flat Rate Costs'!I38="Annual", 1, 2)</f>
        <v>2</v>
      </c>
      <c r="BD38" s="52">
        <f>'Flat Rate Costs'!M38</f>
        <v>0</v>
      </c>
      <c r="BE38">
        <f>'Flat Rate Costs'!U38</f>
        <v>0</v>
      </c>
    </row>
    <row r="39" spans="3:57" x14ac:dyDescent="0.25">
      <c r="C39" s="41"/>
      <c r="D39" s="42"/>
      <c r="E39" s="42"/>
      <c r="F39" s="42"/>
      <c r="G39" s="43"/>
      <c r="H39" s="43"/>
      <c r="I39" s="42"/>
      <c r="J39" s="44"/>
      <c r="K39" s="45"/>
      <c r="L39" s="45"/>
      <c r="M39" s="45"/>
      <c r="N39" s="15"/>
      <c r="O39" s="15"/>
      <c r="P39" s="7">
        <f t="shared" si="0"/>
        <v>1</v>
      </c>
      <c r="Q39" s="6">
        <f t="shared" si="1"/>
        <v>0</v>
      </c>
      <c r="R39" s="6">
        <f t="shared" si="2"/>
        <v>0</v>
      </c>
      <c r="S39" s="6">
        <f t="shared" si="3"/>
        <v>0</v>
      </c>
      <c r="T39" s="6">
        <f t="shared" si="4"/>
        <v>0</v>
      </c>
      <c r="U39" s="6">
        <f t="shared" si="5"/>
        <v>0</v>
      </c>
      <c r="W39" s="16" t="str">
        <f>'Filing Information'!$R$2</f>
        <v>_0</v>
      </c>
      <c r="X39" t="e">
        <f>VLOOKUP('Flat Rate Costs'!C39,'Filing Information'!$B$149:$C$158, 2, 0)</f>
        <v>#N/A</v>
      </c>
      <c r="Y39">
        <v>1</v>
      </c>
      <c r="Z39" s="5">
        <f>'Flat Rate Costs'!G39</f>
        <v>0</v>
      </c>
      <c r="AA39" s="5">
        <f>'Flat Rate Costs'!H39</f>
        <v>0</v>
      </c>
      <c r="AB39" s="9">
        <v>1</v>
      </c>
      <c r="AE39">
        <f>IF('Flat Rate Costs'!I39="Annual", 1, 2)</f>
        <v>2</v>
      </c>
      <c r="AF39" s="52">
        <f>'Flat Rate Costs'!K39</f>
        <v>0</v>
      </c>
      <c r="AG39">
        <f>'Flat Rate Costs'!S39</f>
        <v>0</v>
      </c>
      <c r="AI39" s="16" t="str">
        <f>'Filing Information'!$R$2</f>
        <v>_0</v>
      </c>
      <c r="AJ39" t="e">
        <f>VLOOKUP('Flat Rate Costs'!C39,'Filing Information'!$B$149:$C$158, 2, 0)</f>
        <v>#N/A</v>
      </c>
      <c r="AK39">
        <v>2</v>
      </c>
      <c r="AL39" s="5">
        <f>'Flat Rate Costs'!G39</f>
        <v>0</v>
      </c>
      <c r="AM39" s="5">
        <f>'Flat Rate Costs'!H39</f>
        <v>0</v>
      </c>
      <c r="AN39" s="9">
        <v>1</v>
      </c>
      <c r="AQ39">
        <f>IF('Flat Rate Costs'!I39="Annual", 1, 2)</f>
        <v>2</v>
      </c>
      <c r="AR39" s="52">
        <f>'Flat Rate Costs'!L39</f>
        <v>0</v>
      </c>
      <c r="AS39">
        <f>'Flat Rate Costs'!T39</f>
        <v>0</v>
      </c>
      <c r="AU39" s="16" t="str">
        <f>'Filing Information'!$R$2</f>
        <v>_0</v>
      </c>
      <c r="AV39" t="e">
        <f>VLOOKUP('Flat Rate Costs'!C39,'Filing Information'!$B$149:$C$158, 2, 0)</f>
        <v>#N/A</v>
      </c>
      <c r="AW39">
        <v>3</v>
      </c>
      <c r="AX39" s="5">
        <f>'Flat Rate Costs'!G39</f>
        <v>0</v>
      </c>
      <c r="AY39" s="5">
        <f>'Flat Rate Costs'!H39</f>
        <v>0</v>
      </c>
      <c r="AZ39" s="9">
        <v>1</v>
      </c>
      <c r="BC39">
        <f>IF('Flat Rate Costs'!I39="Annual", 1, 2)</f>
        <v>2</v>
      </c>
      <c r="BD39" s="52">
        <f>'Flat Rate Costs'!M39</f>
        <v>0</v>
      </c>
      <c r="BE39">
        <f>'Flat Rate Costs'!U39</f>
        <v>0</v>
      </c>
    </row>
    <row r="40" spans="3:57" x14ac:dyDescent="0.25">
      <c r="C40" s="41"/>
      <c r="D40" s="42"/>
      <c r="E40" s="42"/>
      <c r="F40" s="42"/>
      <c r="G40" s="43"/>
      <c r="H40" s="43"/>
      <c r="I40" s="42"/>
      <c r="J40" s="44"/>
      <c r="K40" s="45"/>
      <c r="L40" s="45"/>
      <c r="M40" s="45"/>
      <c r="N40" s="15"/>
      <c r="O40" s="15"/>
      <c r="P40" s="7">
        <f t="shared" si="0"/>
        <v>1</v>
      </c>
      <c r="Q40" s="6">
        <f t="shared" si="1"/>
        <v>0</v>
      </c>
      <c r="R40" s="6">
        <f t="shared" si="2"/>
        <v>0</v>
      </c>
      <c r="S40" s="6">
        <f t="shared" si="3"/>
        <v>0</v>
      </c>
      <c r="T40" s="6">
        <f t="shared" si="4"/>
        <v>0</v>
      </c>
      <c r="U40" s="6">
        <f t="shared" si="5"/>
        <v>0</v>
      </c>
      <c r="W40" s="16" t="str">
        <f>'Filing Information'!$R$2</f>
        <v>_0</v>
      </c>
      <c r="X40" t="e">
        <f>VLOOKUP('Flat Rate Costs'!C40,'Filing Information'!$B$149:$C$158, 2, 0)</f>
        <v>#N/A</v>
      </c>
      <c r="Y40">
        <v>1</v>
      </c>
      <c r="Z40" s="5">
        <f>'Flat Rate Costs'!G40</f>
        <v>0</v>
      </c>
      <c r="AA40" s="5">
        <f>'Flat Rate Costs'!H40</f>
        <v>0</v>
      </c>
      <c r="AB40" s="9">
        <v>1</v>
      </c>
      <c r="AE40">
        <f>IF('Flat Rate Costs'!I40="Annual", 1, 2)</f>
        <v>2</v>
      </c>
      <c r="AF40" s="52">
        <f>'Flat Rate Costs'!K40</f>
        <v>0</v>
      </c>
      <c r="AG40">
        <f>'Flat Rate Costs'!S40</f>
        <v>0</v>
      </c>
      <c r="AI40" s="16" t="str">
        <f>'Filing Information'!$R$2</f>
        <v>_0</v>
      </c>
      <c r="AJ40" t="e">
        <f>VLOOKUP('Flat Rate Costs'!C40,'Filing Information'!$B$149:$C$158, 2, 0)</f>
        <v>#N/A</v>
      </c>
      <c r="AK40">
        <v>2</v>
      </c>
      <c r="AL40" s="5">
        <f>'Flat Rate Costs'!G40</f>
        <v>0</v>
      </c>
      <c r="AM40" s="5">
        <f>'Flat Rate Costs'!H40</f>
        <v>0</v>
      </c>
      <c r="AN40" s="9">
        <v>1</v>
      </c>
      <c r="AQ40">
        <f>IF('Flat Rate Costs'!I40="Annual", 1, 2)</f>
        <v>2</v>
      </c>
      <c r="AR40" s="52">
        <f>'Flat Rate Costs'!L40</f>
        <v>0</v>
      </c>
      <c r="AS40">
        <f>'Flat Rate Costs'!T40</f>
        <v>0</v>
      </c>
      <c r="AU40" s="16" t="str">
        <f>'Filing Information'!$R$2</f>
        <v>_0</v>
      </c>
      <c r="AV40" t="e">
        <f>VLOOKUP('Flat Rate Costs'!C40,'Filing Information'!$B$149:$C$158, 2, 0)</f>
        <v>#N/A</v>
      </c>
      <c r="AW40">
        <v>3</v>
      </c>
      <c r="AX40" s="5">
        <f>'Flat Rate Costs'!G40</f>
        <v>0</v>
      </c>
      <c r="AY40" s="5">
        <f>'Flat Rate Costs'!H40</f>
        <v>0</v>
      </c>
      <c r="AZ40" s="9">
        <v>1</v>
      </c>
      <c r="BC40">
        <f>IF('Flat Rate Costs'!I40="Annual", 1, 2)</f>
        <v>2</v>
      </c>
      <c r="BD40" s="52">
        <f>'Flat Rate Costs'!M40</f>
        <v>0</v>
      </c>
      <c r="BE40">
        <f>'Flat Rate Costs'!U40</f>
        <v>0</v>
      </c>
    </row>
    <row r="41" spans="3:57" x14ac:dyDescent="0.25">
      <c r="C41" s="41"/>
      <c r="D41" s="42"/>
      <c r="E41" s="42"/>
      <c r="F41" s="42"/>
      <c r="G41" s="43"/>
      <c r="H41" s="43"/>
      <c r="I41" s="42"/>
      <c r="J41" s="44"/>
      <c r="K41" s="45"/>
      <c r="L41" s="45"/>
      <c r="M41" s="45"/>
      <c r="N41" s="15"/>
      <c r="O41" s="15"/>
      <c r="P41" s="7">
        <f t="shared" si="0"/>
        <v>1</v>
      </c>
      <c r="Q41" s="6">
        <f t="shared" si="1"/>
        <v>0</v>
      </c>
      <c r="R41" s="6">
        <f t="shared" si="2"/>
        <v>0</v>
      </c>
      <c r="S41" s="6">
        <f t="shared" si="3"/>
        <v>0</v>
      </c>
      <c r="T41" s="6">
        <f t="shared" si="4"/>
        <v>0</v>
      </c>
      <c r="U41" s="6">
        <f t="shared" si="5"/>
        <v>0</v>
      </c>
      <c r="W41" s="16" t="str">
        <f>'Filing Information'!$R$2</f>
        <v>_0</v>
      </c>
      <c r="X41" t="e">
        <f>VLOOKUP('Flat Rate Costs'!C41,'Filing Information'!$B$149:$C$158, 2, 0)</f>
        <v>#N/A</v>
      </c>
      <c r="Y41">
        <v>1</v>
      </c>
      <c r="Z41" s="5">
        <f>'Flat Rate Costs'!G41</f>
        <v>0</v>
      </c>
      <c r="AA41" s="5">
        <f>'Flat Rate Costs'!H41</f>
        <v>0</v>
      </c>
      <c r="AB41" s="9">
        <v>1</v>
      </c>
      <c r="AE41">
        <f>IF('Flat Rate Costs'!I41="Annual", 1, 2)</f>
        <v>2</v>
      </c>
      <c r="AF41" s="52">
        <f>'Flat Rate Costs'!K41</f>
        <v>0</v>
      </c>
      <c r="AG41">
        <f>'Flat Rate Costs'!S41</f>
        <v>0</v>
      </c>
      <c r="AI41" s="16" t="str">
        <f>'Filing Information'!$R$2</f>
        <v>_0</v>
      </c>
      <c r="AJ41" t="e">
        <f>VLOOKUP('Flat Rate Costs'!C41,'Filing Information'!$B$149:$C$158, 2, 0)</f>
        <v>#N/A</v>
      </c>
      <c r="AK41">
        <v>2</v>
      </c>
      <c r="AL41" s="5">
        <f>'Flat Rate Costs'!G41</f>
        <v>0</v>
      </c>
      <c r="AM41" s="5">
        <f>'Flat Rate Costs'!H41</f>
        <v>0</v>
      </c>
      <c r="AN41" s="9">
        <v>1</v>
      </c>
      <c r="AQ41">
        <f>IF('Flat Rate Costs'!I41="Annual", 1, 2)</f>
        <v>2</v>
      </c>
      <c r="AR41" s="52">
        <f>'Flat Rate Costs'!L41</f>
        <v>0</v>
      </c>
      <c r="AS41">
        <f>'Flat Rate Costs'!T41</f>
        <v>0</v>
      </c>
      <c r="AU41" s="16" t="str">
        <f>'Filing Information'!$R$2</f>
        <v>_0</v>
      </c>
      <c r="AV41" t="e">
        <f>VLOOKUP('Flat Rate Costs'!C41,'Filing Information'!$B$149:$C$158, 2, 0)</f>
        <v>#N/A</v>
      </c>
      <c r="AW41">
        <v>3</v>
      </c>
      <c r="AX41" s="5">
        <f>'Flat Rate Costs'!G41</f>
        <v>0</v>
      </c>
      <c r="AY41" s="5">
        <f>'Flat Rate Costs'!H41</f>
        <v>0</v>
      </c>
      <c r="AZ41" s="9">
        <v>1</v>
      </c>
      <c r="BC41">
        <f>IF('Flat Rate Costs'!I41="Annual", 1, 2)</f>
        <v>2</v>
      </c>
      <c r="BD41" s="52">
        <f>'Flat Rate Costs'!M41</f>
        <v>0</v>
      </c>
      <c r="BE41">
        <f>'Flat Rate Costs'!U41</f>
        <v>0</v>
      </c>
    </row>
    <row r="42" spans="3:57" x14ac:dyDescent="0.25">
      <c r="C42" s="41"/>
      <c r="D42" s="42"/>
      <c r="E42" s="42"/>
      <c r="F42" s="42"/>
      <c r="G42" s="43"/>
      <c r="H42" s="43"/>
      <c r="I42" s="42"/>
      <c r="J42" s="44"/>
      <c r="K42" s="45"/>
      <c r="L42" s="45"/>
      <c r="M42" s="45"/>
      <c r="N42" s="15"/>
      <c r="O42" s="15"/>
      <c r="P42" s="7">
        <f t="shared" si="0"/>
        <v>1</v>
      </c>
      <c r="Q42" s="6">
        <f t="shared" si="1"/>
        <v>0</v>
      </c>
      <c r="R42" s="6">
        <f t="shared" si="2"/>
        <v>0</v>
      </c>
      <c r="S42" s="6">
        <f t="shared" si="3"/>
        <v>0</v>
      </c>
      <c r="T42" s="6">
        <f t="shared" si="4"/>
        <v>0</v>
      </c>
      <c r="U42" s="6">
        <f t="shared" si="5"/>
        <v>0</v>
      </c>
      <c r="W42" s="16" t="str">
        <f>'Filing Information'!$R$2</f>
        <v>_0</v>
      </c>
      <c r="X42" t="e">
        <f>VLOOKUP('Flat Rate Costs'!C42,'Filing Information'!$B$149:$C$158, 2, 0)</f>
        <v>#N/A</v>
      </c>
      <c r="Y42">
        <v>1</v>
      </c>
      <c r="Z42" s="5">
        <f>'Flat Rate Costs'!G42</f>
        <v>0</v>
      </c>
      <c r="AA42" s="5">
        <f>'Flat Rate Costs'!H42</f>
        <v>0</v>
      </c>
      <c r="AB42" s="9">
        <v>1</v>
      </c>
      <c r="AE42">
        <f>IF('Flat Rate Costs'!I42="Annual", 1, 2)</f>
        <v>2</v>
      </c>
      <c r="AF42" s="52">
        <f>'Flat Rate Costs'!K42</f>
        <v>0</v>
      </c>
      <c r="AG42">
        <f>'Flat Rate Costs'!S42</f>
        <v>0</v>
      </c>
      <c r="AI42" s="16" t="str">
        <f>'Filing Information'!$R$2</f>
        <v>_0</v>
      </c>
      <c r="AJ42" t="e">
        <f>VLOOKUP('Flat Rate Costs'!C42,'Filing Information'!$B$149:$C$158, 2, 0)</f>
        <v>#N/A</v>
      </c>
      <c r="AK42">
        <v>2</v>
      </c>
      <c r="AL42" s="5">
        <f>'Flat Rate Costs'!G42</f>
        <v>0</v>
      </c>
      <c r="AM42" s="5">
        <f>'Flat Rate Costs'!H42</f>
        <v>0</v>
      </c>
      <c r="AN42" s="9">
        <v>1</v>
      </c>
      <c r="AQ42">
        <f>IF('Flat Rate Costs'!I42="Annual", 1, 2)</f>
        <v>2</v>
      </c>
      <c r="AR42" s="52">
        <f>'Flat Rate Costs'!L42</f>
        <v>0</v>
      </c>
      <c r="AS42">
        <f>'Flat Rate Costs'!T42</f>
        <v>0</v>
      </c>
      <c r="AU42" s="16" t="str">
        <f>'Filing Information'!$R$2</f>
        <v>_0</v>
      </c>
      <c r="AV42" t="e">
        <f>VLOOKUP('Flat Rate Costs'!C42,'Filing Information'!$B$149:$C$158, 2, 0)</f>
        <v>#N/A</v>
      </c>
      <c r="AW42">
        <v>3</v>
      </c>
      <c r="AX42" s="5">
        <f>'Flat Rate Costs'!G42</f>
        <v>0</v>
      </c>
      <c r="AY42" s="5">
        <f>'Flat Rate Costs'!H42</f>
        <v>0</v>
      </c>
      <c r="AZ42" s="9">
        <v>1</v>
      </c>
      <c r="BC42">
        <f>IF('Flat Rate Costs'!I42="Annual", 1, 2)</f>
        <v>2</v>
      </c>
      <c r="BD42" s="52">
        <f>'Flat Rate Costs'!M42</f>
        <v>0</v>
      </c>
      <c r="BE42">
        <f>'Flat Rate Costs'!U42</f>
        <v>0</v>
      </c>
    </row>
    <row r="43" spans="3:57" x14ac:dyDescent="0.25">
      <c r="C43" s="41"/>
      <c r="D43" s="42"/>
      <c r="E43" s="42"/>
      <c r="F43" s="42"/>
      <c r="G43" s="43"/>
      <c r="H43" s="43"/>
      <c r="I43" s="42"/>
      <c r="J43" s="44"/>
      <c r="K43" s="45"/>
      <c r="L43" s="45"/>
      <c r="M43" s="45"/>
      <c r="P43" s="7">
        <f t="shared" ref="P43:P106" si="6">DATEDIF(G43,H43,"M") + 1</f>
        <v>1</v>
      </c>
      <c r="Q43" s="6">
        <f t="shared" ref="Q43:Q106" si="7">IF(I43="Annual", J43, (P43*J43))</f>
        <v>0</v>
      </c>
      <c r="R43" s="6">
        <f t="shared" ref="R43:R106" si="8">IF(D43="Yes", K43,0) + IF(E43="Yes", L43,0) + IF(F43="Yes", M43,0)</f>
        <v>0</v>
      </c>
      <c r="S43" s="6">
        <f t="shared" ref="S43:S106" si="9">IF(R43=0,0,IF(D43="Yes",K43/R43,0))*Q43</f>
        <v>0</v>
      </c>
      <c r="T43" s="6">
        <f t="shared" ref="T43:T106" si="10">IF(R43=0,0,IF(E43="Yes",L43/R43,0))*Q43</f>
        <v>0</v>
      </c>
      <c r="U43" s="6">
        <f t="shared" ref="U43:U106" si="11">IF(R43=0,0,IF(F43="Yes",M43/R43,0))*Q43</f>
        <v>0</v>
      </c>
      <c r="W43" s="16" t="str">
        <f>'Filing Information'!$R$2</f>
        <v>_0</v>
      </c>
      <c r="X43" t="e">
        <f>VLOOKUP('Flat Rate Costs'!C43,'Filing Information'!$B$149:$C$158, 2, 0)</f>
        <v>#N/A</v>
      </c>
      <c r="Y43">
        <v>1</v>
      </c>
      <c r="Z43" s="5">
        <f>'Flat Rate Costs'!G43</f>
        <v>0</v>
      </c>
      <c r="AA43" s="5">
        <f>'Flat Rate Costs'!H43</f>
        <v>0</v>
      </c>
      <c r="AB43" s="9">
        <v>1</v>
      </c>
      <c r="AE43">
        <f>IF('Flat Rate Costs'!I43="Annual", 1, 2)</f>
        <v>2</v>
      </c>
      <c r="AF43" s="52">
        <f>'Flat Rate Costs'!K43</f>
        <v>0</v>
      </c>
      <c r="AG43">
        <f>'Flat Rate Costs'!S43</f>
        <v>0</v>
      </c>
      <c r="AI43" s="16" t="str">
        <f>'Filing Information'!$R$2</f>
        <v>_0</v>
      </c>
      <c r="AJ43" t="e">
        <f>VLOOKUP('Flat Rate Costs'!C43,'Filing Information'!$B$149:$C$158, 2, 0)</f>
        <v>#N/A</v>
      </c>
      <c r="AK43">
        <v>2</v>
      </c>
      <c r="AL43" s="5">
        <f>'Flat Rate Costs'!G43</f>
        <v>0</v>
      </c>
      <c r="AM43" s="5">
        <f>'Flat Rate Costs'!H43</f>
        <v>0</v>
      </c>
      <c r="AN43" s="9">
        <v>1</v>
      </c>
      <c r="AQ43">
        <f>IF('Flat Rate Costs'!I43="Annual", 1, 2)</f>
        <v>2</v>
      </c>
      <c r="AR43" s="52">
        <f>'Flat Rate Costs'!L43</f>
        <v>0</v>
      </c>
      <c r="AS43">
        <f>'Flat Rate Costs'!T43</f>
        <v>0</v>
      </c>
      <c r="AU43" s="16" t="str">
        <f>'Filing Information'!$R$2</f>
        <v>_0</v>
      </c>
      <c r="AV43" t="e">
        <f>VLOOKUP('Flat Rate Costs'!C43,'Filing Information'!$B$149:$C$158, 2, 0)</f>
        <v>#N/A</v>
      </c>
      <c r="AW43">
        <v>3</v>
      </c>
      <c r="AX43" s="5">
        <f>'Flat Rate Costs'!G43</f>
        <v>0</v>
      </c>
      <c r="AY43" s="5">
        <f>'Flat Rate Costs'!H43</f>
        <v>0</v>
      </c>
      <c r="AZ43" s="9">
        <v>1</v>
      </c>
      <c r="BC43">
        <f>IF('Flat Rate Costs'!I43="Annual", 1, 2)</f>
        <v>2</v>
      </c>
      <c r="BD43" s="52">
        <f>'Flat Rate Costs'!M43</f>
        <v>0</v>
      </c>
      <c r="BE43">
        <f>'Flat Rate Costs'!U43</f>
        <v>0</v>
      </c>
    </row>
    <row r="44" spans="3:57" x14ac:dyDescent="0.25">
      <c r="C44" s="41"/>
      <c r="D44" s="42"/>
      <c r="E44" s="42"/>
      <c r="F44" s="42"/>
      <c r="G44" s="43"/>
      <c r="H44" s="43"/>
      <c r="I44" s="42"/>
      <c r="J44" s="44"/>
      <c r="K44" s="45"/>
      <c r="L44" s="45"/>
      <c r="M44" s="45"/>
      <c r="P44" s="7">
        <f t="shared" si="6"/>
        <v>1</v>
      </c>
      <c r="Q44" s="6">
        <f t="shared" si="7"/>
        <v>0</v>
      </c>
      <c r="R44" s="6">
        <f t="shared" si="8"/>
        <v>0</v>
      </c>
      <c r="S44" s="6">
        <f t="shared" si="9"/>
        <v>0</v>
      </c>
      <c r="T44" s="6">
        <f t="shared" si="10"/>
        <v>0</v>
      </c>
      <c r="U44" s="6">
        <f t="shared" si="11"/>
        <v>0</v>
      </c>
      <c r="W44" s="16" t="str">
        <f>'Filing Information'!$R$2</f>
        <v>_0</v>
      </c>
      <c r="X44" t="e">
        <f>VLOOKUP('Flat Rate Costs'!C44,'Filing Information'!$B$149:$C$158, 2, 0)</f>
        <v>#N/A</v>
      </c>
      <c r="Y44">
        <v>1</v>
      </c>
      <c r="Z44" s="5">
        <f>'Flat Rate Costs'!G44</f>
        <v>0</v>
      </c>
      <c r="AA44" s="5">
        <f>'Flat Rate Costs'!H44</f>
        <v>0</v>
      </c>
      <c r="AB44" s="9">
        <v>1</v>
      </c>
      <c r="AE44">
        <f>IF('Flat Rate Costs'!I44="Annual", 1, 2)</f>
        <v>2</v>
      </c>
      <c r="AF44" s="52">
        <f>'Flat Rate Costs'!K44</f>
        <v>0</v>
      </c>
      <c r="AG44">
        <f>'Flat Rate Costs'!S44</f>
        <v>0</v>
      </c>
      <c r="AI44" s="16" t="str">
        <f>'Filing Information'!$R$2</f>
        <v>_0</v>
      </c>
      <c r="AJ44" t="e">
        <f>VLOOKUP('Flat Rate Costs'!C44,'Filing Information'!$B$149:$C$158, 2, 0)</f>
        <v>#N/A</v>
      </c>
      <c r="AK44">
        <v>2</v>
      </c>
      <c r="AL44" s="5">
        <f>'Flat Rate Costs'!G44</f>
        <v>0</v>
      </c>
      <c r="AM44" s="5">
        <f>'Flat Rate Costs'!H44</f>
        <v>0</v>
      </c>
      <c r="AN44" s="9">
        <v>1</v>
      </c>
      <c r="AQ44">
        <f>IF('Flat Rate Costs'!I44="Annual", 1, 2)</f>
        <v>2</v>
      </c>
      <c r="AR44" s="52">
        <f>'Flat Rate Costs'!L44</f>
        <v>0</v>
      </c>
      <c r="AS44">
        <f>'Flat Rate Costs'!T44</f>
        <v>0</v>
      </c>
      <c r="AU44" s="16" t="str">
        <f>'Filing Information'!$R$2</f>
        <v>_0</v>
      </c>
      <c r="AV44" t="e">
        <f>VLOOKUP('Flat Rate Costs'!C44,'Filing Information'!$B$149:$C$158, 2, 0)</f>
        <v>#N/A</v>
      </c>
      <c r="AW44">
        <v>3</v>
      </c>
      <c r="AX44" s="5">
        <f>'Flat Rate Costs'!G44</f>
        <v>0</v>
      </c>
      <c r="AY44" s="5">
        <f>'Flat Rate Costs'!H44</f>
        <v>0</v>
      </c>
      <c r="AZ44" s="9">
        <v>1</v>
      </c>
      <c r="BC44">
        <f>IF('Flat Rate Costs'!I44="Annual", 1, 2)</f>
        <v>2</v>
      </c>
      <c r="BD44" s="52">
        <f>'Flat Rate Costs'!M44</f>
        <v>0</v>
      </c>
      <c r="BE44">
        <f>'Flat Rate Costs'!U44</f>
        <v>0</v>
      </c>
    </row>
    <row r="45" spans="3:57" x14ac:dyDescent="0.25">
      <c r="C45" s="41"/>
      <c r="D45" s="42"/>
      <c r="E45" s="42"/>
      <c r="F45" s="42"/>
      <c r="G45" s="43"/>
      <c r="H45" s="43"/>
      <c r="I45" s="42"/>
      <c r="J45" s="44"/>
      <c r="K45" s="45"/>
      <c r="L45" s="45"/>
      <c r="M45" s="45"/>
      <c r="P45" s="7">
        <f t="shared" si="6"/>
        <v>1</v>
      </c>
      <c r="Q45" s="6">
        <f t="shared" si="7"/>
        <v>0</v>
      </c>
      <c r="R45" s="6">
        <f t="shared" si="8"/>
        <v>0</v>
      </c>
      <c r="S45" s="6">
        <f t="shared" si="9"/>
        <v>0</v>
      </c>
      <c r="T45" s="6">
        <f t="shared" si="10"/>
        <v>0</v>
      </c>
      <c r="U45" s="6">
        <f t="shared" si="11"/>
        <v>0</v>
      </c>
      <c r="W45" s="16" t="str">
        <f>'Filing Information'!$R$2</f>
        <v>_0</v>
      </c>
      <c r="X45" t="e">
        <f>VLOOKUP('Flat Rate Costs'!C45,'Filing Information'!$B$149:$C$158, 2, 0)</f>
        <v>#N/A</v>
      </c>
      <c r="Y45">
        <v>1</v>
      </c>
      <c r="Z45" s="5">
        <f>'Flat Rate Costs'!G45</f>
        <v>0</v>
      </c>
      <c r="AA45" s="5">
        <f>'Flat Rate Costs'!H45</f>
        <v>0</v>
      </c>
      <c r="AB45" s="9">
        <v>1</v>
      </c>
      <c r="AE45">
        <f>IF('Flat Rate Costs'!I45="Annual", 1, 2)</f>
        <v>2</v>
      </c>
      <c r="AF45" s="52">
        <f>'Flat Rate Costs'!K45</f>
        <v>0</v>
      </c>
      <c r="AG45">
        <f>'Flat Rate Costs'!S45</f>
        <v>0</v>
      </c>
      <c r="AI45" s="16" t="str">
        <f>'Filing Information'!$R$2</f>
        <v>_0</v>
      </c>
      <c r="AJ45" t="e">
        <f>VLOOKUP('Flat Rate Costs'!C45,'Filing Information'!$B$149:$C$158, 2, 0)</f>
        <v>#N/A</v>
      </c>
      <c r="AK45">
        <v>2</v>
      </c>
      <c r="AL45" s="5">
        <f>'Flat Rate Costs'!G45</f>
        <v>0</v>
      </c>
      <c r="AM45" s="5">
        <f>'Flat Rate Costs'!H45</f>
        <v>0</v>
      </c>
      <c r="AN45" s="9">
        <v>1</v>
      </c>
      <c r="AQ45">
        <f>IF('Flat Rate Costs'!I45="Annual", 1, 2)</f>
        <v>2</v>
      </c>
      <c r="AR45" s="52">
        <f>'Flat Rate Costs'!L45</f>
        <v>0</v>
      </c>
      <c r="AS45">
        <f>'Flat Rate Costs'!T45</f>
        <v>0</v>
      </c>
      <c r="AU45" s="16" t="str">
        <f>'Filing Information'!$R$2</f>
        <v>_0</v>
      </c>
      <c r="AV45" t="e">
        <f>VLOOKUP('Flat Rate Costs'!C45,'Filing Information'!$B$149:$C$158, 2, 0)</f>
        <v>#N/A</v>
      </c>
      <c r="AW45">
        <v>3</v>
      </c>
      <c r="AX45" s="5">
        <f>'Flat Rate Costs'!G45</f>
        <v>0</v>
      </c>
      <c r="AY45" s="5">
        <f>'Flat Rate Costs'!H45</f>
        <v>0</v>
      </c>
      <c r="AZ45" s="9">
        <v>1</v>
      </c>
      <c r="BC45">
        <f>IF('Flat Rate Costs'!I45="Annual", 1, 2)</f>
        <v>2</v>
      </c>
      <c r="BD45" s="52">
        <f>'Flat Rate Costs'!M45</f>
        <v>0</v>
      </c>
      <c r="BE45">
        <f>'Flat Rate Costs'!U45</f>
        <v>0</v>
      </c>
    </row>
    <row r="46" spans="3:57" x14ac:dyDescent="0.25">
      <c r="C46" s="41"/>
      <c r="D46" s="42"/>
      <c r="E46" s="42"/>
      <c r="F46" s="42"/>
      <c r="G46" s="43"/>
      <c r="H46" s="43"/>
      <c r="I46" s="42"/>
      <c r="J46" s="44"/>
      <c r="K46" s="45"/>
      <c r="L46" s="45"/>
      <c r="M46" s="45"/>
      <c r="P46" s="7">
        <f t="shared" si="6"/>
        <v>1</v>
      </c>
      <c r="Q46" s="6">
        <f t="shared" si="7"/>
        <v>0</v>
      </c>
      <c r="R46" s="6">
        <f t="shared" si="8"/>
        <v>0</v>
      </c>
      <c r="S46" s="6">
        <f t="shared" si="9"/>
        <v>0</v>
      </c>
      <c r="T46" s="6">
        <f t="shared" si="10"/>
        <v>0</v>
      </c>
      <c r="U46" s="6">
        <f t="shared" si="11"/>
        <v>0</v>
      </c>
      <c r="W46" s="16" t="str">
        <f>'Filing Information'!$R$2</f>
        <v>_0</v>
      </c>
      <c r="X46" t="e">
        <f>VLOOKUP('Flat Rate Costs'!C46,'Filing Information'!$B$149:$C$158, 2, 0)</f>
        <v>#N/A</v>
      </c>
      <c r="Y46">
        <v>1</v>
      </c>
      <c r="Z46" s="5">
        <f>'Flat Rate Costs'!G46</f>
        <v>0</v>
      </c>
      <c r="AA46" s="5">
        <f>'Flat Rate Costs'!H46</f>
        <v>0</v>
      </c>
      <c r="AB46" s="9">
        <v>1</v>
      </c>
      <c r="AE46">
        <f>IF('Flat Rate Costs'!I46="Annual", 1, 2)</f>
        <v>2</v>
      </c>
      <c r="AF46" s="52">
        <f>'Flat Rate Costs'!K46</f>
        <v>0</v>
      </c>
      <c r="AG46">
        <f>'Flat Rate Costs'!S46</f>
        <v>0</v>
      </c>
      <c r="AI46" s="16" t="str">
        <f>'Filing Information'!$R$2</f>
        <v>_0</v>
      </c>
      <c r="AJ46" t="e">
        <f>VLOOKUP('Flat Rate Costs'!C46,'Filing Information'!$B$149:$C$158, 2, 0)</f>
        <v>#N/A</v>
      </c>
      <c r="AK46">
        <v>2</v>
      </c>
      <c r="AL46" s="5">
        <f>'Flat Rate Costs'!G46</f>
        <v>0</v>
      </c>
      <c r="AM46" s="5">
        <f>'Flat Rate Costs'!H46</f>
        <v>0</v>
      </c>
      <c r="AN46" s="9">
        <v>1</v>
      </c>
      <c r="AQ46">
        <f>IF('Flat Rate Costs'!I46="Annual", 1, 2)</f>
        <v>2</v>
      </c>
      <c r="AR46" s="52">
        <f>'Flat Rate Costs'!L46</f>
        <v>0</v>
      </c>
      <c r="AS46">
        <f>'Flat Rate Costs'!T46</f>
        <v>0</v>
      </c>
      <c r="AU46" s="16" t="str">
        <f>'Filing Information'!$R$2</f>
        <v>_0</v>
      </c>
      <c r="AV46" t="e">
        <f>VLOOKUP('Flat Rate Costs'!C46,'Filing Information'!$B$149:$C$158, 2, 0)</f>
        <v>#N/A</v>
      </c>
      <c r="AW46">
        <v>3</v>
      </c>
      <c r="AX46" s="5">
        <f>'Flat Rate Costs'!G46</f>
        <v>0</v>
      </c>
      <c r="AY46" s="5">
        <f>'Flat Rate Costs'!H46</f>
        <v>0</v>
      </c>
      <c r="AZ46" s="9">
        <v>1</v>
      </c>
      <c r="BC46">
        <f>IF('Flat Rate Costs'!I46="Annual", 1, 2)</f>
        <v>2</v>
      </c>
      <c r="BD46" s="52">
        <f>'Flat Rate Costs'!M46</f>
        <v>0</v>
      </c>
      <c r="BE46">
        <f>'Flat Rate Costs'!U46</f>
        <v>0</v>
      </c>
    </row>
    <row r="47" spans="3:57" x14ac:dyDescent="0.25">
      <c r="C47" s="41"/>
      <c r="D47" s="42"/>
      <c r="E47" s="42"/>
      <c r="F47" s="42"/>
      <c r="G47" s="43"/>
      <c r="H47" s="43"/>
      <c r="I47" s="42"/>
      <c r="J47" s="44"/>
      <c r="K47" s="45"/>
      <c r="L47" s="45"/>
      <c r="M47" s="45"/>
      <c r="P47" s="7">
        <f t="shared" si="6"/>
        <v>1</v>
      </c>
      <c r="Q47" s="6">
        <f t="shared" si="7"/>
        <v>0</v>
      </c>
      <c r="R47" s="6">
        <f t="shared" si="8"/>
        <v>0</v>
      </c>
      <c r="S47" s="6">
        <f t="shared" si="9"/>
        <v>0</v>
      </c>
      <c r="T47" s="6">
        <f t="shared" si="10"/>
        <v>0</v>
      </c>
      <c r="U47" s="6">
        <f t="shared" si="11"/>
        <v>0</v>
      </c>
      <c r="W47" s="16" t="str">
        <f>'Filing Information'!$R$2</f>
        <v>_0</v>
      </c>
      <c r="X47" t="e">
        <f>VLOOKUP('Flat Rate Costs'!C47,'Filing Information'!$B$149:$C$158, 2, 0)</f>
        <v>#N/A</v>
      </c>
      <c r="Y47">
        <v>1</v>
      </c>
      <c r="Z47" s="5">
        <f>'Flat Rate Costs'!G47</f>
        <v>0</v>
      </c>
      <c r="AA47" s="5">
        <f>'Flat Rate Costs'!H47</f>
        <v>0</v>
      </c>
      <c r="AB47" s="9">
        <v>1</v>
      </c>
      <c r="AE47">
        <f>IF('Flat Rate Costs'!I47="Annual", 1, 2)</f>
        <v>2</v>
      </c>
      <c r="AF47" s="52">
        <f>'Flat Rate Costs'!K47</f>
        <v>0</v>
      </c>
      <c r="AG47">
        <f>'Flat Rate Costs'!S47</f>
        <v>0</v>
      </c>
      <c r="AI47" s="16" t="str">
        <f>'Filing Information'!$R$2</f>
        <v>_0</v>
      </c>
      <c r="AJ47" t="e">
        <f>VLOOKUP('Flat Rate Costs'!C47,'Filing Information'!$B$149:$C$158, 2, 0)</f>
        <v>#N/A</v>
      </c>
      <c r="AK47">
        <v>2</v>
      </c>
      <c r="AL47" s="5">
        <f>'Flat Rate Costs'!G47</f>
        <v>0</v>
      </c>
      <c r="AM47" s="5">
        <f>'Flat Rate Costs'!H47</f>
        <v>0</v>
      </c>
      <c r="AN47" s="9">
        <v>1</v>
      </c>
      <c r="AQ47">
        <f>IF('Flat Rate Costs'!I47="Annual", 1, 2)</f>
        <v>2</v>
      </c>
      <c r="AR47" s="52">
        <f>'Flat Rate Costs'!L47</f>
        <v>0</v>
      </c>
      <c r="AS47">
        <f>'Flat Rate Costs'!T47</f>
        <v>0</v>
      </c>
      <c r="AU47" s="16" t="str">
        <f>'Filing Information'!$R$2</f>
        <v>_0</v>
      </c>
      <c r="AV47" t="e">
        <f>VLOOKUP('Flat Rate Costs'!C47,'Filing Information'!$B$149:$C$158, 2, 0)</f>
        <v>#N/A</v>
      </c>
      <c r="AW47">
        <v>3</v>
      </c>
      <c r="AX47" s="5">
        <f>'Flat Rate Costs'!G47</f>
        <v>0</v>
      </c>
      <c r="AY47" s="5">
        <f>'Flat Rate Costs'!H47</f>
        <v>0</v>
      </c>
      <c r="AZ47" s="9">
        <v>1</v>
      </c>
      <c r="BC47">
        <f>IF('Flat Rate Costs'!I47="Annual", 1, 2)</f>
        <v>2</v>
      </c>
      <c r="BD47" s="52">
        <f>'Flat Rate Costs'!M47</f>
        <v>0</v>
      </c>
      <c r="BE47">
        <f>'Flat Rate Costs'!U47</f>
        <v>0</v>
      </c>
    </row>
    <row r="48" spans="3:57" x14ac:dyDescent="0.25">
      <c r="C48" s="41"/>
      <c r="D48" s="42"/>
      <c r="E48" s="42"/>
      <c r="F48" s="42"/>
      <c r="G48" s="43"/>
      <c r="H48" s="43"/>
      <c r="I48" s="42"/>
      <c r="J48" s="44"/>
      <c r="K48" s="45"/>
      <c r="L48" s="45"/>
      <c r="M48" s="45"/>
      <c r="P48" s="7">
        <f t="shared" si="6"/>
        <v>1</v>
      </c>
      <c r="Q48" s="6">
        <f t="shared" si="7"/>
        <v>0</v>
      </c>
      <c r="R48" s="6">
        <f t="shared" si="8"/>
        <v>0</v>
      </c>
      <c r="S48" s="6">
        <f t="shared" si="9"/>
        <v>0</v>
      </c>
      <c r="T48" s="6">
        <f t="shared" si="10"/>
        <v>0</v>
      </c>
      <c r="U48" s="6">
        <f t="shared" si="11"/>
        <v>0</v>
      </c>
      <c r="W48" s="16" t="str">
        <f>'Filing Information'!$R$2</f>
        <v>_0</v>
      </c>
      <c r="X48" t="e">
        <f>VLOOKUP('Flat Rate Costs'!C48,'Filing Information'!$B$149:$C$158, 2, 0)</f>
        <v>#N/A</v>
      </c>
      <c r="Y48">
        <v>1</v>
      </c>
      <c r="Z48" s="5">
        <f>'Flat Rate Costs'!G48</f>
        <v>0</v>
      </c>
      <c r="AA48" s="5">
        <f>'Flat Rate Costs'!H48</f>
        <v>0</v>
      </c>
      <c r="AB48" s="9">
        <v>1</v>
      </c>
      <c r="AE48">
        <f>IF('Flat Rate Costs'!I48="Annual", 1, 2)</f>
        <v>2</v>
      </c>
      <c r="AF48" s="52">
        <f>'Flat Rate Costs'!K48</f>
        <v>0</v>
      </c>
      <c r="AG48">
        <f>'Flat Rate Costs'!S48</f>
        <v>0</v>
      </c>
      <c r="AI48" s="16" t="str">
        <f>'Filing Information'!$R$2</f>
        <v>_0</v>
      </c>
      <c r="AJ48" t="e">
        <f>VLOOKUP('Flat Rate Costs'!C48,'Filing Information'!$B$149:$C$158, 2, 0)</f>
        <v>#N/A</v>
      </c>
      <c r="AK48">
        <v>2</v>
      </c>
      <c r="AL48" s="5">
        <f>'Flat Rate Costs'!G48</f>
        <v>0</v>
      </c>
      <c r="AM48" s="5">
        <f>'Flat Rate Costs'!H48</f>
        <v>0</v>
      </c>
      <c r="AN48" s="9">
        <v>1</v>
      </c>
      <c r="AQ48">
        <f>IF('Flat Rate Costs'!I48="Annual", 1, 2)</f>
        <v>2</v>
      </c>
      <c r="AR48" s="52">
        <f>'Flat Rate Costs'!L48</f>
        <v>0</v>
      </c>
      <c r="AS48">
        <f>'Flat Rate Costs'!T48</f>
        <v>0</v>
      </c>
      <c r="AU48" s="16" t="str">
        <f>'Filing Information'!$R$2</f>
        <v>_0</v>
      </c>
      <c r="AV48" t="e">
        <f>VLOOKUP('Flat Rate Costs'!C48,'Filing Information'!$B$149:$C$158, 2, 0)</f>
        <v>#N/A</v>
      </c>
      <c r="AW48">
        <v>3</v>
      </c>
      <c r="AX48" s="5">
        <f>'Flat Rate Costs'!G48</f>
        <v>0</v>
      </c>
      <c r="AY48" s="5">
        <f>'Flat Rate Costs'!H48</f>
        <v>0</v>
      </c>
      <c r="AZ48" s="9">
        <v>1</v>
      </c>
      <c r="BC48">
        <f>IF('Flat Rate Costs'!I48="Annual", 1, 2)</f>
        <v>2</v>
      </c>
      <c r="BD48" s="52">
        <f>'Flat Rate Costs'!M48</f>
        <v>0</v>
      </c>
      <c r="BE48">
        <f>'Flat Rate Costs'!U48</f>
        <v>0</v>
      </c>
    </row>
    <row r="49" spans="3:57" x14ac:dyDescent="0.25">
      <c r="C49" s="41"/>
      <c r="D49" s="42"/>
      <c r="E49" s="42"/>
      <c r="F49" s="42"/>
      <c r="G49" s="43"/>
      <c r="H49" s="43"/>
      <c r="I49" s="42"/>
      <c r="J49" s="44"/>
      <c r="K49" s="45"/>
      <c r="L49" s="45"/>
      <c r="M49" s="45"/>
      <c r="P49" s="7">
        <f t="shared" si="6"/>
        <v>1</v>
      </c>
      <c r="Q49" s="6">
        <f t="shared" si="7"/>
        <v>0</v>
      </c>
      <c r="R49" s="6">
        <f t="shared" si="8"/>
        <v>0</v>
      </c>
      <c r="S49" s="6">
        <f t="shared" si="9"/>
        <v>0</v>
      </c>
      <c r="T49" s="6">
        <f t="shared" si="10"/>
        <v>0</v>
      </c>
      <c r="U49" s="6">
        <f t="shared" si="11"/>
        <v>0</v>
      </c>
      <c r="W49" s="16" t="str">
        <f>'Filing Information'!$R$2</f>
        <v>_0</v>
      </c>
      <c r="X49" t="e">
        <f>VLOOKUP('Flat Rate Costs'!C49,'Filing Information'!$B$149:$C$158, 2, 0)</f>
        <v>#N/A</v>
      </c>
      <c r="Y49">
        <v>1</v>
      </c>
      <c r="Z49" s="5">
        <f>'Flat Rate Costs'!G49</f>
        <v>0</v>
      </c>
      <c r="AA49" s="5">
        <f>'Flat Rate Costs'!H49</f>
        <v>0</v>
      </c>
      <c r="AB49" s="9">
        <v>1</v>
      </c>
      <c r="AE49">
        <f>IF('Flat Rate Costs'!I49="Annual", 1, 2)</f>
        <v>2</v>
      </c>
      <c r="AF49" s="52">
        <f>'Flat Rate Costs'!K49</f>
        <v>0</v>
      </c>
      <c r="AG49">
        <f>'Flat Rate Costs'!S49</f>
        <v>0</v>
      </c>
      <c r="AI49" s="16" t="str">
        <f>'Filing Information'!$R$2</f>
        <v>_0</v>
      </c>
      <c r="AJ49" t="e">
        <f>VLOOKUP('Flat Rate Costs'!C49,'Filing Information'!$B$149:$C$158, 2, 0)</f>
        <v>#N/A</v>
      </c>
      <c r="AK49">
        <v>2</v>
      </c>
      <c r="AL49" s="5">
        <f>'Flat Rate Costs'!G49</f>
        <v>0</v>
      </c>
      <c r="AM49" s="5">
        <f>'Flat Rate Costs'!H49</f>
        <v>0</v>
      </c>
      <c r="AN49" s="9">
        <v>1</v>
      </c>
      <c r="AQ49">
        <f>IF('Flat Rate Costs'!I49="Annual", 1, 2)</f>
        <v>2</v>
      </c>
      <c r="AR49" s="52">
        <f>'Flat Rate Costs'!L49</f>
        <v>0</v>
      </c>
      <c r="AS49">
        <f>'Flat Rate Costs'!T49</f>
        <v>0</v>
      </c>
      <c r="AU49" s="16" t="str">
        <f>'Filing Information'!$R$2</f>
        <v>_0</v>
      </c>
      <c r="AV49" t="e">
        <f>VLOOKUP('Flat Rate Costs'!C49,'Filing Information'!$B$149:$C$158, 2, 0)</f>
        <v>#N/A</v>
      </c>
      <c r="AW49">
        <v>3</v>
      </c>
      <c r="AX49" s="5">
        <f>'Flat Rate Costs'!G49</f>
        <v>0</v>
      </c>
      <c r="AY49" s="5">
        <f>'Flat Rate Costs'!H49</f>
        <v>0</v>
      </c>
      <c r="AZ49" s="9">
        <v>1</v>
      </c>
      <c r="BC49">
        <f>IF('Flat Rate Costs'!I49="Annual", 1, 2)</f>
        <v>2</v>
      </c>
      <c r="BD49" s="52">
        <f>'Flat Rate Costs'!M49</f>
        <v>0</v>
      </c>
      <c r="BE49">
        <f>'Flat Rate Costs'!U49</f>
        <v>0</v>
      </c>
    </row>
    <row r="50" spans="3:57" x14ac:dyDescent="0.25">
      <c r="C50" s="41"/>
      <c r="D50" s="42"/>
      <c r="E50" s="42"/>
      <c r="F50" s="42"/>
      <c r="G50" s="43"/>
      <c r="H50" s="43"/>
      <c r="I50" s="42"/>
      <c r="J50" s="44"/>
      <c r="K50" s="45"/>
      <c r="L50" s="45"/>
      <c r="M50" s="45"/>
      <c r="P50" s="7">
        <f t="shared" si="6"/>
        <v>1</v>
      </c>
      <c r="Q50" s="6">
        <f t="shared" si="7"/>
        <v>0</v>
      </c>
      <c r="R50" s="6">
        <f t="shared" si="8"/>
        <v>0</v>
      </c>
      <c r="S50" s="6">
        <f t="shared" si="9"/>
        <v>0</v>
      </c>
      <c r="T50" s="6">
        <f t="shared" si="10"/>
        <v>0</v>
      </c>
      <c r="U50" s="6">
        <f t="shared" si="11"/>
        <v>0</v>
      </c>
      <c r="W50" s="16" t="str">
        <f>'Filing Information'!$R$2</f>
        <v>_0</v>
      </c>
      <c r="X50" t="e">
        <f>VLOOKUP('Flat Rate Costs'!C50,'Filing Information'!$B$149:$C$158, 2, 0)</f>
        <v>#N/A</v>
      </c>
      <c r="Y50">
        <v>1</v>
      </c>
      <c r="Z50" s="5">
        <f>'Flat Rate Costs'!G50</f>
        <v>0</v>
      </c>
      <c r="AA50" s="5">
        <f>'Flat Rate Costs'!H50</f>
        <v>0</v>
      </c>
      <c r="AB50" s="9">
        <v>1</v>
      </c>
      <c r="AE50">
        <f>IF('Flat Rate Costs'!I50="Annual", 1, 2)</f>
        <v>2</v>
      </c>
      <c r="AF50" s="52">
        <f>'Flat Rate Costs'!K50</f>
        <v>0</v>
      </c>
      <c r="AG50">
        <f>'Flat Rate Costs'!S50</f>
        <v>0</v>
      </c>
      <c r="AI50" s="16" t="str">
        <f>'Filing Information'!$R$2</f>
        <v>_0</v>
      </c>
      <c r="AJ50" t="e">
        <f>VLOOKUP('Flat Rate Costs'!C50,'Filing Information'!$B$149:$C$158, 2, 0)</f>
        <v>#N/A</v>
      </c>
      <c r="AK50">
        <v>2</v>
      </c>
      <c r="AL50" s="5">
        <f>'Flat Rate Costs'!G50</f>
        <v>0</v>
      </c>
      <c r="AM50" s="5">
        <f>'Flat Rate Costs'!H50</f>
        <v>0</v>
      </c>
      <c r="AN50" s="9">
        <v>1</v>
      </c>
      <c r="AQ50">
        <f>IF('Flat Rate Costs'!I50="Annual", 1, 2)</f>
        <v>2</v>
      </c>
      <c r="AR50" s="52">
        <f>'Flat Rate Costs'!L50</f>
        <v>0</v>
      </c>
      <c r="AS50">
        <f>'Flat Rate Costs'!T50</f>
        <v>0</v>
      </c>
      <c r="AU50" s="16" t="str">
        <f>'Filing Information'!$R$2</f>
        <v>_0</v>
      </c>
      <c r="AV50" t="e">
        <f>VLOOKUP('Flat Rate Costs'!C50,'Filing Information'!$B$149:$C$158, 2, 0)</f>
        <v>#N/A</v>
      </c>
      <c r="AW50">
        <v>3</v>
      </c>
      <c r="AX50" s="5">
        <f>'Flat Rate Costs'!G50</f>
        <v>0</v>
      </c>
      <c r="AY50" s="5">
        <f>'Flat Rate Costs'!H50</f>
        <v>0</v>
      </c>
      <c r="AZ50" s="9">
        <v>1</v>
      </c>
      <c r="BC50">
        <f>IF('Flat Rate Costs'!I50="Annual", 1, 2)</f>
        <v>2</v>
      </c>
      <c r="BD50" s="52">
        <f>'Flat Rate Costs'!M50</f>
        <v>0</v>
      </c>
      <c r="BE50">
        <f>'Flat Rate Costs'!U50</f>
        <v>0</v>
      </c>
    </row>
    <row r="51" spans="3:57" x14ac:dyDescent="0.25">
      <c r="C51" s="41"/>
      <c r="D51" s="42"/>
      <c r="E51" s="42"/>
      <c r="F51" s="42"/>
      <c r="G51" s="43"/>
      <c r="H51" s="43"/>
      <c r="I51" s="42"/>
      <c r="J51" s="44"/>
      <c r="K51" s="45"/>
      <c r="L51" s="45"/>
      <c r="M51" s="45"/>
      <c r="P51" s="7">
        <f t="shared" si="6"/>
        <v>1</v>
      </c>
      <c r="Q51" s="6">
        <f t="shared" si="7"/>
        <v>0</v>
      </c>
      <c r="R51" s="6">
        <f t="shared" si="8"/>
        <v>0</v>
      </c>
      <c r="S51" s="6">
        <f t="shared" si="9"/>
        <v>0</v>
      </c>
      <c r="T51" s="6">
        <f t="shared" si="10"/>
        <v>0</v>
      </c>
      <c r="U51" s="6">
        <f t="shared" si="11"/>
        <v>0</v>
      </c>
      <c r="W51" s="16" t="str">
        <f>'Filing Information'!$R$2</f>
        <v>_0</v>
      </c>
      <c r="X51" t="e">
        <f>VLOOKUP('Flat Rate Costs'!C51,'Filing Information'!$B$149:$C$158, 2, 0)</f>
        <v>#N/A</v>
      </c>
      <c r="Y51">
        <v>1</v>
      </c>
      <c r="Z51" s="5">
        <f>'Flat Rate Costs'!G51</f>
        <v>0</v>
      </c>
      <c r="AA51" s="5">
        <f>'Flat Rate Costs'!H51</f>
        <v>0</v>
      </c>
      <c r="AB51" s="9">
        <v>1</v>
      </c>
      <c r="AE51">
        <f>IF('Flat Rate Costs'!I51="Annual", 1, 2)</f>
        <v>2</v>
      </c>
      <c r="AF51" s="52">
        <f>'Flat Rate Costs'!K51</f>
        <v>0</v>
      </c>
      <c r="AG51">
        <f>'Flat Rate Costs'!S51</f>
        <v>0</v>
      </c>
      <c r="AI51" s="16" t="str">
        <f>'Filing Information'!$R$2</f>
        <v>_0</v>
      </c>
      <c r="AJ51" t="e">
        <f>VLOOKUP('Flat Rate Costs'!C51,'Filing Information'!$B$149:$C$158, 2, 0)</f>
        <v>#N/A</v>
      </c>
      <c r="AK51">
        <v>2</v>
      </c>
      <c r="AL51" s="5">
        <f>'Flat Rate Costs'!G51</f>
        <v>0</v>
      </c>
      <c r="AM51" s="5">
        <f>'Flat Rate Costs'!H51</f>
        <v>0</v>
      </c>
      <c r="AN51" s="9">
        <v>1</v>
      </c>
      <c r="AQ51">
        <f>IF('Flat Rate Costs'!I51="Annual", 1, 2)</f>
        <v>2</v>
      </c>
      <c r="AR51" s="52">
        <f>'Flat Rate Costs'!L51</f>
        <v>0</v>
      </c>
      <c r="AS51">
        <f>'Flat Rate Costs'!T51</f>
        <v>0</v>
      </c>
      <c r="AU51" s="16" t="str">
        <f>'Filing Information'!$R$2</f>
        <v>_0</v>
      </c>
      <c r="AV51" t="e">
        <f>VLOOKUP('Flat Rate Costs'!C51,'Filing Information'!$B$149:$C$158, 2, 0)</f>
        <v>#N/A</v>
      </c>
      <c r="AW51">
        <v>3</v>
      </c>
      <c r="AX51" s="5">
        <f>'Flat Rate Costs'!G51</f>
        <v>0</v>
      </c>
      <c r="AY51" s="5">
        <f>'Flat Rate Costs'!H51</f>
        <v>0</v>
      </c>
      <c r="AZ51" s="9">
        <v>1</v>
      </c>
      <c r="BC51">
        <f>IF('Flat Rate Costs'!I51="Annual", 1, 2)</f>
        <v>2</v>
      </c>
      <c r="BD51" s="52">
        <f>'Flat Rate Costs'!M51</f>
        <v>0</v>
      </c>
      <c r="BE51">
        <f>'Flat Rate Costs'!U51</f>
        <v>0</v>
      </c>
    </row>
    <row r="52" spans="3:57" x14ac:dyDescent="0.25">
      <c r="C52" s="41"/>
      <c r="D52" s="42"/>
      <c r="E52" s="42"/>
      <c r="F52" s="42"/>
      <c r="G52" s="43"/>
      <c r="H52" s="43"/>
      <c r="I52" s="42"/>
      <c r="J52" s="44"/>
      <c r="K52" s="45"/>
      <c r="L52" s="45"/>
      <c r="M52" s="45"/>
      <c r="P52" s="7">
        <f t="shared" si="6"/>
        <v>1</v>
      </c>
      <c r="Q52" s="6">
        <f t="shared" si="7"/>
        <v>0</v>
      </c>
      <c r="R52" s="6">
        <f t="shared" si="8"/>
        <v>0</v>
      </c>
      <c r="S52" s="6">
        <f t="shared" si="9"/>
        <v>0</v>
      </c>
      <c r="T52" s="6">
        <f t="shared" si="10"/>
        <v>0</v>
      </c>
      <c r="U52" s="6">
        <f t="shared" si="11"/>
        <v>0</v>
      </c>
      <c r="W52" s="16" t="str">
        <f>'Filing Information'!$R$2</f>
        <v>_0</v>
      </c>
      <c r="X52" t="e">
        <f>VLOOKUP('Flat Rate Costs'!C52,'Filing Information'!$B$149:$C$158, 2, 0)</f>
        <v>#N/A</v>
      </c>
      <c r="Y52">
        <v>1</v>
      </c>
      <c r="Z52" s="5">
        <f>'Flat Rate Costs'!G52</f>
        <v>0</v>
      </c>
      <c r="AA52" s="5">
        <f>'Flat Rate Costs'!H52</f>
        <v>0</v>
      </c>
      <c r="AB52" s="9">
        <v>1</v>
      </c>
      <c r="AE52">
        <f>IF('Flat Rate Costs'!I52="Annual", 1, 2)</f>
        <v>2</v>
      </c>
      <c r="AF52" s="52">
        <f>'Flat Rate Costs'!K52</f>
        <v>0</v>
      </c>
      <c r="AG52">
        <f>'Flat Rate Costs'!S52</f>
        <v>0</v>
      </c>
      <c r="AI52" s="16" t="str">
        <f>'Filing Information'!$R$2</f>
        <v>_0</v>
      </c>
      <c r="AJ52" t="e">
        <f>VLOOKUP('Flat Rate Costs'!C52,'Filing Information'!$B$149:$C$158, 2, 0)</f>
        <v>#N/A</v>
      </c>
      <c r="AK52">
        <v>2</v>
      </c>
      <c r="AL52" s="5">
        <f>'Flat Rate Costs'!G52</f>
        <v>0</v>
      </c>
      <c r="AM52" s="5">
        <f>'Flat Rate Costs'!H52</f>
        <v>0</v>
      </c>
      <c r="AN52" s="9">
        <v>1</v>
      </c>
      <c r="AQ52">
        <f>IF('Flat Rate Costs'!I52="Annual", 1, 2)</f>
        <v>2</v>
      </c>
      <c r="AR52" s="52">
        <f>'Flat Rate Costs'!L52</f>
        <v>0</v>
      </c>
      <c r="AS52">
        <f>'Flat Rate Costs'!T52</f>
        <v>0</v>
      </c>
      <c r="AU52" s="16" t="str">
        <f>'Filing Information'!$R$2</f>
        <v>_0</v>
      </c>
      <c r="AV52" t="e">
        <f>VLOOKUP('Flat Rate Costs'!C52,'Filing Information'!$B$149:$C$158, 2, 0)</f>
        <v>#N/A</v>
      </c>
      <c r="AW52">
        <v>3</v>
      </c>
      <c r="AX52" s="5">
        <f>'Flat Rate Costs'!G52</f>
        <v>0</v>
      </c>
      <c r="AY52" s="5">
        <f>'Flat Rate Costs'!H52</f>
        <v>0</v>
      </c>
      <c r="AZ52" s="9">
        <v>1</v>
      </c>
      <c r="BC52">
        <f>IF('Flat Rate Costs'!I52="Annual", 1, 2)</f>
        <v>2</v>
      </c>
      <c r="BD52" s="52">
        <f>'Flat Rate Costs'!M52</f>
        <v>0</v>
      </c>
      <c r="BE52">
        <f>'Flat Rate Costs'!U52</f>
        <v>0</v>
      </c>
    </row>
    <row r="53" spans="3:57" x14ac:dyDescent="0.25">
      <c r="C53" s="41"/>
      <c r="D53" s="42"/>
      <c r="E53" s="42"/>
      <c r="F53" s="42"/>
      <c r="G53" s="43"/>
      <c r="H53" s="43"/>
      <c r="I53" s="42"/>
      <c r="J53" s="44"/>
      <c r="K53" s="45"/>
      <c r="L53" s="45"/>
      <c r="M53" s="45"/>
      <c r="P53" s="7">
        <f t="shared" si="6"/>
        <v>1</v>
      </c>
      <c r="Q53" s="6">
        <f t="shared" si="7"/>
        <v>0</v>
      </c>
      <c r="R53" s="6">
        <f t="shared" si="8"/>
        <v>0</v>
      </c>
      <c r="S53" s="6">
        <f t="shared" si="9"/>
        <v>0</v>
      </c>
      <c r="T53" s="6">
        <f t="shared" si="10"/>
        <v>0</v>
      </c>
      <c r="U53" s="6">
        <f t="shared" si="11"/>
        <v>0</v>
      </c>
      <c r="W53" s="16" t="str">
        <f>'Filing Information'!$R$2</f>
        <v>_0</v>
      </c>
      <c r="X53" t="e">
        <f>VLOOKUP('Flat Rate Costs'!C53,'Filing Information'!$B$149:$C$158, 2, 0)</f>
        <v>#N/A</v>
      </c>
      <c r="Y53">
        <v>1</v>
      </c>
      <c r="Z53" s="5">
        <f>'Flat Rate Costs'!G53</f>
        <v>0</v>
      </c>
      <c r="AA53" s="5">
        <f>'Flat Rate Costs'!H53</f>
        <v>0</v>
      </c>
      <c r="AB53" s="9">
        <v>1</v>
      </c>
      <c r="AE53">
        <f>IF('Flat Rate Costs'!I53="Annual", 1, 2)</f>
        <v>2</v>
      </c>
      <c r="AF53" s="52">
        <f>'Flat Rate Costs'!K53</f>
        <v>0</v>
      </c>
      <c r="AG53">
        <f>'Flat Rate Costs'!S53</f>
        <v>0</v>
      </c>
      <c r="AI53" s="16" t="str">
        <f>'Filing Information'!$R$2</f>
        <v>_0</v>
      </c>
      <c r="AJ53" t="e">
        <f>VLOOKUP('Flat Rate Costs'!C53,'Filing Information'!$B$149:$C$158, 2, 0)</f>
        <v>#N/A</v>
      </c>
      <c r="AK53">
        <v>2</v>
      </c>
      <c r="AL53" s="5">
        <f>'Flat Rate Costs'!G53</f>
        <v>0</v>
      </c>
      <c r="AM53" s="5">
        <f>'Flat Rate Costs'!H53</f>
        <v>0</v>
      </c>
      <c r="AN53" s="9">
        <v>1</v>
      </c>
      <c r="AQ53">
        <f>IF('Flat Rate Costs'!I53="Annual", 1, 2)</f>
        <v>2</v>
      </c>
      <c r="AR53" s="52">
        <f>'Flat Rate Costs'!L53</f>
        <v>0</v>
      </c>
      <c r="AS53">
        <f>'Flat Rate Costs'!T53</f>
        <v>0</v>
      </c>
      <c r="AU53" s="16" t="str">
        <f>'Filing Information'!$R$2</f>
        <v>_0</v>
      </c>
      <c r="AV53" t="e">
        <f>VLOOKUP('Flat Rate Costs'!C53,'Filing Information'!$B$149:$C$158, 2, 0)</f>
        <v>#N/A</v>
      </c>
      <c r="AW53">
        <v>3</v>
      </c>
      <c r="AX53" s="5">
        <f>'Flat Rate Costs'!G53</f>
        <v>0</v>
      </c>
      <c r="AY53" s="5">
        <f>'Flat Rate Costs'!H53</f>
        <v>0</v>
      </c>
      <c r="AZ53" s="9">
        <v>1</v>
      </c>
      <c r="BC53">
        <f>IF('Flat Rate Costs'!I53="Annual", 1, 2)</f>
        <v>2</v>
      </c>
      <c r="BD53" s="52">
        <f>'Flat Rate Costs'!M53</f>
        <v>0</v>
      </c>
      <c r="BE53">
        <f>'Flat Rate Costs'!U53</f>
        <v>0</v>
      </c>
    </row>
    <row r="54" spans="3:57" x14ac:dyDescent="0.25">
      <c r="C54" s="41"/>
      <c r="D54" s="42"/>
      <c r="E54" s="42"/>
      <c r="F54" s="42"/>
      <c r="G54" s="43"/>
      <c r="H54" s="43"/>
      <c r="I54" s="42"/>
      <c r="J54" s="44"/>
      <c r="K54" s="45"/>
      <c r="L54" s="45"/>
      <c r="M54" s="45"/>
      <c r="P54" s="7">
        <f t="shared" si="6"/>
        <v>1</v>
      </c>
      <c r="Q54" s="6">
        <f t="shared" si="7"/>
        <v>0</v>
      </c>
      <c r="R54" s="6">
        <f t="shared" si="8"/>
        <v>0</v>
      </c>
      <c r="S54" s="6">
        <f t="shared" si="9"/>
        <v>0</v>
      </c>
      <c r="T54" s="6">
        <f t="shared" si="10"/>
        <v>0</v>
      </c>
      <c r="U54" s="6">
        <f t="shared" si="11"/>
        <v>0</v>
      </c>
      <c r="W54" s="16" t="str">
        <f>'Filing Information'!$R$2</f>
        <v>_0</v>
      </c>
      <c r="X54" t="e">
        <f>VLOOKUP('Flat Rate Costs'!C54,'Filing Information'!$B$149:$C$158, 2, 0)</f>
        <v>#N/A</v>
      </c>
      <c r="Y54">
        <v>1</v>
      </c>
      <c r="Z54" s="5">
        <f>'Flat Rate Costs'!G54</f>
        <v>0</v>
      </c>
      <c r="AA54" s="5">
        <f>'Flat Rate Costs'!H54</f>
        <v>0</v>
      </c>
      <c r="AB54" s="9">
        <v>1</v>
      </c>
      <c r="AE54">
        <f>IF('Flat Rate Costs'!I54="Annual", 1, 2)</f>
        <v>2</v>
      </c>
      <c r="AF54" s="52">
        <f>'Flat Rate Costs'!K54</f>
        <v>0</v>
      </c>
      <c r="AG54">
        <f>'Flat Rate Costs'!S54</f>
        <v>0</v>
      </c>
      <c r="AI54" s="16" t="str">
        <f>'Filing Information'!$R$2</f>
        <v>_0</v>
      </c>
      <c r="AJ54" t="e">
        <f>VLOOKUP('Flat Rate Costs'!C54,'Filing Information'!$B$149:$C$158, 2, 0)</f>
        <v>#N/A</v>
      </c>
      <c r="AK54">
        <v>2</v>
      </c>
      <c r="AL54" s="5">
        <f>'Flat Rate Costs'!G54</f>
        <v>0</v>
      </c>
      <c r="AM54" s="5">
        <f>'Flat Rate Costs'!H54</f>
        <v>0</v>
      </c>
      <c r="AN54" s="9">
        <v>1</v>
      </c>
      <c r="AQ54">
        <f>IF('Flat Rate Costs'!I54="Annual", 1, 2)</f>
        <v>2</v>
      </c>
      <c r="AR54" s="52">
        <f>'Flat Rate Costs'!L54</f>
        <v>0</v>
      </c>
      <c r="AS54">
        <f>'Flat Rate Costs'!T54</f>
        <v>0</v>
      </c>
      <c r="AU54" s="16" t="str">
        <f>'Filing Information'!$R$2</f>
        <v>_0</v>
      </c>
      <c r="AV54" t="e">
        <f>VLOOKUP('Flat Rate Costs'!C54,'Filing Information'!$B$149:$C$158, 2, 0)</f>
        <v>#N/A</v>
      </c>
      <c r="AW54">
        <v>3</v>
      </c>
      <c r="AX54" s="5">
        <f>'Flat Rate Costs'!G54</f>
        <v>0</v>
      </c>
      <c r="AY54" s="5">
        <f>'Flat Rate Costs'!H54</f>
        <v>0</v>
      </c>
      <c r="AZ54" s="9">
        <v>1</v>
      </c>
      <c r="BC54">
        <f>IF('Flat Rate Costs'!I54="Annual", 1, 2)</f>
        <v>2</v>
      </c>
      <c r="BD54" s="52">
        <f>'Flat Rate Costs'!M54</f>
        <v>0</v>
      </c>
      <c r="BE54">
        <f>'Flat Rate Costs'!U54</f>
        <v>0</v>
      </c>
    </row>
    <row r="55" spans="3:57" x14ac:dyDescent="0.25">
      <c r="C55" s="41"/>
      <c r="D55" s="42"/>
      <c r="E55" s="42"/>
      <c r="F55" s="42"/>
      <c r="G55" s="43"/>
      <c r="H55" s="43"/>
      <c r="I55" s="42"/>
      <c r="J55" s="44"/>
      <c r="K55" s="45"/>
      <c r="L55" s="45"/>
      <c r="M55" s="45"/>
      <c r="P55" s="7">
        <f t="shared" si="6"/>
        <v>1</v>
      </c>
      <c r="Q55" s="6">
        <f t="shared" si="7"/>
        <v>0</v>
      </c>
      <c r="R55" s="6">
        <f t="shared" si="8"/>
        <v>0</v>
      </c>
      <c r="S55" s="6">
        <f t="shared" si="9"/>
        <v>0</v>
      </c>
      <c r="T55" s="6">
        <f t="shared" si="10"/>
        <v>0</v>
      </c>
      <c r="U55" s="6">
        <f t="shared" si="11"/>
        <v>0</v>
      </c>
      <c r="W55" s="16" t="str">
        <f>'Filing Information'!$R$2</f>
        <v>_0</v>
      </c>
      <c r="X55" t="e">
        <f>VLOOKUP('Flat Rate Costs'!C55,'Filing Information'!$B$149:$C$158, 2, 0)</f>
        <v>#N/A</v>
      </c>
      <c r="Y55">
        <v>1</v>
      </c>
      <c r="Z55" s="5">
        <f>'Flat Rate Costs'!G55</f>
        <v>0</v>
      </c>
      <c r="AA55" s="5">
        <f>'Flat Rate Costs'!H55</f>
        <v>0</v>
      </c>
      <c r="AB55" s="9">
        <v>1</v>
      </c>
      <c r="AE55">
        <f>IF('Flat Rate Costs'!I55="Annual", 1, 2)</f>
        <v>2</v>
      </c>
      <c r="AF55" s="52">
        <f>'Flat Rate Costs'!K55</f>
        <v>0</v>
      </c>
      <c r="AG55">
        <f>'Flat Rate Costs'!S55</f>
        <v>0</v>
      </c>
      <c r="AI55" s="16" t="str">
        <f>'Filing Information'!$R$2</f>
        <v>_0</v>
      </c>
      <c r="AJ55" t="e">
        <f>VLOOKUP('Flat Rate Costs'!C55,'Filing Information'!$B$149:$C$158, 2, 0)</f>
        <v>#N/A</v>
      </c>
      <c r="AK55">
        <v>2</v>
      </c>
      <c r="AL55" s="5">
        <f>'Flat Rate Costs'!G55</f>
        <v>0</v>
      </c>
      <c r="AM55" s="5">
        <f>'Flat Rate Costs'!H55</f>
        <v>0</v>
      </c>
      <c r="AN55" s="9">
        <v>1</v>
      </c>
      <c r="AQ55">
        <f>IF('Flat Rate Costs'!I55="Annual", 1, 2)</f>
        <v>2</v>
      </c>
      <c r="AR55" s="52">
        <f>'Flat Rate Costs'!L55</f>
        <v>0</v>
      </c>
      <c r="AS55">
        <f>'Flat Rate Costs'!T55</f>
        <v>0</v>
      </c>
      <c r="AU55" s="16" t="str">
        <f>'Filing Information'!$R$2</f>
        <v>_0</v>
      </c>
      <c r="AV55" t="e">
        <f>VLOOKUP('Flat Rate Costs'!C55,'Filing Information'!$B$149:$C$158, 2, 0)</f>
        <v>#N/A</v>
      </c>
      <c r="AW55">
        <v>3</v>
      </c>
      <c r="AX55" s="5">
        <f>'Flat Rate Costs'!G55</f>
        <v>0</v>
      </c>
      <c r="AY55" s="5">
        <f>'Flat Rate Costs'!H55</f>
        <v>0</v>
      </c>
      <c r="AZ55" s="9">
        <v>1</v>
      </c>
      <c r="BC55">
        <f>IF('Flat Rate Costs'!I55="Annual", 1, 2)</f>
        <v>2</v>
      </c>
      <c r="BD55" s="52">
        <f>'Flat Rate Costs'!M55</f>
        <v>0</v>
      </c>
      <c r="BE55">
        <f>'Flat Rate Costs'!U55</f>
        <v>0</v>
      </c>
    </row>
    <row r="56" spans="3:57" x14ac:dyDescent="0.25">
      <c r="C56" s="41"/>
      <c r="D56" s="42"/>
      <c r="E56" s="42"/>
      <c r="F56" s="42"/>
      <c r="G56" s="43"/>
      <c r="H56" s="43"/>
      <c r="I56" s="42"/>
      <c r="J56" s="44"/>
      <c r="K56" s="45"/>
      <c r="L56" s="45"/>
      <c r="M56" s="45"/>
      <c r="P56" s="7">
        <f t="shared" si="6"/>
        <v>1</v>
      </c>
      <c r="Q56" s="6">
        <f t="shared" si="7"/>
        <v>0</v>
      </c>
      <c r="R56" s="6">
        <f t="shared" si="8"/>
        <v>0</v>
      </c>
      <c r="S56" s="6">
        <f t="shared" si="9"/>
        <v>0</v>
      </c>
      <c r="T56" s="6">
        <f t="shared" si="10"/>
        <v>0</v>
      </c>
      <c r="U56" s="6">
        <f t="shared" si="11"/>
        <v>0</v>
      </c>
      <c r="W56" s="16" t="str">
        <f>'Filing Information'!$R$2</f>
        <v>_0</v>
      </c>
      <c r="X56" t="e">
        <f>VLOOKUP('Flat Rate Costs'!C56,'Filing Information'!$B$149:$C$158, 2, 0)</f>
        <v>#N/A</v>
      </c>
      <c r="Y56">
        <v>1</v>
      </c>
      <c r="Z56" s="5">
        <f>'Flat Rate Costs'!G56</f>
        <v>0</v>
      </c>
      <c r="AA56" s="5">
        <f>'Flat Rate Costs'!H56</f>
        <v>0</v>
      </c>
      <c r="AB56" s="9">
        <v>1</v>
      </c>
      <c r="AE56">
        <f>IF('Flat Rate Costs'!I56="Annual", 1, 2)</f>
        <v>2</v>
      </c>
      <c r="AF56" s="52">
        <f>'Flat Rate Costs'!K56</f>
        <v>0</v>
      </c>
      <c r="AG56">
        <f>'Flat Rate Costs'!S56</f>
        <v>0</v>
      </c>
      <c r="AI56" s="16" t="str">
        <f>'Filing Information'!$R$2</f>
        <v>_0</v>
      </c>
      <c r="AJ56" t="e">
        <f>VLOOKUP('Flat Rate Costs'!C56,'Filing Information'!$B$149:$C$158, 2, 0)</f>
        <v>#N/A</v>
      </c>
      <c r="AK56">
        <v>2</v>
      </c>
      <c r="AL56" s="5">
        <f>'Flat Rate Costs'!G56</f>
        <v>0</v>
      </c>
      <c r="AM56" s="5">
        <f>'Flat Rate Costs'!H56</f>
        <v>0</v>
      </c>
      <c r="AN56" s="9">
        <v>1</v>
      </c>
      <c r="AQ56">
        <f>IF('Flat Rate Costs'!I56="Annual", 1, 2)</f>
        <v>2</v>
      </c>
      <c r="AR56" s="52">
        <f>'Flat Rate Costs'!L56</f>
        <v>0</v>
      </c>
      <c r="AS56">
        <f>'Flat Rate Costs'!T56</f>
        <v>0</v>
      </c>
      <c r="AU56" s="16" t="str">
        <f>'Filing Information'!$R$2</f>
        <v>_0</v>
      </c>
      <c r="AV56" t="e">
        <f>VLOOKUP('Flat Rate Costs'!C56,'Filing Information'!$B$149:$C$158, 2, 0)</f>
        <v>#N/A</v>
      </c>
      <c r="AW56">
        <v>3</v>
      </c>
      <c r="AX56" s="5">
        <f>'Flat Rate Costs'!G56</f>
        <v>0</v>
      </c>
      <c r="AY56" s="5">
        <f>'Flat Rate Costs'!H56</f>
        <v>0</v>
      </c>
      <c r="AZ56" s="9">
        <v>1</v>
      </c>
      <c r="BC56">
        <f>IF('Flat Rate Costs'!I56="Annual", 1, 2)</f>
        <v>2</v>
      </c>
      <c r="BD56" s="52">
        <f>'Flat Rate Costs'!M56</f>
        <v>0</v>
      </c>
      <c r="BE56">
        <f>'Flat Rate Costs'!U56</f>
        <v>0</v>
      </c>
    </row>
    <row r="57" spans="3:57" x14ac:dyDescent="0.25">
      <c r="C57" s="41"/>
      <c r="D57" s="42"/>
      <c r="E57" s="42"/>
      <c r="F57" s="42"/>
      <c r="G57" s="43"/>
      <c r="H57" s="43"/>
      <c r="I57" s="42"/>
      <c r="J57" s="44"/>
      <c r="K57" s="45"/>
      <c r="L57" s="45"/>
      <c r="M57" s="45"/>
      <c r="P57" s="7">
        <f t="shared" si="6"/>
        <v>1</v>
      </c>
      <c r="Q57" s="6">
        <f t="shared" si="7"/>
        <v>0</v>
      </c>
      <c r="R57" s="6">
        <f t="shared" si="8"/>
        <v>0</v>
      </c>
      <c r="S57" s="6">
        <f t="shared" si="9"/>
        <v>0</v>
      </c>
      <c r="T57" s="6">
        <f t="shared" si="10"/>
        <v>0</v>
      </c>
      <c r="U57" s="6">
        <f t="shared" si="11"/>
        <v>0</v>
      </c>
      <c r="W57" s="16" t="str">
        <f>'Filing Information'!$R$2</f>
        <v>_0</v>
      </c>
      <c r="X57" t="e">
        <f>VLOOKUP('Flat Rate Costs'!C57,'Filing Information'!$B$149:$C$158, 2, 0)</f>
        <v>#N/A</v>
      </c>
      <c r="Y57">
        <v>1</v>
      </c>
      <c r="Z57" s="5">
        <f>'Flat Rate Costs'!G57</f>
        <v>0</v>
      </c>
      <c r="AA57" s="5">
        <f>'Flat Rate Costs'!H57</f>
        <v>0</v>
      </c>
      <c r="AB57" s="9">
        <v>1</v>
      </c>
      <c r="AE57">
        <f>IF('Flat Rate Costs'!I57="Annual", 1, 2)</f>
        <v>2</v>
      </c>
      <c r="AF57" s="52">
        <f>'Flat Rate Costs'!K57</f>
        <v>0</v>
      </c>
      <c r="AG57">
        <f>'Flat Rate Costs'!S57</f>
        <v>0</v>
      </c>
      <c r="AI57" s="16" t="str">
        <f>'Filing Information'!$R$2</f>
        <v>_0</v>
      </c>
      <c r="AJ57" t="e">
        <f>VLOOKUP('Flat Rate Costs'!C57,'Filing Information'!$B$149:$C$158, 2, 0)</f>
        <v>#N/A</v>
      </c>
      <c r="AK57">
        <v>2</v>
      </c>
      <c r="AL57" s="5">
        <f>'Flat Rate Costs'!G57</f>
        <v>0</v>
      </c>
      <c r="AM57" s="5">
        <f>'Flat Rate Costs'!H57</f>
        <v>0</v>
      </c>
      <c r="AN57" s="9">
        <v>1</v>
      </c>
      <c r="AQ57">
        <f>IF('Flat Rate Costs'!I57="Annual", 1, 2)</f>
        <v>2</v>
      </c>
      <c r="AR57" s="52">
        <f>'Flat Rate Costs'!L57</f>
        <v>0</v>
      </c>
      <c r="AS57">
        <f>'Flat Rate Costs'!T57</f>
        <v>0</v>
      </c>
      <c r="AU57" s="16" t="str">
        <f>'Filing Information'!$R$2</f>
        <v>_0</v>
      </c>
      <c r="AV57" t="e">
        <f>VLOOKUP('Flat Rate Costs'!C57,'Filing Information'!$B$149:$C$158, 2, 0)</f>
        <v>#N/A</v>
      </c>
      <c r="AW57">
        <v>3</v>
      </c>
      <c r="AX57" s="5">
        <f>'Flat Rate Costs'!G57</f>
        <v>0</v>
      </c>
      <c r="AY57" s="5">
        <f>'Flat Rate Costs'!H57</f>
        <v>0</v>
      </c>
      <c r="AZ57" s="9">
        <v>1</v>
      </c>
      <c r="BC57">
        <f>IF('Flat Rate Costs'!I57="Annual", 1, 2)</f>
        <v>2</v>
      </c>
      <c r="BD57" s="52">
        <f>'Flat Rate Costs'!M57</f>
        <v>0</v>
      </c>
      <c r="BE57">
        <f>'Flat Rate Costs'!U57</f>
        <v>0</v>
      </c>
    </row>
    <row r="58" spans="3:57" x14ac:dyDescent="0.25">
      <c r="C58" s="41"/>
      <c r="D58" s="42"/>
      <c r="E58" s="42"/>
      <c r="F58" s="42"/>
      <c r="G58" s="43"/>
      <c r="H58" s="43"/>
      <c r="I58" s="42"/>
      <c r="J58" s="44"/>
      <c r="K58" s="45"/>
      <c r="L58" s="45"/>
      <c r="M58" s="45"/>
      <c r="P58" s="7">
        <f t="shared" si="6"/>
        <v>1</v>
      </c>
      <c r="Q58" s="6">
        <f t="shared" si="7"/>
        <v>0</v>
      </c>
      <c r="R58" s="6">
        <f t="shared" si="8"/>
        <v>0</v>
      </c>
      <c r="S58" s="6">
        <f t="shared" si="9"/>
        <v>0</v>
      </c>
      <c r="T58" s="6">
        <f t="shared" si="10"/>
        <v>0</v>
      </c>
      <c r="U58" s="6">
        <f t="shared" si="11"/>
        <v>0</v>
      </c>
      <c r="W58" s="16" t="str">
        <f>'Filing Information'!$R$2</f>
        <v>_0</v>
      </c>
      <c r="X58" t="e">
        <f>VLOOKUP('Flat Rate Costs'!C58,'Filing Information'!$B$149:$C$158, 2, 0)</f>
        <v>#N/A</v>
      </c>
      <c r="Y58">
        <v>1</v>
      </c>
      <c r="Z58" s="5">
        <f>'Flat Rate Costs'!G58</f>
        <v>0</v>
      </c>
      <c r="AA58" s="5">
        <f>'Flat Rate Costs'!H58</f>
        <v>0</v>
      </c>
      <c r="AB58" s="9">
        <v>1</v>
      </c>
      <c r="AE58">
        <f>IF('Flat Rate Costs'!I58="Annual", 1, 2)</f>
        <v>2</v>
      </c>
      <c r="AF58" s="52">
        <f>'Flat Rate Costs'!K58</f>
        <v>0</v>
      </c>
      <c r="AG58">
        <f>'Flat Rate Costs'!S58</f>
        <v>0</v>
      </c>
      <c r="AI58" s="16" t="str">
        <f>'Filing Information'!$R$2</f>
        <v>_0</v>
      </c>
      <c r="AJ58" t="e">
        <f>VLOOKUP('Flat Rate Costs'!C58,'Filing Information'!$B$149:$C$158, 2, 0)</f>
        <v>#N/A</v>
      </c>
      <c r="AK58">
        <v>2</v>
      </c>
      <c r="AL58" s="5">
        <f>'Flat Rate Costs'!G58</f>
        <v>0</v>
      </c>
      <c r="AM58" s="5">
        <f>'Flat Rate Costs'!H58</f>
        <v>0</v>
      </c>
      <c r="AN58" s="9">
        <v>1</v>
      </c>
      <c r="AQ58">
        <f>IF('Flat Rate Costs'!I58="Annual", 1, 2)</f>
        <v>2</v>
      </c>
      <c r="AR58" s="52">
        <f>'Flat Rate Costs'!L58</f>
        <v>0</v>
      </c>
      <c r="AS58">
        <f>'Flat Rate Costs'!T58</f>
        <v>0</v>
      </c>
      <c r="AU58" s="16" t="str">
        <f>'Filing Information'!$R$2</f>
        <v>_0</v>
      </c>
      <c r="AV58" t="e">
        <f>VLOOKUP('Flat Rate Costs'!C58,'Filing Information'!$B$149:$C$158, 2, 0)</f>
        <v>#N/A</v>
      </c>
      <c r="AW58">
        <v>3</v>
      </c>
      <c r="AX58" s="5">
        <f>'Flat Rate Costs'!G58</f>
        <v>0</v>
      </c>
      <c r="AY58" s="5">
        <f>'Flat Rate Costs'!H58</f>
        <v>0</v>
      </c>
      <c r="AZ58" s="9">
        <v>1</v>
      </c>
      <c r="BC58">
        <f>IF('Flat Rate Costs'!I58="Annual", 1, 2)</f>
        <v>2</v>
      </c>
      <c r="BD58" s="52">
        <f>'Flat Rate Costs'!M58</f>
        <v>0</v>
      </c>
      <c r="BE58">
        <f>'Flat Rate Costs'!U58</f>
        <v>0</v>
      </c>
    </row>
    <row r="59" spans="3:57" x14ac:dyDescent="0.25">
      <c r="C59" s="41"/>
      <c r="D59" s="42"/>
      <c r="E59" s="42"/>
      <c r="F59" s="42"/>
      <c r="G59" s="43"/>
      <c r="H59" s="43"/>
      <c r="I59" s="42"/>
      <c r="J59" s="44"/>
      <c r="K59" s="45"/>
      <c r="L59" s="45"/>
      <c r="M59" s="45"/>
      <c r="P59" s="7">
        <f t="shared" si="6"/>
        <v>1</v>
      </c>
      <c r="Q59" s="6">
        <f t="shared" si="7"/>
        <v>0</v>
      </c>
      <c r="R59" s="6">
        <f t="shared" si="8"/>
        <v>0</v>
      </c>
      <c r="S59" s="6">
        <f t="shared" si="9"/>
        <v>0</v>
      </c>
      <c r="T59" s="6">
        <f t="shared" si="10"/>
        <v>0</v>
      </c>
      <c r="U59" s="6">
        <f t="shared" si="11"/>
        <v>0</v>
      </c>
      <c r="W59" s="16" t="str">
        <f>'Filing Information'!$R$2</f>
        <v>_0</v>
      </c>
      <c r="X59" t="e">
        <f>VLOOKUP('Flat Rate Costs'!C59,'Filing Information'!$B$149:$C$158, 2, 0)</f>
        <v>#N/A</v>
      </c>
      <c r="Y59">
        <v>1</v>
      </c>
      <c r="Z59" s="5">
        <f>'Flat Rate Costs'!G59</f>
        <v>0</v>
      </c>
      <c r="AA59" s="5">
        <f>'Flat Rate Costs'!H59</f>
        <v>0</v>
      </c>
      <c r="AB59" s="9">
        <v>1</v>
      </c>
      <c r="AE59">
        <f>IF('Flat Rate Costs'!I59="Annual", 1, 2)</f>
        <v>2</v>
      </c>
      <c r="AF59" s="52">
        <f>'Flat Rate Costs'!K59</f>
        <v>0</v>
      </c>
      <c r="AG59">
        <f>'Flat Rate Costs'!S59</f>
        <v>0</v>
      </c>
      <c r="AI59" s="16" t="str">
        <f>'Filing Information'!$R$2</f>
        <v>_0</v>
      </c>
      <c r="AJ59" t="e">
        <f>VLOOKUP('Flat Rate Costs'!C59,'Filing Information'!$B$149:$C$158, 2, 0)</f>
        <v>#N/A</v>
      </c>
      <c r="AK59">
        <v>2</v>
      </c>
      <c r="AL59" s="5">
        <f>'Flat Rate Costs'!G59</f>
        <v>0</v>
      </c>
      <c r="AM59" s="5">
        <f>'Flat Rate Costs'!H59</f>
        <v>0</v>
      </c>
      <c r="AN59" s="9">
        <v>1</v>
      </c>
      <c r="AQ59">
        <f>IF('Flat Rate Costs'!I59="Annual", 1, 2)</f>
        <v>2</v>
      </c>
      <c r="AR59" s="52">
        <f>'Flat Rate Costs'!L59</f>
        <v>0</v>
      </c>
      <c r="AS59">
        <f>'Flat Rate Costs'!T59</f>
        <v>0</v>
      </c>
      <c r="AU59" s="16" t="str">
        <f>'Filing Information'!$R$2</f>
        <v>_0</v>
      </c>
      <c r="AV59" t="e">
        <f>VLOOKUP('Flat Rate Costs'!C59,'Filing Information'!$B$149:$C$158, 2, 0)</f>
        <v>#N/A</v>
      </c>
      <c r="AW59">
        <v>3</v>
      </c>
      <c r="AX59" s="5">
        <f>'Flat Rate Costs'!G59</f>
        <v>0</v>
      </c>
      <c r="AY59" s="5">
        <f>'Flat Rate Costs'!H59</f>
        <v>0</v>
      </c>
      <c r="AZ59" s="9">
        <v>1</v>
      </c>
      <c r="BC59">
        <f>IF('Flat Rate Costs'!I59="Annual", 1, 2)</f>
        <v>2</v>
      </c>
      <c r="BD59" s="52">
        <f>'Flat Rate Costs'!M59</f>
        <v>0</v>
      </c>
      <c r="BE59">
        <f>'Flat Rate Costs'!U59</f>
        <v>0</v>
      </c>
    </row>
    <row r="60" spans="3:57" x14ac:dyDescent="0.25">
      <c r="C60" s="41"/>
      <c r="D60" s="42"/>
      <c r="E60" s="42"/>
      <c r="F60" s="42"/>
      <c r="G60" s="43"/>
      <c r="H60" s="43"/>
      <c r="I60" s="42"/>
      <c r="J60" s="44"/>
      <c r="K60" s="45"/>
      <c r="L60" s="45"/>
      <c r="M60" s="45"/>
      <c r="P60" s="7">
        <f t="shared" si="6"/>
        <v>1</v>
      </c>
      <c r="Q60" s="6">
        <f t="shared" si="7"/>
        <v>0</v>
      </c>
      <c r="R60" s="6">
        <f t="shared" si="8"/>
        <v>0</v>
      </c>
      <c r="S60" s="6">
        <f t="shared" si="9"/>
        <v>0</v>
      </c>
      <c r="T60" s="6">
        <f t="shared" si="10"/>
        <v>0</v>
      </c>
      <c r="U60" s="6">
        <f t="shared" si="11"/>
        <v>0</v>
      </c>
      <c r="W60" s="16" t="str">
        <f>'Filing Information'!$R$2</f>
        <v>_0</v>
      </c>
      <c r="X60" t="e">
        <f>VLOOKUP('Flat Rate Costs'!C60,'Filing Information'!$B$149:$C$158, 2, 0)</f>
        <v>#N/A</v>
      </c>
      <c r="Y60">
        <v>1</v>
      </c>
      <c r="Z60" s="5">
        <f>'Flat Rate Costs'!G60</f>
        <v>0</v>
      </c>
      <c r="AA60" s="5">
        <f>'Flat Rate Costs'!H60</f>
        <v>0</v>
      </c>
      <c r="AB60" s="9">
        <v>1</v>
      </c>
      <c r="AE60">
        <f>IF('Flat Rate Costs'!I60="Annual", 1, 2)</f>
        <v>2</v>
      </c>
      <c r="AF60" s="52">
        <f>'Flat Rate Costs'!K60</f>
        <v>0</v>
      </c>
      <c r="AG60">
        <f>'Flat Rate Costs'!S60</f>
        <v>0</v>
      </c>
      <c r="AI60" s="16" t="str">
        <f>'Filing Information'!$R$2</f>
        <v>_0</v>
      </c>
      <c r="AJ60" t="e">
        <f>VLOOKUP('Flat Rate Costs'!C60,'Filing Information'!$B$149:$C$158, 2, 0)</f>
        <v>#N/A</v>
      </c>
      <c r="AK60">
        <v>2</v>
      </c>
      <c r="AL60" s="5">
        <f>'Flat Rate Costs'!G60</f>
        <v>0</v>
      </c>
      <c r="AM60" s="5">
        <f>'Flat Rate Costs'!H60</f>
        <v>0</v>
      </c>
      <c r="AN60" s="9">
        <v>1</v>
      </c>
      <c r="AQ60">
        <f>IF('Flat Rate Costs'!I60="Annual", 1, 2)</f>
        <v>2</v>
      </c>
      <c r="AR60" s="52">
        <f>'Flat Rate Costs'!L60</f>
        <v>0</v>
      </c>
      <c r="AS60">
        <f>'Flat Rate Costs'!T60</f>
        <v>0</v>
      </c>
      <c r="AU60" s="16" t="str">
        <f>'Filing Information'!$R$2</f>
        <v>_0</v>
      </c>
      <c r="AV60" t="e">
        <f>VLOOKUP('Flat Rate Costs'!C60,'Filing Information'!$B$149:$C$158, 2, 0)</f>
        <v>#N/A</v>
      </c>
      <c r="AW60">
        <v>3</v>
      </c>
      <c r="AX60" s="5">
        <f>'Flat Rate Costs'!G60</f>
        <v>0</v>
      </c>
      <c r="AY60" s="5">
        <f>'Flat Rate Costs'!H60</f>
        <v>0</v>
      </c>
      <c r="AZ60" s="9">
        <v>1</v>
      </c>
      <c r="BC60">
        <f>IF('Flat Rate Costs'!I60="Annual", 1, 2)</f>
        <v>2</v>
      </c>
      <c r="BD60" s="52">
        <f>'Flat Rate Costs'!M60</f>
        <v>0</v>
      </c>
      <c r="BE60">
        <f>'Flat Rate Costs'!U60</f>
        <v>0</v>
      </c>
    </row>
    <row r="61" spans="3:57" x14ac:dyDescent="0.25">
      <c r="C61" s="41"/>
      <c r="D61" s="42"/>
      <c r="E61" s="42"/>
      <c r="F61" s="42"/>
      <c r="G61" s="43"/>
      <c r="H61" s="43"/>
      <c r="I61" s="42"/>
      <c r="J61" s="44"/>
      <c r="K61" s="45"/>
      <c r="L61" s="45"/>
      <c r="M61" s="45"/>
      <c r="P61" s="7">
        <f t="shared" si="6"/>
        <v>1</v>
      </c>
      <c r="Q61" s="6">
        <f t="shared" si="7"/>
        <v>0</v>
      </c>
      <c r="R61" s="6">
        <f t="shared" si="8"/>
        <v>0</v>
      </c>
      <c r="S61" s="6">
        <f t="shared" si="9"/>
        <v>0</v>
      </c>
      <c r="T61" s="6">
        <f t="shared" si="10"/>
        <v>0</v>
      </c>
      <c r="U61" s="6">
        <f t="shared" si="11"/>
        <v>0</v>
      </c>
      <c r="W61" s="16" t="str">
        <f>'Filing Information'!$R$2</f>
        <v>_0</v>
      </c>
      <c r="X61" t="e">
        <f>VLOOKUP('Flat Rate Costs'!C61,'Filing Information'!$B$149:$C$158, 2, 0)</f>
        <v>#N/A</v>
      </c>
      <c r="Y61">
        <v>1</v>
      </c>
      <c r="Z61" s="5">
        <f>'Flat Rate Costs'!G61</f>
        <v>0</v>
      </c>
      <c r="AA61" s="5">
        <f>'Flat Rate Costs'!H61</f>
        <v>0</v>
      </c>
      <c r="AB61" s="9">
        <v>1</v>
      </c>
      <c r="AE61">
        <f>IF('Flat Rate Costs'!I61="Annual", 1, 2)</f>
        <v>2</v>
      </c>
      <c r="AF61" s="52">
        <f>'Flat Rate Costs'!K61</f>
        <v>0</v>
      </c>
      <c r="AG61">
        <f>'Flat Rate Costs'!S61</f>
        <v>0</v>
      </c>
      <c r="AI61" s="16" t="str">
        <f>'Filing Information'!$R$2</f>
        <v>_0</v>
      </c>
      <c r="AJ61" t="e">
        <f>VLOOKUP('Flat Rate Costs'!C61,'Filing Information'!$B$149:$C$158, 2, 0)</f>
        <v>#N/A</v>
      </c>
      <c r="AK61">
        <v>2</v>
      </c>
      <c r="AL61" s="5">
        <f>'Flat Rate Costs'!G61</f>
        <v>0</v>
      </c>
      <c r="AM61" s="5">
        <f>'Flat Rate Costs'!H61</f>
        <v>0</v>
      </c>
      <c r="AN61" s="9">
        <v>1</v>
      </c>
      <c r="AQ61">
        <f>IF('Flat Rate Costs'!I61="Annual", 1, 2)</f>
        <v>2</v>
      </c>
      <c r="AR61" s="52">
        <f>'Flat Rate Costs'!L61</f>
        <v>0</v>
      </c>
      <c r="AS61">
        <f>'Flat Rate Costs'!T61</f>
        <v>0</v>
      </c>
      <c r="AU61" s="16" t="str">
        <f>'Filing Information'!$R$2</f>
        <v>_0</v>
      </c>
      <c r="AV61" t="e">
        <f>VLOOKUP('Flat Rate Costs'!C61,'Filing Information'!$B$149:$C$158, 2, 0)</f>
        <v>#N/A</v>
      </c>
      <c r="AW61">
        <v>3</v>
      </c>
      <c r="AX61" s="5">
        <f>'Flat Rate Costs'!G61</f>
        <v>0</v>
      </c>
      <c r="AY61" s="5">
        <f>'Flat Rate Costs'!H61</f>
        <v>0</v>
      </c>
      <c r="AZ61" s="9">
        <v>1</v>
      </c>
      <c r="BC61">
        <f>IF('Flat Rate Costs'!I61="Annual", 1, 2)</f>
        <v>2</v>
      </c>
      <c r="BD61" s="52">
        <f>'Flat Rate Costs'!M61</f>
        <v>0</v>
      </c>
      <c r="BE61">
        <f>'Flat Rate Costs'!U61</f>
        <v>0</v>
      </c>
    </row>
    <row r="62" spans="3:57" x14ac:dyDescent="0.25">
      <c r="C62" s="41"/>
      <c r="D62" s="42"/>
      <c r="E62" s="42"/>
      <c r="F62" s="42"/>
      <c r="G62" s="43"/>
      <c r="H62" s="43"/>
      <c r="I62" s="42"/>
      <c r="J62" s="44"/>
      <c r="K62" s="45"/>
      <c r="L62" s="45"/>
      <c r="M62" s="45"/>
      <c r="P62" s="7">
        <f t="shared" si="6"/>
        <v>1</v>
      </c>
      <c r="Q62" s="6">
        <f t="shared" si="7"/>
        <v>0</v>
      </c>
      <c r="R62" s="6">
        <f t="shared" si="8"/>
        <v>0</v>
      </c>
      <c r="S62" s="6">
        <f t="shared" si="9"/>
        <v>0</v>
      </c>
      <c r="T62" s="6">
        <f t="shared" si="10"/>
        <v>0</v>
      </c>
      <c r="U62" s="6">
        <f t="shared" si="11"/>
        <v>0</v>
      </c>
      <c r="W62" s="16" t="str">
        <f>'Filing Information'!$R$2</f>
        <v>_0</v>
      </c>
      <c r="X62" t="e">
        <f>VLOOKUP('Flat Rate Costs'!C62,'Filing Information'!$B$149:$C$158, 2, 0)</f>
        <v>#N/A</v>
      </c>
      <c r="Y62">
        <v>1</v>
      </c>
      <c r="Z62" s="5">
        <f>'Flat Rate Costs'!G62</f>
        <v>0</v>
      </c>
      <c r="AA62" s="5">
        <f>'Flat Rate Costs'!H62</f>
        <v>0</v>
      </c>
      <c r="AB62" s="9">
        <v>1</v>
      </c>
      <c r="AE62">
        <f>IF('Flat Rate Costs'!I62="Annual", 1, 2)</f>
        <v>2</v>
      </c>
      <c r="AF62" s="52">
        <f>'Flat Rate Costs'!K62</f>
        <v>0</v>
      </c>
      <c r="AG62">
        <f>'Flat Rate Costs'!S62</f>
        <v>0</v>
      </c>
      <c r="AI62" s="16" t="str">
        <f>'Filing Information'!$R$2</f>
        <v>_0</v>
      </c>
      <c r="AJ62" t="e">
        <f>VLOOKUP('Flat Rate Costs'!C62,'Filing Information'!$B$149:$C$158, 2, 0)</f>
        <v>#N/A</v>
      </c>
      <c r="AK62">
        <v>2</v>
      </c>
      <c r="AL62" s="5">
        <f>'Flat Rate Costs'!G62</f>
        <v>0</v>
      </c>
      <c r="AM62" s="5">
        <f>'Flat Rate Costs'!H62</f>
        <v>0</v>
      </c>
      <c r="AN62" s="9">
        <v>1</v>
      </c>
      <c r="AQ62">
        <f>IF('Flat Rate Costs'!I62="Annual", 1, 2)</f>
        <v>2</v>
      </c>
      <c r="AR62" s="52">
        <f>'Flat Rate Costs'!L62</f>
        <v>0</v>
      </c>
      <c r="AS62">
        <f>'Flat Rate Costs'!T62</f>
        <v>0</v>
      </c>
      <c r="AU62" s="16" t="str">
        <f>'Filing Information'!$R$2</f>
        <v>_0</v>
      </c>
      <c r="AV62" t="e">
        <f>VLOOKUP('Flat Rate Costs'!C62,'Filing Information'!$B$149:$C$158, 2, 0)</f>
        <v>#N/A</v>
      </c>
      <c r="AW62">
        <v>3</v>
      </c>
      <c r="AX62" s="5">
        <f>'Flat Rate Costs'!G62</f>
        <v>0</v>
      </c>
      <c r="AY62" s="5">
        <f>'Flat Rate Costs'!H62</f>
        <v>0</v>
      </c>
      <c r="AZ62" s="9">
        <v>1</v>
      </c>
      <c r="BC62">
        <f>IF('Flat Rate Costs'!I62="Annual", 1, 2)</f>
        <v>2</v>
      </c>
      <c r="BD62" s="52">
        <f>'Flat Rate Costs'!M62</f>
        <v>0</v>
      </c>
      <c r="BE62">
        <f>'Flat Rate Costs'!U62</f>
        <v>0</v>
      </c>
    </row>
    <row r="63" spans="3:57" x14ac:dyDescent="0.25">
      <c r="C63" s="41"/>
      <c r="D63" s="42"/>
      <c r="E63" s="42"/>
      <c r="F63" s="42"/>
      <c r="G63" s="43"/>
      <c r="H63" s="43"/>
      <c r="I63" s="42"/>
      <c r="J63" s="44"/>
      <c r="K63" s="45"/>
      <c r="L63" s="45"/>
      <c r="M63" s="45"/>
      <c r="P63" s="7">
        <f t="shared" si="6"/>
        <v>1</v>
      </c>
      <c r="Q63" s="6">
        <f t="shared" si="7"/>
        <v>0</v>
      </c>
      <c r="R63" s="6">
        <f t="shared" si="8"/>
        <v>0</v>
      </c>
      <c r="S63" s="6">
        <f t="shared" si="9"/>
        <v>0</v>
      </c>
      <c r="T63" s="6">
        <f t="shared" si="10"/>
        <v>0</v>
      </c>
      <c r="U63" s="6">
        <f t="shared" si="11"/>
        <v>0</v>
      </c>
      <c r="W63" s="16" t="str">
        <f>'Filing Information'!$R$2</f>
        <v>_0</v>
      </c>
      <c r="X63" t="e">
        <f>VLOOKUP('Flat Rate Costs'!C63,'Filing Information'!$B$149:$C$158, 2, 0)</f>
        <v>#N/A</v>
      </c>
      <c r="Y63">
        <v>1</v>
      </c>
      <c r="Z63" s="5">
        <f>'Flat Rate Costs'!G63</f>
        <v>0</v>
      </c>
      <c r="AA63" s="5">
        <f>'Flat Rate Costs'!H63</f>
        <v>0</v>
      </c>
      <c r="AB63" s="9">
        <v>1</v>
      </c>
      <c r="AE63">
        <f>IF('Flat Rate Costs'!I63="Annual", 1, 2)</f>
        <v>2</v>
      </c>
      <c r="AF63" s="52">
        <f>'Flat Rate Costs'!K63</f>
        <v>0</v>
      </c>
      <c r="AG63">
        <f>'Flat Rate Costs'!S63</f>
        <v>0</v>
      </c>
      <c r="AI63" s="16" t="str">
        <f>'Filing Information'!$R$2</f>
        <v>_0</v>
      </c>
      <c r="AJ63" t="e">
        <f>VLOOKUP('Flat Rate Costs'!C63,'Filing Information'!$B$149:$C$158, 2, 0)</f>
        <v>#N/A</v>
      </c>
      <c r="AK63">
        <v>2</v>
      </c>
      <c r="AL63" s="5">
        <f>'Flat Rate Costs'!G63</f>
        <v>0</v>
      </c>
      <c r="AM63" s="5">
        <f>'Flat Rate Costs'!H63</f>
        <v>0</v>
      </c>
      <c r="AN63" s="9">
        <v>1</v>
      </c>
      <c r="AQ63">
        <f>IF('Flat Rate Costs'!I63="Annual", 1, 2)</f>
        <v>2</v>
      </c>
      <c r="AR63" s="52">
        <f>'Flat Rate Costs'!L63</f>
        <v>0</v>
      </c>
      <c r="AS63">
        <f>'Flat Rate Costs'!T63</f>
        <v>0</v>
      </c>
      <c r="AU63" s="16" t="str">
        <f>'Filing Information'!$R$2</f>
        <v>_0</v>
      </c>
      <c r="AV63" t="e">
        <f>VLOOKUP('Flat Rate Costs'!C63,'Filing Information'!$B$149:$C$158, 2, 0)</f>
        <v>#N/A</v>
      </c>
      <c r="AW63">
        <v>3</v>
      </c>
      <c r="AX63" s="5">
        <f>'Flat Rate Costs'!G63</f>
        <v>0</v>
      </c>
      <c r="AY63" s="5">
        <f>'Flat Rate Costs'!H63</f>
        <v>0</v>
      </c>
      <c r="AZ63" s="9">
        <v>1</v>
      </c>
      <c r="BC63">
        <f>IF('Flat Rate Costs'!I63="Annual", 1, 2)</f>
        <v>2</v>
      </c>
      <c r="BD63" s="52">
        <f>'Flat Rate Costs'!M63</f>
        <v>0</v>
      </c>
      <c r="BE63">
        <f>'Flat Rate Costs'!U63</f>
        <v>0</v>
      </c>
    </row>
    <row r="64" spans="3:57" x14ac:dyDescent="0.25">
      <c r="C64" s="41"/>
      <c r="D64" s="42"/>
      <c r="E64" s="42"/>
      <c r="F64" s="42"/>
      <c r="G64" s="43"/>
      <c r="H64" s="43"/>
      <c r="I64" s="42"/>
      <c r="J64" s="44"/>
      <c r="K64" s="45"/>
      <c r="L64" s="45"/>
      <c r="M64" s="45"/>
      <c r="P64" s="7">
        <f t="shared" si="6"/>
        <v>1</v>
      </c>
      <c r="Q64" s="6">
        <f t="shared" si="7"/>
        <v>0</v>
      </c>
      <c r="R64" s="6">
        <f t="shared" si="8"/>
        <v>0</v>
      </c>
      <c r="S64" s="6">
        <f t="shared" si="9"/>
        <v>0</v>
      </c>
      <c r="T64" s="6">
        <f t="shared" si="10"/>
        <v>0</v>
      </c>
      <c r="U64" s="6">
        <f t="shared" si="11"/>
        <v>0</v>
      </c>
      <c r="W64" s="16" t="str">
        <f>'Filing Information'!$R$2</f>
        <v>_0</v>
      </c>
      <c r="X64" t="e">
        <f>VLOOKUP('Flat Rate Costs'!C64,'Filing Information'!$B$149:$C$158, 2, 0)</f>
        <v>#N/A</v>
      </c>
      <c r="Y64">
        <v>1</v>
      </c>
      <c r="Z64" s="5">
        <f>'Flat Rate Costs'!G64</f>
        <v>0</v>
      </c>
      <c r="AA64" s="5">
        <f>'Flat Rate Costs'!H64</f>
        <v>0</v>
      </c>
      <c r="AB64" s="9">
        <v>1</v>
      </c>
      <c r="AE64">
        <f>IF('Flat Rate Costs'!I64="Annual", 1, 2)</f>
        <v>2</v>
      </c>
      <c r="AF64" s="52">
        <f>'Flat Rate Costs'!K64</f>
        <v>0</v>
      </c>
      <c r="AG64">
        <f>'Flat Rate Costs'!S64</f>
        <v>0</v>
      </c>
      <c r="AI64" s="16" t="str">
        <f>'Filing Information'!$R$2</f>
        <v>_0</v>
      </c>
      <c r="AJ64" t="e">
        <f>VLOOKUP('Flat Rate Costs'!C64,'Filing Information'!$B$149:$C$158, 2, 0)</f>
        <v>#N/A</v>
      </c>
      <c r="AK64">
        <v>2</v>
      </c>
      <c r="AL64" s="5">
        <f>'Flat Rate Costs'!G64</f>
        <v>0</v>
      </c>
      <c r="AM64" s="5">
        <f>'Flat Rate Costs'!H64</f>
        <v>0</v>
      </c>
      <c r="AN64" s="9">
        <v>1</v>
      </c>
      <c r="AQ64">
        <f>IF('Flat Rate Costs'!I64="Annual", 1, 2)</f>
        <v>2</v>
      </c>
      <c r="AR64" s="52">
        <f>'Flat Rate Costs'!L64</f>
        <v>0</v>
      </c>
      <c r="AS64">
        <f>'Flat Rate Costs'!T64</f>
        <v>0</v>
      </c>
      <c r="AU64" s="16" t="str">
        <f>'Filing Information'!$R$2</f>
        <v>_0</v>
      </c>
      <c r="AV64" t="e">
        <f>VLOOKUP('Flat Rate Costs'!C64,'Filing Information'!$B$149:$C$158, 2, 0)</f>
        <v>#N/A</v>
      </c>
      <c r="AW64">
        <v>3</v>
      </c>
      <c r="AX64" s="5">
        <f>'Flat Rate Costs'!G64</f>
        <v>0</v>
      </c>
      <c r="AY64" s="5">
        <f>'Flat Rate Costs'!H64</f>
        <v>0</v>
      </c>
      <c r="AZ64" s="9">
        <v>1</v>
      </c>
      <c r="BC64">
        <f>IF('Flat Rate Costs'!I64="Annual", 1, 2)</f>
        <v>2</v>
      </c>
      <c r="BD64" s="52">
        <f>'Flat Rate Costs'!M64</f>
        <v>0</v>
      </c>
      <c r="BE64">
        <f>'Flat Rate Costs'!U64</f>
        <v>0</v>
      </c>
    </row>
    <row r="65" spans="3:57" x14ac:dyDescent="0.25">
      <c r="C65" s="41"/>
      <c r="D65" s="42"/>
      <c r="E65" s="42"/>
      <c r="F65" s="42"/>
      <c r="G65" s="43"/>
      <c r="H65" s="43"/>
      <c r="I65" s="42"/>
      <c r="J65" s="44"/>
      <c r="K65" s="45"/>
      <c r="L65" s="45"/>
      <c r="M65" s="45"/>
      <c r="P65" s="7">
        <f t="shared" si="6"/>
        <v>1</v>
      </c>
      <c r="Q65" s="6">
        <f t="shared" si="7"/>
        <v>0</v>
      </c>
      <c r="R65" s="6">
        <f t="shared" si="8"/>
        <v>0</v>
      </c>
      <c r="S65" s="6">
        <f t="shared" si="9"/>
        <v>0</v>
      </c>
      <c r="T65" s="6">
        <f t="shared" si="10"/>
        <v>0</v>
      </c>
      <c r="U65" s="6">
        <f t="shared" si="11"/>
        <v>0</v>
      </c>
      <c r="W65" s="16" t="str">
        <f>'Filing Information'!$R$2</f>
        <v>_0</v>
      </c>
      <c r="X65" t="e">
        <f>VLOOKUP('Flat Rate Costs'!C65,'Filing Information'!$B$149:$C$158, 2, 0)</f>
        <v>#N/A</v>
      </c>
      <c r="Y65">
        <v>1</v>
      </c>
      <c r="Z65" s="5">
        <f>'Flat Rate Costs'!G65</f>
        <v>0</v>
      </c>
      <c r="AA65" s="5">
        <f>'Flat Rate Costs'!H65</f>
        <v>0</v>
      </c>
      <c r="AB65" s="9">
        <v>1</v>
      </c>
      <c r="AE65">
        <f>IF('Flat Rate Costs'!I65="Annual", 1, 2)</f>
        <v>2</v>
      </c>
      <c r="AF65" s="52">
        <f>'Flat Rate Costs'!K65</f>
        <v>0</v>
      </c>
      <c r="AG65">
        <f>'Flat Rate Costs'!S65</f>
        <v>0</v>
      </c>
      <c r="AI65" s="16" t="str">
        <f>'Filing Information'!$R$2</f>
        <v>_0</v>
      </c>
      <c r="AJ65" t="e">
        <f>VLOOKUP('Flat Rate Costs'!C65,'Filing Information'!$B$149:$C$158, 2, 0)</f>
        <v>#N/A</v>
      </c>
      <c r="AK65">
        <v>2</v>
      </c>
      <c r="AL65" s="5">
        <f>'Flat Rate Costs'!G65</f>
        <v>0</v>
      </c>
      <c r="AM65" s="5">
        <f>'Flat Rate Costs'!H65</f>
        <v>0</v>
      </c>
      <c r="AN65" s="9">
        <v>1</v>
      </c>
      <c r="AQ65">
        <f>IF('Flat Rate Costs'!I65="Annual", 1, 2)</f>
        <v>2</v>
      </c>
      <c r="AR65" s="52">
        <f>'Flat Rate Costs'!L65</f>
        <v>0</v>
      </c>
      <c r="AS65">
        <f>'Flat Rate Costs'!T65</f>
        <v>0</v>
      </c>
      <c r="AU65" s="16" t="str">
        <f>'Filing Information'!$R$2</f>
        <v>_0</v>
      </c>
      <c r="AV65" t="e">
        <f>VLOOKUP('Flat Rate Costs'!C65,'Filing Information'!$B$149:$C$158, 2, 0)</f>
        <v>#N/A</v>
      </c>
      <c r="AW65">
        <v>3</v>
      </c>
      <c r="AX65" s="5">
        <f>'Flat Rate Costs'!G65</f>
        <v>0</v>
      </c>
      <c r="AY65" s="5">
        <f>'Flat Rate Costs'!H65</f>
        <v>0</v>
      </c>
      <c r="AZ65" s="9">
        <v>1</v>
      </c>
      <c r="BC65">
        <f>IF('Flat Rate Costs'!I65="Annual", 1, 2)</f>
        <v>2</v>
      </c>
      <c r="BD65" s="52">
        <f>'Flat Rate Costs'!M65</f>
        <v>0</v>
      </c>
      <c r="BE65">
        <f>'Flat Rate Costs'!U65</f>
        <v>0</v>
      </c>
    </row>
    <row r="66" spans="3:57" x14ac:dyDescent="0.25">
      <c r="C66" s="41"/>
      <c r="D66" s="42"/>
      <c r="E66" s="42"/>
      <c r="F66" s="42"/>
      <c r="G66" s="43"/>
      <c r="H66" s="43"/>
      <c r="I66" s="42"/>
      <c r="J66" s="44"/>
      <c r="K66" s="45"/>
      <c r="L66" s="45"/>
      <c r="M66" s="45"/>
      <c r="P66" s="7">
        <f t="shared" si="6"/>
        <v>1</v>
      </c>
      <c r="Q66" s="6">
        <f t="shared" si="7"/>
        <v>0</v>
      </c>
      <c r="R66" s="6">
        <f t="shared" si="8"/>
        <v>0</v>
      </c>
      <c r="S66" s="6">
        <f t="shared" si="9"/>
        <v>0</v>
      </c>
      <c r="T66" s="6">
        <f t="shared" si="10"/>
        <v>0</v>
      </c>
      <c r="U66" s="6">
        <f t="shared" si="11"/>
        <v>0</v>
      </c>
      <c r="W66" s="16" t="str">
        <f>'Filing Information'!$R$2</f>
        <v>_0</v>
      </c>
      <c r="X66" t="e">
        <f>VLOOKUP('Flat Rate Costs'!C66,'Filing Information'!$B$149:$C$158, 2, 0)</f>
        <v>#N/A</v>
      </c>
      <c r="Y66">
        <v>1</v>
      </c>
      <c r="Z66" s="5">
        <f>'Flat Rate Costs'!G66</f>
        <v>0</v>
      </c>
      <c r="AA66" s="5">
        <f>'Flat Rate Costs'!H66</f>
        <v>0</v>
      </c>
      <c r="AB66" s="9">
        <v>1</v>
      </c>
      <c r="AE66">
        <f>IF('Flat Rate Costs'!I66="Annual", 1, 2)</f>
        <v>2</v>
      </c>
      <c r="AF66" s="52">
        <f>'Flat Rate Costs'!K66</f>
        <v>0</v>
      </c>
      <c r="AG66">
        <f>'Flat Rate Costs'!S66</f>
        <v>0</v>
      </c>
      <c r="AI66" s="16" t="str">
        <f>'Filing Information'!$R$2</f>
        <v>_0</v>
      </c>
      <c r="AJ66" t="e">
        <f>VLOOKUP('Flat Rate Costs'!C66,'Filing Information'!$B$149:$C$158, 2, 0)</f>
        <v>#N/A</v>
      </c>
      <c r="AK66">
        <v>2</v>
      </c>
      <c r="AL66" s="5">
        <f>'Flat Rate Costs'!G66</f>
        <v>0</v>
      </c>
      <c r="AM66" s="5">
        <f>'Flat Rate Costs'!H66</f>
        <v>0</v>
      </c>
      <c r="AN66" s="9">
        <v>1</v>
      </c>
      <c r="AQ66">
        <f>IF('Flat Rate Costs'!I66="Annual", 1, 2)</f>
        <v>2</v>
      </c>
      <c r="AR66" s="52">
        <f>'Flat Rate Costs'!L66</f>
        <v>0</v>
      </c>
      <c r="AS66">
        <f>'Flat Rate Costs'!T66</f>
        <v>0</v>
      </c>
      <c r="AU66" s="16" t="str">
        <f>'Filing Information'!$R$2</f>
        <v>_0</v>
      </c>
      <c r="AV66" t="e">
        <f>VLOOKUP('Flat Rate Costs'!C66,'Filing Information'!$B$149:$C$158, 2, 0)</f>
        <v>#N/A</v>
      </c>
      <c r="AW66">
        <v>3</v>
      </c>
      <c r="AX66" s="5">
        <f>'Flat Rate Costs'!G66</f>
        <v>0</v>
      </c>
      <c r="AY66" s="5">
        <f>'Flat Rate Costs'!H66</f>
        <v>0</v>
      </c>
      <c r="AZ66" s="9">
        <v>1</v>
      </c>
      <c r="BC66">
        <f>IF('Flat Rate Costs'!I66="Annual", 1, 2)</f>
        <v>2</v>
      </c>
      <c r="BD66" s="52">
        <f>'Flat Rate Costs'!M66</f>
        <v>0</v>
      </c>
      <c r="BE66">
        <f>'Flat Rate Costs'!U66</f>
        <v>0</v>
      </c>
    </row>
    <row r="67" spans="3:57" x14ac:dyDescent="0.25">
      <c r="C67" s="41"/>
      <c r="D67" s="42"/>
      <c r="E67" s="42"/>
      <c r="F67" s="42"/>
      <c r="G67" s="43"/>
      <c r="H67" s="43"/>
      <c r="I67" s="42"/>
      <c r="J67" s="44"/>
      <c r="K67" s="45"/>
      <c r="L67" s="45"/>
      <c r="M67" s="45"/>
      <c r="P67" s="7">
        <f t="shared" si="6"/>
        <v>1</v>
      </c>
      <c r="Q67" s="6">
        <f t="shared" si="7"/>
        <v>0</v>
      </c>
      <c r="R67" s="6">
        <f t="shared" si="8"/>
        <v>0</v>
      </c>
      <c r="S67" s="6">
        <f t="shared" si="9"/>
        <v>0</v>
      </c>
      <c r="T67" s="6">
        <f t="shared" si="10"/>
        <v>0</v>
      </c>
      <c r="U67" s="6">
        <f t="shared" si="11"/>
        <v>0</v>
      </c>
      <c r="W67" s="16" t="str">
        <f>'Filing Information'!$R$2</f>
        <v>_0</v>
      </c>
      <c r="X67" t="e">
        <f>VLOOKUP('Flat Rate Costs'!C67,'Filing Information'!$B$149:$C$158, 2, 0)</f>
        <v>#N/A</v>
      </c>
      <c r="Y67">
        <v>1</v>
      </c>
      <c r="Z67" s="5">
        <f>'Flat Rate Costs'!G67</f>
        <v>0</v>
      </c>
      <c r="AA67" s="5">
        <f>'Flat Rate Costs'!H67</f>
        <v>0</v>
      </c>
      <c r="AB67" s="9">
        <v>1</v>
      </c>
      <c r="AE67">
        <f>IF('Flat Rate Costs'!I67="Annual", 1, 2)</f>
        <v>2</v>
      </c>
      <c r="AF67" s="52">
        <f>'Flat Rate Costs'!K67</f>
        <v>0</v>
      </c>
      <c r="AG67">
        <f>'Flat Rate Costs'!S67</f>
        <v>0</v>
      </c>
      <c r="AI67" s="16" t="str">
        <f>'Filing Information'!$R$2</f>
        <v>_0</v>
      </c>
      <c r="AJ67" t="e">
        <f>VLOOKUP('Flat Rate Costs'!C67,'Filing Information'!$B$149:$C$158, 2, 0)</f>
        <v>#N/A</v>
      </c>
      <c r="AK67">
        <v>2</v>
      </c>
      <c r="AL67" s="5">
        <f>'Flat Rate Costs'!G67</f>
        <v>0</v>
      </c>
      <c r="AM67" s="5">
        <f>'Flat Rate Costs'!H67</f>
        <v>0</v>
      </c>
      <c r="AN67" s="9">
        <v>1</v>
      </c>
      <c r="AQ67">
        <f>IF('Flat Rate Costs'!I67="Annual", 1, 2)</f>
        <v>2</v>
      </c>
      <c r="AR67" s="52">
        <f>'Flat Rate Costs'!L67</f>
        <v>0</v>
      </c>
      <c r="AS67">
        <f>'Flat Rate Costs'!T67</f>
        <v>0</v>
      </c>
      <c r="AU67" s="16" t="str">
        <f>'Filing Information'!$R$2</f>
        <v>_0</v>
      </c>
      <c r="AV67" t="e">
        <f>VLOOKUP('Flat Rate Costs'!C67,'Filing Information'!$B$149:$C$158, 2, 0)</f>
        <v>#N/A</v>
      </c>
      <c r="AW67">
        <v>3</v>
      </c>
      <c r="AX67" s="5">
        <f>'Flat Rate Costs'!G67</f>
        <v>0</v>
      </c>
      <c r="AY67" s="5">
        <f>'Flat Rate Costs'!H67</f>
        <v>0</v>
      </c>
      <c r="AZ67" s="9">
        <v>1</v>
      </c>
      <c r="BC67">
        <f>IF('Flat Rate Costs'!I67="Annual", 1, 2)</f>
        <v>2</v>
      </c>
      <c r="BD67" s="52">
        <f>'Flat Rate Costs'!M67</f>
        <v>0</v>
      </c>
      <c r="BE67">
        <f>'Flat Rate Costs'!U67</f>
        <v>0</v>
      </c>
    </row>
    <row r="68" spans="3:57" x14ac:dyDescent="0.25">
      <c r="C68" s="41"/>
      <c r="D68" s="42"/>
      <c r="E68" s="42"/>
      <c r="F68" s="42"/>
      <c r="G68" s="43"/>
      <c r="H68" s="43"/>
      <c r="I68" s="42"/>
      <c r="J68" s="44"/>
      <c r="K68" s="45"/>
      <c r="L68" s="45"/>
      <c r="M68" s="45"/>
      <c r="P68" s="7">
        <f t="shared" si="6"/>
        <v>1</v>
      </c>
      <c r="Q68" s="6">
        <f t="shared" si="7"/>
        <v>0</v>
      </c>
      <c r="R68" s="6">
        <f t="shared" si="8"/>
        <v>0</v>
      </c>
      <c r="S68" s="6">
        <f t="shared" si="9"/>
        <v>0</v>
      </c>
      <c r="T68" s="6">
        <f t="shared" si="10"/>
        <v>0</v>
      </c>
      <c r="U68" s="6">
        <f t="shared" si="11"/>
        <v>0</v>
      </c>
      <c r="W68" s="16" t="str">
        <f>'Filing Information'!$R$2</f>
        <v>_0</v>
      </c>
      <c r="X68" t="e">
        <f>VLOOKUP('Flat Rate Costs'!C68,'Filing Information'!$B$149:$C$158, 2, 0)</f>
        <v>#N/A</v>
      </c>
      <c r="Y68">
        <v>1</v>
      </c>
      <c r="Z68" s="5">
        <f>'Flat Rate Costs'!G68</f>
        <v>0</v>
      </c>
      <c r="AA68" s="5">
        <f>'Flat Rate Costs'!H68</f>
        <v>0</v>
      </c>
      <c r="AB68" s="9">
        <v>1</v>
      </c>
      <c r="AE68">
        <f>IF('Flat Rate Costs'!I68="Annual", 1, 2)</f>
        <v>2</v>
      </c>
      <c r="AF68" s="52">
        <f>'Flat Rate Costs'!K68</f>
        <v>0</v>
      </c>
      <c r="AG68">
        <f>'Flat Rate Costs'!S68</f>
        <v>0</v>
      </c>
      <c r="AI68" s="16" t="str">
        <f>'Filing Information'!$R$2</f>
        <v>_0</v>
      </c>
      <c r="AJ68" t="e">
        <f>VLOOKUP('Flat Rate Costs'!C68,'Filing Information'!$B$149:$C$158, 2, 0)</f>
        <v>#N/A</v>
      </c>
      <c r="AK68">
        <v>2</v>
      </c>
      <c r="AL68" s="5">
        <f>'Flat Rate Costs'!G68</f>
        <v>0</v>
      </c>
      <c r="AM68" s="5">
        <f>'Flat Rate Costs'!H68</f>
        <v>0</v>
      </c>
      <c r="AN68" s="9">
        <v>1</v>
      </c>
      <c r="AQ68">
        <f>IF('Flat Rate Costs'!I68="Annual", 1, 2)</f>
        <v>2</v>
      </c>
      <c r="AR68" s="52">
        <f>'Flat Rate Costs'!L68</f>
        <v>0</v>
      </c>
      <c r="AS68">
        <f>'Flat Rate Costs'!T68</f>
        <v>0</v>
      </c>
      <c r="AU68" s="16" t="str">
        <f>'Filing Information'!$R$2</f>
        <v>_0</v>
      </c>
      <c r="AV68" t="e">
        <f>VLOOKUP('Flat Rate Costs'!C68,'Filing Information'!$B$149:$C$158, 2, 0)</f>
        <v>#N/A</v>
      </c>
      <c r="AW68">
        <v>3</v>
      </c>
      <c r="AX68" s="5">
        <f>'Flat Rate Costs'!G68</f>
        <v>0</v>
      </c>
      <c r="AY68" s="5">
        <f>'Flat Rate Costs'!H68</f>
        <v>0</v>
      </c>
      <c r="AZ68" s="9">
        <v>1</v>
      </c>
      <c r="BC68">
        <f>IF('Flat Rate Costs'!I68="Annual", 1, 2)</f>
        <v>2</v>
      </c>
      <c r="BD68" s="52">
        <f>'Flat Rate Costs'!M68</f>
        <v>0</v>
      </c>
      <c r="BE68">
        <f>'Flat Rate Costs'!U68</f>
        <v>0</v>
      </c>
    </row>
    <row r="69" spans="3:57" x14ac:dyDescent="0.25">
      <c r="C69" s="41"/>
      <c r="D69" s="42"/>
      <c r="E69" s="42"/>
      <c r="F69" s="42"/>
      <c r="G69" s="43"/>
      <c r="H69" s="43"/>
      <c r="I69" s="42"/>
      <c r="J69" s="44"/>
      <c r="K69" s="45"/>
      <c r="L69" s="45"/>
      <c r="M69" s="45"/>
      <c r="P69" s="7">
        <f t="shared" si="6"/>
        <v>1</v>
      </c>
      <c r="Q69" s="6">
        <f t="shared" si="7"/>
        <v>0</v>
      </c>
      <c r="R69" s="6">
        <f t="shared" si="8"/>
        <v>0</v>
      </c>
      <c r="S69" s="6">
        <f t="shared" si="9"/>
        <v>0</v>
      </c>
      <c r="T69" s="6">
        <f t="shared" si="10"/>
        <v>0</v>
      </c>
      <c r="U69" s="6">
        <f t="shared" si="11"/>
        <v>0</v>
      </c>
      <c r="W69" s="16" t="str">
        <f>'Filing Information'!$R$2</f>
        <v>_0</v>
      </c>
      <c r="X69" t="e">
        <f>VLOOKUP('Flat Rate Costs'!C69,'Filing Information'!$B$149:$C$158, 2, 0)</f>
        <v>#N/A</v>
      </c>
      <c r="Y69">
        <v>1</v>
      </c>
      <c r="Z69" s="5">
        <f>'Flat Rate Costs'!G69</f>
        <v>0</v>
      </c>
      <c r="AA69" s="5">
        <f>'Flat Rate Costs'!H69</f>
        <v>0</v>
      </c>
      <c r="AB69" s="9">
        <v>1</v>
      </c>
      <c r="AE69">
        <f>IF('Flat Rate Costs'!I69="Annual", 1, 2)</f>
        <v>2</v>
      </c>
      <c r="AF69" s="52">
        <f>'Flat Rate Costs'!K69</f>
        <v>0</v>
      </c>
      <c r="AG69">
        <f>'Flat Rate Costs'!S69</f>
        <v>0</v>
      </c>
      <c r="AI69" s="16" t="str">
        <f>'Filing Information'!$R$2</f>
        <v>_0</v>
      </c>
      <c r="AJ69" t="e">
        <f>VLOOKUP('Flat Rate Costs'!C69,'Filing Information'!$B$149:$C$158, 2, 0)</f>
        <v>#N/A</v>
      </c>
      <c r="AK69">
        <v>2</v>
      </c>
      <c r="AL69" s="5">
        <f>'Flat Rate Costs'!G69</f>
        <v>0</v>
      </c>
      <c r="AM69" s="5">
        <f>'Flat Rate Costs'!H69</f>
        <v>0</v>
      </c>
      <c r="AN69" s="9">
        <v>1</v>
      </c>
      <c r="AQ69">
        <f>IF('Flat Rate Costs'!I69="Annual", 1, 2)</f>
        <v>2</v>
      </c>
      <c r="AR69" s="52">
        <f>'Flat Rate Costs'!L69</f>
        <v>0</v>
      </c>
      <c r="AS69">
        <f>'Flat Rate Costs'!T69</f>
        <v>0</v>
      </c>
      <c r="AU69" s="16" t="str">
        <f>'Filing Information'!$R$2</f>
        <v>_0</v>
      </c>
      <c r="AV69" t="e">
        <f>VLOOKUP('Flat Rate Costs'!C69,'Filing Information'!$B$149:$C$158, 2, 0)</f>
        <v>#N/A</v>
      </c>
      <c r="AW69">
        <v>3</v>
      </c>
      <c r="AX69" s="5">
        <f>'Flat Rate Costs'!G69</f>
        <v>0</v>
      </c>
      <c r="AY69" s="5">
        <f>'Flat Rate Costs'!H69</f>
        <v>0</v>
      </c>
      <c r="AZ69" s="9">
        <v>1</v>
      </c>
      <c r="BC69">
        <f>IF('Flat Rate Costs'!I69="Annual", 1, 2)</f>
        <v>2</v>
      </c>
      <c r="BD69" s="52">
        <f>'Flat Rate Costs'!M69</f>
        <v>0</v>
      </c>
      <c r="BE69">
        <f>'Flat Rate Costs'!U69</f>
        <v>0</v>
      </c>
    </row>
    <row r="70" spans="3:57" x14ac:dyDescent="0.25">
      <c r="C70" s="41"/>
      <c r="D70" s="42"/>
      <c r="E70" s="42"/>
      <c r="F70" s="42"/>
      <c r="G70" s="43"/>
      <c r="H70" s="43"/>
      <c r="I70" s="42"/>
      <c r="J70" s="44"/>
      <c r="K70" s="45"/>
      <c r="L70" s="45"/>
      <c r="M70" s="45"/>
      <c r="P70" s="7">
        <f t="shared" si="6"/>
        <v>1</v>
      </c>
      <c r="Q70" s="6">
        <f t="shared" si="7"/>
        <v>0</v>
      </c>
      <c r="R70" s="6">
        <f t="shared" si="8"/>
        <v>0</v>
      </c>
      <c r="S70" s="6">
        <f t="shared" si="9"/>
        <v>0</v>
      </c>
      <c r="T70" s="6">
        <f t="shared" si="10"/>
        <v>0</v>
      </c>
      <c r="U70" s="6">
        <f t="shared" si="11"/>
        <v>0</v>
      </c>
      <c r="W70" s="16" t="str">
        <f>'Filing Information'!$R$2</f>
        <v>_0</v>
      </c>
      <c r="X70" t="e">
        <f>VLOOKUP('Flat Rate Costs'!C70,'Filing Information'!$B$149:$C$158, 2, 0)</f>
        <v>#N/A</v>
      </c>
      <c r="Y70">
        <v>1</v>
      </c>
      <c r="Z70" s="5">
        <f>'Flat Rate Costs'!G70</f>
        <v>0</v>
      </c>
      <c r="AA70" s="5">
        <f>'Flat Rate Costs'!H70</f>
        <v>0</v>
      </c>
      <c r="AB70" s="9">
        <v>1</v>
      </c>
      <c r="AE70">
        <f>IF('Flat Rate Costs'!I70="Annual", 1, 2)</f>
        <v>2</v>
      </c>
      <c r="AF70" s="52">
        <f>'Flat Rate Costs'!K70</f>
        <v>0</v>
      </c>
      <c r="AG70">
        <f>'Flat Rate Costs'!S70</f>
        <v>0</v>
      </c>
      <c r="AI70" s="16" t="str">
        <f>'Filing Information'!$R$2</f>
        <v>_0</v>
      </c>
      <c r="AJ70" t="e">
        <f>VLOOKUP('Flat Rate Costs'!C70,'Filing Information'!$B$149:$C$158, 2, 0)</f>
        <v>#N/A</v>
      </c>
      <c r="AK70">
        <v>2</v>
      </c>
      <c r="AL70" s="5">
        <f>'Flat Rate Costs'!G70</f>
        <v>0</v>
      </c>
      <c r="AM70" s="5">
        <f>'Flat Rate Costs'!H70</f>
        <v>0</v>
      </c>
      <c r="AN70" s="9">
        <v>1</v>
      </c>
      <c r="AQ70">
        <f>IF('Flat Rate Costs'!I70="Annual", 1, 2)</f>
        <v>2</v>
      </c>
      <c r="AR70" s="52">
        <f>'Flat Rate Costs'!L70</f>
        <v>0</v>
      </c>
      <c r="AS70">
        <f>'Flat Rate Costs'!T70</f>
        <v>0</v>
      </c>
      <c r="AU70" s="16" t="str">
        <f>'Filing Information'!$R$2</f>
        <v>_0</v>
      </c>
      <c r="AV70" t="e">
        <f>VLOOKUP('Flat Rate Costs'!C70,'Filing Information'!$B$149:$C$158, 2, 0)</f>
        <v>#N/A</v>
      </c>
      <c r="AW70">
        <v>3</v>
      </c>
      <c r="AX70" s="5">
        <f>'Flat Rate Costs'!G70</f>
        <v>0</v>
      </c>
      <c r="AY70" s="5">
        <f>'Flat Rate Costs'!H70</f>
        <v>0</v>
      </c>
      <c r="AZ70" s="9">
        <v>1</v>
      </c>
      <c r="BC70">
        <f>IF('Flat Rate Costs'!I70="Annual", 1, 2)</f>
        <v>2</v>
      </c>
      <c r="BD70" s="52">
        <f>'Flat Rate Costs'!M70</f>
        <v>0</v>
      </c>
      <c r="BE70">
        <f>'Flat Rate Costs'!U70</f>
        <v>0</v>
      </c>
    </row>
    <row r="71" spans="3:57" x14ac:dyDescent="0.25">
      <c r="C71" s="41"/>
      <c r="D71" s="42"/>
      <c r="E71" s="42"/>
      <c r="F71" s="42"/>
      <c r="G71" s="43"/>
      <c r="H71" s="43"/>
      <c r="I71" s="42"/>
      <c r="J71" s="44"/>
      <c r="K71" s="45"/>
      <c r="L71" s="45"/>
      <c r="M71" s="45"/>
      <c r="P71" s="7">
        <f t="shared" si="6"/>
        <v>1</v>
      </c>
      <c r="Q71" s="6">
        <f t="shared" si="7"/>
        <v>0</v>
      </c>
      <c r="R71" s="6">
        <f t="shared" si="8"/>
        <v>0</v>
      </c>
      <c r="S71" s="6">
        <f t="shared" si="9"/>
        <v>0</v>
      </c>
      <c r="T71" s="6">
        <f t="shared" si="10"/>
        <v>0</v>
      </c>
      <c r="U71" s="6">
        <f t="shared" si="11"/>
        <v>0</v>
      </c>
      <c r="W71" s="16" t="str">
        <f>'Filing Information'!$R$2</f>
        <v>_0</v>
      </c>
      <c r="X71" t="e">
        <f>VLOOKUP('Flat Rate Costs'!C71,'Filing Information'!$B$149:$C$158, 2, 0)</f>
        <v>#N/A</v>
      </c>
      <c r="Y71">
        <v>1</v>
      </c>
      <c r="Z71" s="5">
        <f>'Flat Rate Costs'!G71</f>
        <v>0</v>
      </c>
      <c r="AA71" s="5">
        <f>'Flat Rate Costs'!H71</f>
        <v>0</v>
      </c>
      <c r="AB71" s="9">
        <v>1</v>
      </c>
      <c r="AE71">
        <f>IF('Flat Rate Costs'!I71="Annual", 1, 2)</f>
        <v>2</v>
      </c>
      <c r="AF71" s="52">
        <f>'Flat Rate Costs'!K71</f>
        <v>0</v>
      </c>
      <c r="AG71">
        <f>'Flat Rate Costs'!S71</f>
        <v>0</v>
      </c>
      <c r="AI71" s="16" t="str">
        <f>'Filing Information'!$R$2</f>
        <v>_0</v>
      </c>
      <c r="AJ71" t="e">
        <f>VLOOKUP('Flat Rate Costs'!C71,'Filing Information'!$B$149:$C$158, 2, 0)</f>
        <v>#N/A</v>
      </c>
      <c r="AK71">
        <v>2</v>
      </c>
      <c r="AL71" s="5">
        <f>'Flat Rate Costs'!G71</f>
        <v>0</v>
      </c>
      <c r="AM71" s="5">
        <f>'Flat Rate Costs'!H71</f>
        <v>0</v>
      </c>
      <c r="AN71" s="9">
        <v>1</v>
      </c>
      <c r="AQ71">
        <f>IF('Flat Rate Costs'!I71="Annual", 1, 2)</f>
        <v>2</v>
      </c>
      <c r="AR71" s="52">
        <f>'Flat Rate Costs'!L71</f>
        <v>0</v>
      </c>
      <c r="AS71">
        <f>'Flat Rate Costs'!T71</f>
        <v>0</v>
      </c>
      <c r="AU71" s="16" t="str">
        <f>'Filing Information'!$R$2</f>
        <v>_0</v>
      </c>
      <c r="AV71" t="e">
        <f>VLOOKUP('Flat Rate Costs'!C71,'Filing Information'!$B$149:$C$158, 2, 0)</f>
        <v>#N/A</v>
      </c>
      <c r="AW71">
        <v>3</v>
      </c>
      <c r="AX71" s="5">
        <f>'Flat Rate Costs'!G71</f>
        <v>0</v>
      </c>
      <c r="AY71" s="5">
        <f>'Flat Rate Costs'!H71</f>
        <v>0</v>
      </c>
      <c r="AZ71" s="9">
        <v>1</v>
      </c>
      <c r="BC71">
        <f>IF('Flat Rate Costs'!I71="Annual", 1, 2)</f>
        <v>2</v>
      </c>
      <c r="BD71" s="52">
        <f>'Flat Rate Costs'!M71</f>
        <v>0</v>
      </c>
      <c r="BE71">
        <f>'Flat Rate Costs'!U71</f>
        <v>0</v>
      </c>
    </row>
    <row r="72" spans="3:57" x14ac:dyDescent="0.25">
      <c r="C72" s="41"/>
      <c r="D72" s="42"/>
      <c r="E72" s="42"/>
      <c r="F72" s="42"/>
      <c r="G72" s="43"/>
      <c r="H72" s="43"/>
      <c r="I72" s="42"/>
      <c r="J72" s="44"/>
      <c r="K72" s="45"/>
      <c r="L72" s="45"/>
      <c r="M72" s="45"/>
      <c r="P72" s="7">
        <f t="shared" si="6"/>
        <v>1</v>
      </c>
      <c r="Q72" s="6">
        <f t="shared" si="7"/>
        <v>0</v>
      </c>
      <c r="R72" s="6">
        <f t="shared" si="8"/>
        <v>0</v>
      </c>
      <c r="S72" s="6">
        <f t="shared" si="9"/>
        <v>0</v>
      </c>
      <c r="T72" s="6">
        <f t="shared" si="10"/>
        <v>0</v>
      </c>
      <c r="U72" s="6">
        <f t="shared" si="11"/>
        <v>0</v>
      </c>
      <c r="W72" s="16" t="str">
        <f>'Filing Information'!$R$2</f>
        <v>_0</v>
      </c>
      <c r="X72" t="e">
        <f>VLOOKUP('Flat Rate Costs'!C72,'Filing Information'!$B$149:$C$158, 2, 0)</f>
        <v>#N/A</v>
      </c>
      <c r="Y72">
        <v>1</v>
      </c>
      <c r="Z72" s="5">
        <f>'Flat Rate Costs'!G72</f>
        <v>0</v>
      </c>
      <c r="AA72" s="5">
        <f>'Flat Rate Costs'!H72</f>
        <v>0</v>
      </c>
      <c r="AB72" s="9">
        <v>1</v>
      </c>
      <c r="AE72">
        <f>IF('Flat Rate Costs'!I72="Annual", 1, 2)</f>
        <v>2</v>
      </c>
      <c r="AF72" s="52">
        <f>'Flat Rate Costs'!K72</f>
        <v>0</v>
      </c>
      <c r="AG72">
        <f>'Flat Rate Costs'!S72</f>
        <v>0</v>
      </c>
      <c r="AI72" s="16" t="str">
        <f>'Filing Information'!$R$2</f>
        <v>_0</v>
      </c>
      <c r="AJ72" t="e">
        <f>VLOOKUP('Flat Rate Costs'!C72,'Filing Information'!$B$149:$C$158, 2, 0)</f>
        <v>#N/A</v>
      </c>
      <c r="AK72">
        <v>2</v>
      </c>
      <c r="AL72" s="5">
        <f>'Flat Rate Costs'!G72</f>
        <v>0</v>
      </c>
      <c r="AM72" s="5">
        <f>'Flat Rate Costs'!H72</f>
        <v>0</v>
      </c>
      <c r="AN72" s="9">
        <v>1</v>
      </c>
      <c r="AQ72">
        <f>IF('Flat Rate Costs'!I72="Annual", 1, 2)</f>
        <v>2</v>
      </c>
      <c r="AR72" s="52">
        <f>'Flat Rate Costs'!L72</f>
        <v>0</v>
      </c>
      <c r="AS72">
        <f>'Flat Rate Costs'!T72</f>
        <v>0</v>
      </c>
      <c r="AU72" s="16" t="str">
        <f>'Filing Information'!$R$2</f>
        <v>_0</v>
      </c>
      <c r="AV72" t="e">
        <f>VLOOKUP('Flat Rate Costs'!C72,'Filing Information'!$B$149:$C$158, 2, 0)</f>
        <v>#N/A</v>
      </c>
      <c r="AW72">
        <v>3</v>
      </c>
      <c r="AX72" s="5">
        <f>'Flat Rate Costs'!G72</f>
        <v>0</v>
      </c>
      <c r="AY72" s="5">
        <f>'Flat Rate Costs'!H72</f>
        <v>0</v>
      </c>
      <c r="AZ72" s="9">
        <v>1</v>
      </c>
      <c r="BC72">
        <f>IF('Flat Rate Costs'!I72="Annual", 1, 2)</f>
        <v>2</v>
      </c>
      <c r="BD72" s="52">
        <f>'Flat Rate Costs'!M72</f>
        <v>0</v>
      </c>
      <c r="BE72">
        <f>'Flat Rate Costs'!U72</f>
        <v>0</v>
      </c>
    </row>
    <row r="73" spans="3:57" x14ac:dyDescent="0.25">
      <c r="C73" s="41"/>
      <c r="D73" s="42"/>
      <c r="E73" s="42"/>
      <c r="F73" s="42"/>
      <c r="G73" s="43"/>
      <c r="H73" s="43"/>
      <c r="I73" s="42"/>
      <c r="J73" s="44"/>
      <c r="K73" s="45"/>
      <c r="L73" s="45"/>
      <c r="M73" s="45"/>
      <c r="P73" s="7">
        <f t="shared" si="6"/>
        <v>1</v>
      </c>
      <c r="Q73" s="6">
        <f t="shared" si="7"/>
        <v>0</v>
      </c>
      <c r="R73" s="6">
        <f t="shared" si="8"/>
        <v>0</v>
      </c>
      <c r="S73" s="6">
        <f t="shared" si="9"/>
        <v>0</v>
      </c>
      <c r="T73" s="6">
        <f t="shared" si="10"/>
        <v>0</v>
      </c>
      <c r="U73" s="6">
        <f t="shared" si="11"/>
        <v>0</v>
      </c>
      <c r="W73" s="16" t="str">
        <f>'Filing Information'!$R$2</f>
        <v>_0</v>
      </c>
      <c r="X73" t="e">
        <f>VLOOKUP('Flat Rate Costs'!C73,'Filing Information'!$B$149:$C$158, 2, 0)</f>
        <v>#N/A</v>
      </c>
      <c r="Y73">
        <v>1</v>
      </c>
      <c r="Z73" s="5">
        <f>'Flat Rate Costs'!G73</f>
        <v>0</v>
      </c>
      <c r="AA73" s="5">
        <f>'Flat Rate Costs'!H73</f>
        <v>0</v>
      </c>
      <c r="AB73" s="9">
        <v>1</v>
      </c>
      <c r="AE73">
        <f>IF('Flat Rate Costs'!I73="Annual", 1, 2)</f>
        <v>2</v>
      </c>
      <c r="AF73" s="52">
        <f>'Flat Rate Costs'!K73</f>
        <v>0</v>
      </c>
      <c r="AG73">
        <f>'Flat Rate Costs'!S73</f>
        <v>0</v>
      </c>
      <c r="AI73" s="16" t="str">
        <f>'Filing Information'!$R$2</f>
        <v>_0</v>
      </c>
      <c r="AJ73" t="e">
        <f>VLOOKUP('Flat Rate Costs'!C73,'Filing Information'!$B$149:$C$158, 2, 0)</f>
        <v>#N/A</v>
      </c>
      <c r="AK73">
        <v>2</v>
      </c>
      <c r="AL73" s="5">
        <f>'Flat Rate Costs'!G73</f>
        <v>0</v>
      </c>
      <c r="AM73" s="5">
        <f>'Flat Rate Costs'!H73</f>
        <v>0</v>
      </c>
      <c r="AN73" s="9">
        <v>1</v>
      </c>
      <c r="AQ73">
        <f>IF('Flat Rate Costs'!I73="Annual", 1, 2)</f>
        <v>2</v>
      </c>
      <c r="AR73" s="52">
        <f>'Flat Rate Costs'!L73</f>
        <v>0</v>
      </c>
      <c r="AS73">
        <f>'Flat Rate Costs'!T73</f>
        <v>0</v>
      </c>
      <c r="AU73" s="16" t="str">
        <f>'Filing Information'!$R$2</f>
        <v>_0</v>
      </c>
      <c r="AV73" t="e">
        <f>VLOOKUP('Flat Rate Costs'!C73,'Filing Information'!$B$149:$C$158, 2, 0)</f>
        <v>#N/A</v>
      </c>
      <c r="AW73">
        <v>3</v>
      </c>
      <c r="AX73" s="5">
        <f>'Flat Rate Costs'!G73</f>
        <v>0</v>
      </c>
      <c r="AY73" s="5">
        <f>'Flat Rate Costs'!H73</f>
        <v>0</v>
      </c>
      <c r="AZ73" s="9">
        <v>1</v>
      </c>
      <c r="BC73">
        <f>IF('Flat Rate Costs'!I73="Annual", 1, 2)</f>
        <v>2</v>
      </c>
      <c r="BD73" s="52">
        <f>'Flat Rate Costs'!M73</f>
        <v>0</v>
      </c>
      <c r="BE73">
        <f>'Flat Rate Costs'!U73</f>
        <v>0</v>
      </c>
    </row>
    <row r="74" spans="3:57" x14ac:dyDescent="0.25">
      <c r="C74" s="41"/>
      <c r="D74" s="42"/>
      <c r="E74" s="42"/>
      <c r="F74" s="42"/>
      <c r="G74" s="43"/>
      <c r="H74" s="43"/>
      <c r="I74" s="42"/>
      <c r="J74" s="44"/>
      <c r="K74" s="45"/>
      <c r="L74" s="45"/>
      <c r="M74" s="45"/>
      <c r="P74" s="7">
        <f t="shared" si="6"/>
        <v>1</v>
      </c>
      <c r="Q74" s="6">
        <f t="shared" si="7"/>
        <v>0</v>
      </c>
      <c r="R74" s="6">
        <f t="shared" si="8"/>
        <v>0</v>
      </c>
      <c r="S74" s="6">
        <f t="shared" si="9"/>
        <v>0</v>
      </c>
      <c r="T74" s="6">
        <f t="shared" si="10"/>
        <v>0</v>
      </c>
      <c r="U74" s="6">
        <f t="shared" si="11"/>
        <v>0</v>
      </c>
      <c r="W74" s="16" t="str">
        <f>'Filing Information'!$R$2</f>
        <v>_0</v>
      </c>
      <c r="X74" t="e">
        <f>VLOOKUP('Flat Rate Costs'!C74,'Filing Information'!$B$149:$C$158, 2, 0)</f>
        <v>#N/A</v>
      </c>
      <c r="Y74">
        <v>1</v>
      </c>
      <c r="Z74" s="5">
        <f>'Flat Rate Costs'!G74</f>
        <v>0</v>
      </c>
      <c r="AA74" s="5">
        <f>'Flat Rate Costs'!H74</f>
        <v>0</v>
      </c>
      <c r="AB74" s="9">
        <v>1</v>
      </c>
      <c r="AE74">
        <f>IF('Flat Rate Costs'!I74="Annual", 1, 2)</f>
        <v>2</v>
      </c>
      <c r="AF74" s="52">
        <f>'Flat Rate Costs'!K74</f>
        <v>0</v>
      </c>
      <c r="AG74">
        <f>'Flat Rate Costs'!S74</f>
        <v>0</v>
      </c>
      <c r="AI74" s="16" t="str">
        <f>'Filing Information'!$R$2</f>
        <v>_0</v>
      </c>
      <c r="AJ74" t="e">
        <f>VLOOKUP('Flat Rate Costs'!C74,'Filing Information'!$B$149:$C$158, 2, 0)</f>
        <v>#N/A</v>
      </c>
      <c r="AK74">
        <v>2</v>
      </c>
      <c r="AL74" s="5">
        <f>'Flat Rate Costs'!G74</f>
        <v>0</v>
      </c>
      <c r="AM74" s="5">
        <f>'Flat Rate Costs'!H74</f>
        <v>0</v>
      </c>
      <c r="AN74" s="9">
        <v>1</v>
      </c>
      <c r="AQ74">
        <f>IF('Flat Rate Costs'!I74="Annual", 1, 2)</f>
        <v>2</v>
      </c>
      <c r="AR74" s="52">
        <f>'Flat Rate Costs'!L74</f>
        <v>0</v>
      </c>
      <c r="AS74">
        <f>'Flat Rate Costs'!T74</f>
        <v>0</v>
      </c>
      <c r="AU74" s="16" t="str">
        <f>'Filing Information'!$R$2</f>
        <v>_0</v>
      </c>
      <c r="AV74" t="e">
        <f>VLOOKUP('Flat Rate Costs'!C74,'Filing Information'!$B$149:$C$158, 2, 0)</f>
        <v>#N/A</v>
      </c>
      <c r="AW74">
        <v>3</v>
      </c>
      <c r="AX74" s="5">
        <f>'Flat Rate Costs'!G74</f>
        <v>0</v>
      </c>
      <c r="AY74" s="5">
        <f>'Flat Rate Costs'!H74</f>
        <v>0</v>
      </c>
      <c r="AZ74" s="9">
        <v>1</v>
      </c>
      <c r="BC74">
        <f>IF('Flat Rate Costs'!I74="Annual", 1, 2)</f>
        <v>2</v>
      </c>
      <c r="BD74" s="52">
        <f>'Flat Rate Costs'!M74</f>
        <v>0</v>
      </c>
      <c r="BE74">
        <f>'Flat Rate Costs'!U74</f>
        <v>0</v>
      </c>
    </row>
    <row r="75" spans="3:57" x14ac:dyDescent="0.25">
      <c r="C75" s="41"/>
      <c r="D75" s="42"/>
      <c r="E75" s="42"/>
      <c r="F75" s="42"/>
      <c r="G75" s="43"/>
      <c r="H75" s="43"/>
      <c r="I75" s="42"/>
      <c r="J75" s="44"/>
      <c r="K75" s="45"/>
      <c r="L75" s="45"/>
      <c r="M75" s="45"/>
      <c r="P75" s="7">
        <f t="shared" si="6"/>
        <v>1</v>
      </c>
      <c r="Q75" s="6">
        <f t="shared" si="7"/>
        <v>0</v>
      </c>
      <c r="R75" s="6">
        <f t="shared" si="8"/>
        <v>0</v>
      </c>
      <c r="S75" s="6">
        <f t="shared" si="9"/>
        <v>0</v>
      </c>
      <c r="T75" s="6">
        <f t="shared" si="10"/>
        <v>0</v>
      </c>
      <c r="U75" s="6">
        <f t="shared" si="11"/>
        <v>0</v>
      </c>
      <c r="W75" s="16" t="str">
        <f>'Filing Information'!$R$2</f>
        <v>_0</v>
      </c>
      <c r="X75" t="e">
        <f>VLOOKUP('Flat Rate Costs'!C75,'Filing Information'!$B$149:$C$158, 2, 0)</f>
        <v>#N/A</v>
      </c>
      <c r="Y75">
        <v>1</v>
      </c>
      <c r="Z75" s="5">
        <f>'Flat Rate Costs'!G75</f>
        <v>0</v>
      </c>
      <c r="AA75" s="5">
        <f>'Flat Rate Costs'!H75</f>
        <v>0</v>
      </c>
      <c r="AB75" s="9">
        <v>1</v>
      </c>
      <c r="AE75">
        <f>IF('Flat Rate Costs'!I75="Annual", 1, 2)</f>
        <v>2</v>
      </c>
      <c r="AF75" s="52">
        <f>'Flat Rate Costs'!K75</f>
        <v>0</v>
      </c>
      <c r="AG75">
        <f>'Flat Rate Costs'!S75</f>
        <v>0</v>
      </c>
      <c r="AI75" s="16" t="str">
        <f>'Filing Information'!$R$2</f>
        <v>_0</v>
      </c>
      <c r="AJ75" t="e">
        <f>VLOOKUP('Flat Rate Costs'!C75,'Filing Information'!$B$149:$C$158, 2, 0)</f>
        <v>#N/A</v>
      </c>
      <c r="AK75">
        <v>2</v>
      </c>
      <c r="AL75" s="5">
        <f>'Flat Rate Costs'!G75</f>
        <v>0</v>
      </c>
      <c r="AM75" s="5">
        <f>'Flat Rate Costs'!H75</f>
        <v>0</v>
      </c>
      <c r="AN75" s="9">
        <v>1</v>
      </c>
      <c r="AQ75">
        <f>IF('Flat Rate Costs'!I75="Annual", 1, 2)</f>
        <v>2</v>
      </c>
      <c r="AR75" s="52">
        <f>'Flat Rate Costs'!L75</f>
        <v>0</v>
      </c>
      <c r="AS75">
        <f>'Flat Rate Costs'!T75</f>
        <v>0</v>
      </c>
      <c r="AU75" s="16" t="str">
        <f>'Filing Information'!$R$2</f>
        <v>_0</v>
      </c>
      <c r="AV75" t="e">
        <f>VLOOKUP('Flat Rate Costs'!C75,'Filing Information'!$B$149:$C$158, 2, 0)</f>
        <v>#N/A</v>
      </c>
      <c r="AW75">
        <v>3</v>
      </c>
      <c r="AX75" s="5">
        <f>'Flat Rate Costs'!G75</f>
        <v>0</v>
      </c>
      <c r="AY75" s="5">
        <f>'Flat Rate Costs'!H75</f>
        <v>0</v>
      </c>
      <c r="AZ75" s="9">
        <v>1</v>
      </c>
      <c r="BC75">
        <f>IF('Flat Rate Costs'!I75="Annual", 1, 2)</f>
        <v>2</v>
      </c>
      <c r="BD75" s="52">
        <f>'Flat Rate Costs'!M75</f>
        <v>0</v>
      </c>
      <c r="BE75">
        <f>'Flat Rate Costs'!U75</f>
        <v>0</v>
      </c>
    </row>
    <row r="76" spans="3:57" x14ac:dyDescent="0.25">
      <c r="C76" s="41"/>
      <c r="D76" s="42"/>
      <c r="E76" s="42"/>
      <c r="F76" s="42"/>
      <c r="G76" s="43"/>
      <c r="H76" s="43"/>
      <c r="I76" s="42"/>
      <c r="J76" s="44"/>
      <c r="K76" s="45"/>
      <c r="L76" s="45"/>
      <c r="M76" s="45"/>
      <c r="P76" s="7">
        <f t="shared" si="6"/>
        <v>1</v>
      </c>
      <c r="Q76" s="6">
        <f t="shared" si="7"/>
        <v>0</v>
      </c>
      <c r="R76" s="6">
        <f t="shared" si="8"/>
        <v>0</v>
      </c>
      <c r="S76" s="6">
        <f t="shared" si="9"/>
        <v>0</v>
      </c>
      <c r="T76" s="6">
        <f t="shared" si="10"/>
        <v>0</v>
      </c>
      <c r="U76" s="6">
        <f t="shared" si="11"/>
        <v>0</v>
      </c>
      <c r="W76" s="16" t="str">
        <f>'Filing Information'!$R$2</f>
        <v>_0</v>
      </c>
      <c r="X76" t="e">
        <f>VLOOKUP('Flat Rate Costs'!C76,'Filing Information'!$B$149:$C$158, 2, 0)</f>
        <v>#N/A</v>
      </c>
      <c r="Y76">
        <v>1</v>
      </c>
      <c r="Z76" s="5">
        <f>'Flat Rate Costs'!G76</f>
        <v>0</v>
      </c>
      <c r="AA76" s="5">
        <f>'Flat Rate Costs'!H76</f>
        <v>0</v>
      </c>
      <c r="AB76" s="9">
        <v>1</v>
      </c>
      <c r="AE76">
        <f>IF('Flat Rate Costs'!I76="Annual", 1, 2)</f>
        <v>2</v>
      </c>
      <c r="AF76" s="52">
        <f>'Flat Rate Costs'!K76</f>
        <v>0</v>
      </c>
      <c r="AG76">
        <f>'Flat Rate Costs'!S76</f>
        <v>0</v>
      </c>
      <c r="AI76" s="16" t="str">
        <f>'Filing Information'!$R$2</f>
        <v>_0</v>
      </c>
      <c r="AJ76" t="e">
        <f>VLOOKUP('Flat Rate Costs'!C76,'Filing Information'!$B$149:$C$158, 2, 0)</f>
        <v>#N/A</v>
      </c>
      <c r="AK76">
        <v>2</v>
      </c>
      <c r="AL76" s="5">
        <f>'Flat Rate Costs'!G76</f>
        <v>0</v>
      </c>
      <c r="AM76" s="5">
        <f>'Flat Rate Costs'!H76</f>
        <v>0</v>
      </c>
      <c r="AN76" s="9">
        <v>1</v>
      </c>
      <c r="AQ76">
        <f>IF('Flat Rate Costs'!I76="Annual", 1, 2)</f>
        <v>2</v>
      </c>
      <c r="AR76" s="52">
        <f>'Flat Rate Costs'!L76</f>
        <v>0</v>
      </c>
      <c r="AS76">
        <f>'Flat Rate Costs'!T76</f>
        <v>0</v>
      </c>
      <c r="AU76" s="16" t="str">
        <f>'Filing Information'!$R$2</f>
        <v>_0</v>
      </c>
      <c r="AV76" t="e">
        <f>VLOOKUP('Flat Rate Costs'!C76,'Filing Information'!$B$149:$C$158, 2, 0)</f>
        <v>#N/A</v>
      </c>
      <c r="AW76">
        <v>3</v>
      </c>
      <c r="AX76" s="5">
        <f>'Flat Rate Costs'!G76</f>
        <v>0</v>
      </c>
      <c r="AY76" s="5">
        <f>'Flat Rate Costs'!H76</f>
        <v>0</v>
      </c>
      <c r="AZ76" s="9">
        <v>1</v>
      </c>
      <c r="BC76">
        <f>IF('Flat Rate Costs'!I76="Annual", 1, 2)</f>
        <v>2</v>
      </c>
      <c r="BD76" s="52">
        <f>'Flat Rate Costs'!M76</f>
        <v>0</v>
      </c>
      <c r="BE76">
        <f>'Flat Rate Costs'!U76</f>
        <v>0</v>
      </c>
    </row>
    <row r="77" spans="3:57" x14ac:dyDescent="0.25">
      <c r="C77" s="41"/>
      <c r="D77" s="42"/>
      <c r="E77" s="42"/>
      <c r="F77" s="42"/>
      <c r="G77" s="43"/>
      <c r="H77" s="43"/>
      <c r="I77" s="42"/>
      <c r="J77" s="44"/>
      <c r="K77" s="45"/>
      <c r="L77" s="45"/>
      <c r="M77" s="45"/>
      <c r="P77" s="7">
        <f t="shared" si="6"/>
        <v>1</v>
      </c>
      <c r="Q77" s="6">
        <f t="shared" si="7"/>
        <v>0</v>
      </c>
      <c r="R77" s="6">
        <f t="shared" si="8"/>
        <v>0</v>
      </c>
      <c r="S77" s="6">
        <f t="shared" si="9"/>
        <v>0</v>
      </c>
      <c r="T77" s="6">
        <f t="shared" si="10"/>
        <v>0</v>
      </c>
      <c r="U77" s="6">
        <f t="shared" si="11"/>
        <v>0</v>
      </c>
      <c r="W77" s="16" t="str">
        <f>'Filing Information'!$R$2</f>
        <v>_0</v>
      </c>
      <c r="X77" t="e">
        <f>VLOOKUP('Flat Rate Costs'!C77,'Filing Information'!$B$149:$C$158, 2, 0)</f>
        <v>#N/A</v>
      </c>
      <c r="Y77">
        <v>1</v>
      </c>
      <c r="Z77" s="5">
        <f>'Flat Rate Costs'!G77</f>
        <v>0</v>
      </c>
      <c r="AA77" s="5">
        <f>'Flat Rate Costs'!H77</f>
        <v>0</v>
      </c>
      <c r="AB77" s="9">
        <v>1</v>
      </c>
      <c r="AE77">
        <f>IF('Flat Rate Costs'!I77="Annual", 1, 2)</f>
        <v>2</v>
      </c>
      <c r="AF77" s="52">
        <f>'Flat Rate Costs'!K77</f>
        <v>0</v>
      </c>
      <c r="AG77">
        <f>'Flat Rate Costs'!S77</f>
        <v>0</v>
      </c>
      <c r="AI77" s="16" t="str">
        <f>'Filing Information'!$R$2</f>
        <v>_0</v>
      </c>
      <c r="AJ77" t="e">
        <f>VLOOKUP('Flat Rate Costs'!C77,'Filing Information'!$B$149:$C$158, 2, 0)</f>
        <v>#N/A</v>
      </c>
      <c r="AK77">
        <v>2</v>
      </c>
      <c r="AL77" s="5">
        <f>'Flat Rate Costs'!G77</f>
        <v>0</v>
      </c>
      <c r="AM77" s="5">
        <f>'Flat Rate Costs'!H77</f>
        <v>0</v>
      </c>
      <c r="AN77" s="9">
        <v>1</v>
      </c>
      <c r="AQ77">
        <f>IF('Flat Rate Costs'!I77="Annual", 1, 2)</f>
        <v>2</v>
      </c>
      <c r="AR77" s="52">
        <f>'Flat Rate Costs'!L77</f>
        <v>0</v>
      </c>
      <c r="AS77">
        <f>'Flat Rate Costs'!T77</f>
        <v>0</v>
      </c>
      <c r="AU77" s="16" t="str">
        <f>'Filing Information'!$R$2</f>
        <v>_0</v>
      </c>
      <c r="AV77" t="e">
        <f>VLOOKUP('Flat Rate Costs'!C77,'Filing Information'!$B$149:$C$158, 2, 0)</f>
        <v>#N/A</v>
      </c>
      <c r="AW77">
        <v>3</v>
      </c>
      <c r="AX77" s="5">
        <f>'Flat Rate Costs'!G77</f>
        <v>0</v>
      </c>
      <c r="AY77" s="5">
        <f>'Flat Rate Costs'!H77</f>
        <v>0</v>
      </c>
      <c r="AZ77" s="9">
        <v>1</v>
      </c>
      <c r="BC77">
        <f>IF('Flat Rate Costs'!I77="Annual", 1, 2)</f>
        <v>2</v>
      </c>
      <c r="BD77" s="52">
        <f>'Flat Rate Costs'!M77</f>
        <v>0</v>
      </c>
      <c r="BE77">
        <f>'Flat Rate Costs'!U77</f>
        <v>0</v>
      </c>
    </row>
    <row r="78" spans="3:57" x14ac:dyDescent="0.25">
      <c r="C78" s="41"/>
      <c r="D78" s="42"/>
      <c r="E78" s="42"/>
      <c r="F78" s="42"/>
      <c r="G78" s="43"/>
      <c r="H78" s="43"/>
      <c r="I78" s="42"/>
      <c r="J78" s="44"/>
      <c r="K78" s="45"/>
      <c r="L78" s="45"/>
      <c r="M78" s="45"/>
      <c r="P78" s="7">
        <f t="shared" si="6"/>
        <v>1</v>
      </c>
      <c r="Q78" s="6">
        <f t="shared" si="7"/>
        <v>0</v>
      </c>
      <c r="R78" s="6">
        <f t="shared" si="8"/>
        <v>0</v>
      </c>
      <c r="S78" s="6">
        <f t="shared" si="9"/>
        <v>0</v>
      </c>
      <c r="T78" s="6">
        <f t="shared" si="10"/>
        <v>0</v>
      </c>
      <c r="U78" s="6">
        <f t="shared" si="11"/>
        <v>0</v>
      </c>
      <c r="W78" s="16" t="str">
        <f>'Filing Information'!$R$2</f>
        <v>_0</v>
      </c>
      <c r="X78" t="e">
        <f>VLOOKUP('Flat Rate Costs'!C78,'Filing Information'!$B$149:$C$158, 2, 0)</f>
        <v>#N/A</v>
      </c>
      <c r="Y78">
        <v>1</v>
      </c>
      <c r="Z78" s="5">
        <f>'Flat Rate Costs'!G78</f>
        <v>0</v>
      </c>
      <c r="AA78" s="5">
        <f>'Flat Rate Costs'!H78</f>
        <v>0</v>
      </c>
      <c r="AB78" s="9">
        <v>1</v>
      </c>
      <c r="AE78">
        <f>IF('Flat Rate Costs'!I78="Annual", 1, 2)</f>
        <v>2</v>
      </c>
      <c r="AF78" s="52">
        <f>'Flat Rate Costs'!K78</f>
        <v>0</v>
      </c>
      <c r="AG78">
        <f>'Flat Rate Costs'!S78</f>
        <v>0</v>
      </c>
      <c r="AI78" s="16" t="str">
        <f>'Filing Information'!$R$2</f>
        <v>_0</v>
      </c>
      <c r="AJ78" t="e">
        <f>VLOOKUP('Flat Rate Costs'!C78,'Filing Information'!$B$149:$C$158, 2, 0)</f>
        <v>#N/A</v>
      </c>
      <c r="AK78">
        <v>2</v>
      </c>
      <c r="AL78" s="5">
        <f>'Flat Rate Costs'!G78</f>
        <v>0</v>
      </c>
      <c r="AM78" s="5">
        <f>'Flat Rate Costs'!H78</f>
        <v>0</v>
      </c>
      <c r="AN78" s="9">
        <v>1</v>
      </c>
      <c r="AQ78">
        <f>IF('Flat Rate Costs'!I78="Annual", 1, 2)</f>
        <v>2</v>
      </c>
      <c r="AR78" s="52">
        <f>'Flat Rate Costs'!L78</f>
        <v>0</v>
      </c>
      <c r="AS78">
        <f>'Flat Rate Costs'!T78</f>
        <v>0</v>
      </c>
      <c r="AU78" s="16" t="str">
        <f>'Filing Information'!$R$2</f>
        <v>_0</v>
      </c>
      <c r="AV78" t="e">
        <f>VLOOKUP('Flat Rate Costs'!C78,'Filing Information'!$B$149:$C$158, 2, 0)</f>
        <v>#N/A</v>
      </c>
      <c r="AW78">
        <v>3</v>
      </c>
      <c r="AX78" s="5">
        <f>'Flat Rate Costs'!G78</f>
        <v>0</v>
      </c>
      <c r="AY78" s="5">
        <f>'Flat Rate Costs'!H78</f>
        <v>0</v>
      </c>
      <c r="AZ78" s="9">
        <v>1</v>
      </c>
      <c r="BC78">
        <f>IF('Flat Rate Costs'!I78="Annual", 1, 2)</f>
        <v>2</v>
      </c>
      <c r="BD78" s="52">
        <f>'Flat Rate Costs'!M78</f>
        <v>0</v>
      </c>
      <c r="BE78">
        <f>'Flat Rate Costs'!U78</f>
        <v>0</v>
      </c>
    </row>
    <row r="79" spans="3:57" x14ac:dyDescent="0.25">
      <c r="C79" s="41"/>
      <c r="D79" s="42"/>
      <c r="E79" s="42"/>
      <c r="F79" s="42"/>
      <c r="G79" s="43"/>
      <c r="H79" s="43"/>
      <c r="I79" s="42"/>
      <c r="J79" s="44"/>
      <c r="K79" s="45"/>
      <c r="L79" s="45"/>
      <c r="M79" s="45"/>
      <c r="P79" s="7">
        <f t="shared" si="6"/>
        <v>1</v>
      </c>
      <c r="Q79" s="6">
        <f t="shared" si="7"/>
        <v>0</v>
      </c>
      <c r="R79" s="6">
        <f t="shared" si="8"/>
        <v>0</v>
      </c>
      <c r="S79" s="6">
        <f t="shared" si="9"/>
        <v>0</v>
      </c>
      <c r="T79" s="6">
        <f t="shared" si="10"/>
        <v>0</v>
      </c>
      <c r="U79" s="6">
        <f t="shared" si="11"/>
        <v>0</v>
      </c>
      <c r="W79" s="16" t="str">
        <f>'Filing Information'!$R$2</f>
        <v>_0</v>
      </c>
      <c r="X79" t="e">
        <f>VLOOKUP('Flat Rate Costs'!C79,'Filing Information'!$B$149:$C$158, 2, 0)</f>
        <v>#N/A</v>
      </c>
      <c r="Y79">
        <v>1</v>
      </c>
      <c r="Z79" s="5">
        <f>'Flat Rate Costs'!G79</f>
        <v>0</v>
      </c>
      <c r="AA79" s="5">
        <f>'Flat Rate Costs'!H79</f>
        <v>0</v>
      </c>
      <c r="AB79" s="9">
        <v>1</v>
      </c>
      <c r="AE79">
        <f>IF('Flat Rate Costs'!I79="Annual", 1, 2)</f>
        <v>2</v>
      </c>
      <c r="AF79" s="52">
        <f>'Flat Rate Costs'!K79</f>
        <v>0</v>
      </c>
      <c r="AG79">
        <f>'Flat Rate Costs'!S79</f>
        <v>0</v>
      </c>
      <c r="AI79" s="16" t="str">
        <f>'Filing Information'!$R$2</f>
        <v>_0</v>
      </c>
      <c r="AJ79" t="e">
        <f>VLOOKUP('Flat Rate Costs'!C79,'Filing Information'!$B$149:$C$158, 2, 0)</f>
        <v>#N/A</v>
      </c>
      <c r="AK79">
        <v>2</v>
      </c>
      <c r="AL79" s="5">
        <f>'Flat Rate Costs'!G79</f>
        <v>0</v>
      </c>
      <c r="AM79" s="5">
        <f>'Flat Rate Costs'!H79</f>
        <v>0</v>
      </c>
      <c r="AN79" s="9">
        <v>1</v>
      </c>
      <c r="AQ79">
        <f>IF('Flat Rate Costs'!I79="Annual", 1, 2)</f>
        <v>2</v>
      </c>
      <c r="AR79" s="52">
        <f>'Flat Rate Costs'!L79</f>
        <v>0</v>
      </c>
      <c r="AS79">
        <f>'Flat Rate Costs'!T79</f>
        <v>0</v>
      </c>
      <c r="AU79" s="16" t="str">
        <f>'Filing Information'!$R$2</f>
        <v>_0</v>
      </c>
      <c r="AV79" t="e">
        <f>VLOOKUP('Flat Rate Costs'!C79,'Filing Information'!$B$149:$C$158, 2, 0)</f>
        <v>#N/A</v>
      </c>
      <c r="AW79">
        <v>3</v>
      </c>
      <c r="AX79" s="5">
        <f>'Flat Rate Costs'!G79</f>
        <v>0</v>
      </c>
      <c r="AY79" s="5">
        <f>'Flat Rate Costs'!H79</f>
        <v>0</v>
      </c>
      <c r="AZ79" s="9">
        <v>1</v>
      </c>
      <c r="BC79">
        <f>IF('Flat Rate Costs'!I79="Annual", 1, 2)</f>
        <v>2</v>
      </c>
      <c r="BD79" s="52">
        <f>'Flat Rate Costs'!M79</f>
        <v>0</v>
      </c>
      <c r="BE79">
        <f>'Flat Rate Costs'!U79</f>
        <v>0</v>
      </c>
    </row>
    <row r="80" spans="3:57" x14ac:dyDescent="0.25">
      <c r="C80" s="41"/>
      <c r="D80" s="42"/>
      <c r="E80" s="42"/>
      <c r="F80" s="42"/>
      <c r="G80" s="43"/>
      <c r="H80" s="43"/>
      <c r="I80" s="42"/>
      <c r="J80" s="44"/>
      <c r="K80" s="45"/>
      <c r="L80" s="45"/>
      <c r="M80" s="45"/>
      <c r="P80" s="7">
        <f t="shared" si="6"/>
        <v>1</v>
      </c>
      <c r="Q80" s="6">
        <f t="shared" si="7"/>
        <v>0</v>
      </c>
      <c r="R80" s="6">
        <f t="shared" si="8"/>
        <v>0</v>
      </c>
      <c r="S80" s="6">
        <f t="shared" si="9"/>
        <v>0</v>
      </c>
      <c r="T80" s="6">
        <f t="shared" si="10"/>
        <v>0</v>
      </c>
      <c r="U80" s="6">
        <f t="shared" si="11"/>
        <v>0</v>
      </c>
      <c r="W80" s="16" t="str">
        <f>'Filing Information'!$R$2</f>
        <v>_0</v>
      </c>
      <c r="X80" t="e">
        <f>VLOOKUP('Flat Rate Costs'!C80,'Filing Information'!$B$149:$C$158, 2, 0)</f>
        <v>#N/A</v>
      </c>
      <c r="Y80">
        <v>1</v>
      </c>
      <c r="Z80" s="5">
        <f>'Flat Rate Costs'!G80</f>
        <v>0</v>
      </c>
      <c r="AA80" s="5">
        <f>'Flat Rate Costs'!H80</f>
        <v>0</v>
      </c>
      <c r="AB80" s="9">
        <v>1</v>
      </c>
      <c r="AE80">
        <f>IF('Flat Rate Costs'!I80="Annual", 1, 2)</f>
        <v>2</v>
      </c>
      <c r="AF80" s="52">
        <f>'Flat Rate Costs'!K80</f>
        <v>0</v>
      </c>
      <c r="AG80">
        <f>'Flat Rate Costs'!S80</f>
        <v>0</v>
      </c>
      <c r="AI80" s="16" t="str">
        <f>'Filing Information'!$R$2</f>
        <v>_0</v>
      </c>
      <c r="AJ80" t="e">
        <f>VLOOKUP('Flat Rate Costs'!C80,'Filing Information'!$B$149:$C$158, 2, 0)</f>
        <v>#N/A</v>
      </c>
      <c r="AK80">
        <v>2</v>
      </c>
      <c r="AL80" s="5">
        <f>'Flat Rate Costs'!G80</f>
        <v>0</v>
      </c>
      <c r="AM80" s="5">
        <f>'Flat Rate Costs'!H80</f>
        <v>0</v>
      </c>
      <c r="AN80" s="9">
        <v>1</v>
      </c>
      <c r="AQ80">
        <f>IF('Flat Rate Costs'!I80="Annual", 1, 2)</f>
        <v>2</v>
      </c>
      <c r="AR80" s="52">
        <f>'Flat Rate Costs'!L80</f>
        <v>0</v>
      </c>
      <c r="AS80">
        <f>'Flat Rate Costs'!T80</f>
        <v>0</v>
      </c>
      <c r="AU80" s="16" t="str">
        <f>'Filing Information'!$R$2</f>
        <v>_0</v>
      </c>
      <c r="AV80" t="e">
        <f>VLOOKUP('Flat Rate Costs'!C80,'Filing Information'!$B$149:$C$158, 2, 0)</f>
        <v>#N/A</v>
      </c>
      <c r="AW80">
        <v>3</v>
      </c>
      <c r="AX80" s="5">
        <f>'Flat Rate Costs'!G80</f>
        <v>0</v>
      </c>
      <c r="AY80" s="5">
        <f>'Flat Rate Costs'!H80</f>
        <v>0</v>
      </c>
      <c r="AZ80" s="9">
        <v>1</v>
      </c>
      <c r="BC80">
        <f>IF('Flat Rate Costs'!I80="Annual", 1, 2)</f>
        <v>2</v>
      </c>
      <c r="BD80" s="52">
        <f>'Flat Rate Costs'!M80</f>
        <v>0</v>
      </c>
      <c r="BE80">
        <f>'Flat Rate Costs'!U80</f>
        <v>0</v>
      </c>
    </row>
    <row r="81" spans="3:57" x14ac:dyDescent="0.25">
      <c r="C81" s="41"/>
      <c r="D81" s="42"/>
      <c r="E81" s="42"/>
      <c r="F81" s="42"/>
      <c r="G81" s="43"/>
      <c r="H81" s="43"/>
      <c r="I81" s="42"/>
      <c r="J81" s="44"/>
      <c r="K81" s="45"/>
      <c r="L81" s="45"/>
      <c r="M81" s="45"/>
      <c r="P81" s="7">
        <f t="shared" si="6"/>
        <v>1</v>
      </c>
      <c r="Q81" s="6">
        <f t="shared" si="7"/>
        <v>0</v>
      </c>
      <c r="R81" s="6">
        <f t="shared" si="8"/>
        <v>0</v>
      </c>
      <c r="S81" s="6">
        <f t="shared" si="9"/>
        <v>0</v>
      </c>
      <c r="T81" s="6">
        <f t="shared" si="10"/>
        <v>0</v>
      </c>
      <c r="U81" s="6">
        <f t="shared" si="11"/>
        <v>0</v>
      </c>
      <c r="W81" s="16" t="str">
        <f>'Filing Information'!$R$2</f>
        <v>_0</v>
      </c>
      <c r="X81" t="e">
        <f>VLOOKUP('Flat Rate Costs'!C81,'Filing Information'!$B$149:$C$158, 2, 0)</f>
        <v>#N/A</v>
      </c>
      <c r="Y81">
        <v>1</v>
      </c>
      <c r="Z81" s="5">
        <f>'Flat Rate Costs'!G81</f>
        <v>0</v>
      </c>
      <c r="AA81" s="5">
        <f>'Flat Rate Costs'!H81</f>
        <v>0</v>
      </c>
      <c r="AB81" s="9">
        <v>1</v>
      </c>
      <c r="AE81">
        <f>IF('Flat Rate Costs'!I81="Annual", 1, 2)</f>
        <v>2</v>
      </c>
      <c r="AF81" s="52">
        <f>'Flat Rate Costs'!K81</f>
        <v>0</v>
      </c>
      <c r="AG81">
        <f>'Flat Rate Costs'!S81</f>
        <v>0</v>
      </c>
      <c r="AI81" s="16" t="str">
        <f>'Filing Information'!$R$2</f>
        <v>_0</v>
      </c>
      <c r="AJ81" t="e">
        <f>VLOOKUP('Flat Rate Costs'!C81,'Filing Information'!$B$149:$C$158, 2, 0)</f>
        <v>#N/A</v>
      </c>
      <c r="AK81">
        <v>2</v>
      </c>
      <c r="AL81" s="5">
        <f>'Flat Rate Costs'!G81</f>
        <v>0</v>
      </c>
      <c r="AM81" s="5">
        <f>'Flat Rate Costs'!H81</f>
        <v>0</v>
      </c>
      <c r="AN81" s="9">
        <v>1</v>
      </c>
      <c r="AQ81">
        <f>IF('Flat Rate Costs'!I81="Annual", 1, 2)</f>
        <v>2</v>
      </c>
      <c r="AR81" s="52">
        <f>'Flat Rate Costs'!L81</f>
        <v>0</v>
      </c>
      <c r="AS81">
        <f>'Flat Rate Costs'!T81</f>
        <v>0</v>
      </c>
      <c r="AU81" s="16" t="str">
        <f>'Filing Information'!$R$2</f>
        <v>_0</v>
      </c>
      <c r="AV81" t="e">
        <f>VLOOKUP('Flat Rate Costs'!C81,'Filing Information'!$B$149:$C$158, 2, 0)</f>
        <v>#N/A</v>
      </c>
      <c r="AW81">
        <v>3</v>
      </c>
      <c r="AX81" s="5">
        <f>'Flat Rate Costs'!G81</f>
        <v>0</v>
      </c>
      <c r="AY81" s="5">
        <f>'Flat Rate Costs'!H81</f>
        <v>0</v>
      </c>
      <c r="AZ81" s="9">
        <v>1</v>
      </c>
      <c r="BC81">
        <f>IF('Flat Rate Costs'!I81="Annual", 1, 2)</f>
        <v>2</v>
      </c>
      <c r="BD81" s="52">
        <f>'Flat Rate Costs'!M81</f>
        <v>0</v>
      </c>
      <c r="BE81">
        <f>'Flat Rate Costs'!U81</f>
        <v>0</v>
      </c>
    </row>
    <row r="82" spans="3:57" x14ac:dyDescent="0.25">
      <c r="C82" s="41"/>
      <c r="D82" s="42"/>
      <c r="E82" s="42"/>
      <c r="F82" s="42"/>
      <c r="G82" s="43"/>
      <c r="H82" s="43"/>
      <c r="I82" s="42"/>
      <c r="J82" s="44"/>
      <c r="K82" s="45"/>
      <c r="L82" s="45"/>
      <c r="M82" s="45"/>
      <c r="P82" s="7">
        <f t="shared" si="6"/>
        <v>1</v>
      </c>
      <c r="Q82" s="6">
        <f t="shared" si="7"/>
        <v>0</v>
      </c>
      <c r="R82" s="6">
        <f t="shared" si="8"/>
        <v>0</v>
      </c>
      <c r="S82" s="6">
        <f t="shared" si="9"/>
        <v>0</v>
      </c>
      <c r="T82" s="6">
        <f t="shared" si="10"/>
        <v>0</v>
      </c>
      <c r="U82" s="6">
        <f t="shared" si="11"/>
        <v>0</v>
      </c>
      <c r="W82" s="16" t="str">
        <f>'Filing Information'!$R$2</f>
        <v>_0</v>
      </c>
      <c r="X82" t="e">
        <f>VLOOKUP('Flat Rate Costs'!C82,'Filing Information'!$B$149:$C$158, 2, 0)</f>
        <v>#N/A</v>
      </c>
      <c r="Y82">
        <v>1</v>
      </c>
      <c r="Z82" s="5">
        <f>'Flat Rate Costs'!G82</f>
        <v>0</v>
      </c>
      <c r="AA82" s="5">
        <f>'Flat Rate Costs'!H82</f>
        <v>0</v>
      </c>
      <c r="AB82" s="9">
        <v>1</v>
      </c>
      <c r="AE82">
        <f>IF('Flat Rate Costs'!I82="Annual", 1, 2)</f>
        <v>2</v>
      </c>
      <c r="AF82" s="52">
        <f>'Flat Rate Costs'!K82</f>
        <v>0</v>
      </c>
      <c r="AG82">
        <f>'Flat Rate Costs'!S82</f>
        <v>0</v>
      </c>
      <c r="AI82" s="16" t="str">
        <f>'Filing Information'!$R$2</f>
        <v>_0</v>
      </c>
      <c r="AJ82" t="e">
        <f>VLOOKUP('Flat Rate Costs'!C82,'Filing Information'!$B$149:$C$158, 2, 0)</f>
        <v>#N/A</v>
      </c>
      <c r="AK82">
        <v>2</v>
      </c>
      <c r="AL82" s="5">
        <f>'Flat Rate Costs'!G82</f>
        <v>0</v>
      </c>
      <c r="AM82" s="5">
        <f>'Flat Rate Costs'!H82</f>
        <v>0</v>
      </c>
      <c r="AN82" s="9">
        <v>1</v>
      </c>
      <c r="AQ82">
        <f>IF('Flat Rate Costs'!I82="Annual", 1, 2)</f>
        <v>2</v>
      </c>
      <c r="AR82" s="52">
        <f>'Flat Rate Costs'!L82</f>
        <v>0</v>
      </c>
      <c r="AS82">
        <f>'Flat Rate Costs'!T82</f>
        <v>0</v>
      </c>
      <c r="AU82" s="16" t="str">
        <f>'Filing Information'!$R$2</f>
        <v>_0</v>
      </c>
      <c r="AV82" t="e">
        <f>VLOOKUP('Flat Rate Costs'!C82,'Filing Information'!$B$149:$C$158, 2, 0)</f>
        <v>#N/A</v>
      </c>
      <c r="AW82">
        <v>3</v>
      </c>
      <c r="AX82" s="5">
        <f>'Flat Rate Costs'!G82</f>
        <v>0</v>
      </c>
      <c r="AY82" s="5">
        <f>'Flat Rate Costs'!H82</f>
        <v>0</v>
      </c>
      <c r="AZ82" s="9">
        <v>1</v>
      </c>
      <c r="BC82">
        <f>IF('Flat Rate Costs'!I82="Annual", 1, 2)</f>
        <v>2</v>
      </c>
      <c r="BD82" s="52">
        <f>'Flat Rate Costs'!M82</f>
        <v>0</v>
      </c>
      <c r="BE82">
        <f>'Flat Rate Costs'!U82</f>
        <v>0</v>
      </c>
    </row>
    <row r="83" spans="3:57" x14ac:dyDescent="0.25">
      <c r="C83" s="41"/>
      <c r="D83" s="42"/>
      <c r="E83" s="42"/>
      <c r="F83" s="42"/>
      <c r="G83" s="43"/>
      <c r="H83" s="43"/>
      <c r="I83" s="42"/>
      <c r="J83" s="44"/>
      <c r="K83" s="45"/>
      <c r="L83" s="45"/>
      <c r="M83" s="45"/>
      <c r="P83" s="7">
        <f t="shared" si="6"/>
        <v>1</v>
      </c>
      <c r="Q83" s="6">
        <f t="shared" si="7"/>
        <v>0</v>
      </c>
      <c r="R83" s="6">
        <f t="shared" si="8"/>
        <v>0</v>
      </c>
      <c r="S83" s="6">
        <f t="shared" si="9"/>
        <v>0</v>
      </c>
      <c r="T83" s="6">
        <f t="shared" si="10"/>
        <v>0</v>
      </c>
      <c r="U83" s="6">
        <f t="shared" si="11"/>
        <v>0</v>
      </c>
      <c r="W83" s="16" t="str">
        <f>'Filing Information'!$R$2</f>
        <v>_0</v>
      </c>
      <c r="X83" t="e">
        <f>VLOOKUP('Flat Rate Costs'!C83,'Filing Information'!$B$149:$C$158, 2, 0)</f>
        <v>#N/A</v>
      </c>
      <c r="Y83">
        <v>1</v>
      </c>
      <c r="Z83" s="5">
        <f>'Flat Rate Costs'!G83</f>
        <v>0</v>
      </c>
      <c r="AA83" s="5">
        <f>'Flat Rate Costs'!H83</f>
        <v>0</v>
      </c>
      <c r="AB83" s="9">
        <v>1</v>
      </c>
      <c r="AE83">
        <f>IF('Flat Rate Costs'!I83="Annual", 1, 2)</f>
        <v>2</v>
      </c>
      <c r="AF83" s="52">
        <f>'Flat Rate Costs'!K83</f>
        <v>0</v>
      </c>
      <c r="AG83">
        <f>'Flat Rate Costs'!S83</f>
        <v>0</v>
      </c>
      <c r="AI83" s="16" t="str">
        <f>'Filing Information'!$R$2</f>
        <v>_0</v>
      </c>
      <c r="AJ83" t="e">
        <f>VLOOKUP('Flat Rate Costs'!C83,'Filing Information'!$B$149:$C$158, 2, 0)</f>
        <v>#N/A</v>
      </c>
      <c r="AK83">
        <v>2</v>
      </c>
      <c r="AL83" s="5">
        <f>'Flat Rate Costs'!G83</f>
        <v>0</v>
      </c>
      <c r="AM83" s="5">
        <f>'Flat Rate Costs'!H83</f>
        <v>0</v>
      </c>
      <c r="AN83" s="9">
        <v>1</v>
      </c>
      <c r="AQ83">
        <f>IF('Flat Rate Costs'!I83="Annual", 1, 2)</f>
        <v>2</v>
      </c>
      <c r="AR83" s="52">
        <f>'Flat Rate Costs'!L83</f>
        <v>0</v>
      </c>
      <c r="AS83">
        <f>'Flat Rate Costs'!T83</f>
        <v>0</v>
      </c>
      <c r="AU83" s="16" t="str">
        <f>'Filing Information'!$R$2</f>
        <v>_0</v>
      </c>
      <c r="AV83" t="e">
        <f>VLOOKUP('Flat Rate Costs'!C83,'Filing Information'!$B$149:$C$158, 2, 0)</f>
        <v>#N/A</v>
      </c>
      <c r="AW83">
        <v>3</v>
      </c>
      <c r="AX83" s="5">
        <f>'Flat Rate Costs'!G83</f>
        <v>0</v>
      </c>
      <c r="AY83" s="5">
        <f>'Flat Rate Costs'!H83</f>
        <v>0</v>
      </c>
      <c r="AZ83" s="9">
        <v>1</v>
      </c>
      <c r="BC83">
        <f>IF('Flat Rate Costs'!I83="Annual", 1, 2)</f>
        <v>2</v>
      </c>
      <c r="BD83" s="52">
        <f>'Flat Rate Costs'!M83</f>
        <v>0</v>
      </c>
      <c r="BE83">
        <f>'Flat Rate Costs'!U83</f>
        <v>0</v>
      </c>
    </row>
    <row r="84" spans="3:57" x14ac:dyDescent="0.25">
      <c r="C84" s="41"/>
      <c r="D84" s="42"/>
      <c r="E84" s="42"/>
      <c r="F84" s="42"/>
      <c r="G84" s="43"/>
      <c r="H84" s="43"/>
      <c r="I84" s="42"/>
      <c r="J84" s="44"/>
      <c r="K84" s="45"/>
      <c r="L84" s="45"/>
      <c r="M84" s="45"/>
      <c r="P84" s="7">
        <f t="shared" si="6"/>
        <v>1</v>
      </c>
      <c r="Q84" s="6">
        <f t="shared" si="7"/>
        <v>0</v>
      </c>
      <c r="R84" s="6">
        <f t="shared" si="8"/>
        <v>0</v>
      </c>
      <c r="S84" s="6">
        <f t="shared" si="9"/>
        <v>0</v>
      </c>
      <c r="T84" s="6">
        <f t="shared" si="10"/>
        <v>0</v>
      </c>
      <c r="U84" s="6">
        <f t="shared" si="11"/>
        <v>0</v>
      </c>
      <c r="W84" s="16" t="str">
        <f>'Filing Information'!$R$2</f>
        <v>_0</v>
      </c>
      <c r="X84" t="e">
        <f>VLOOKUP('Flat Rate Costs'!C84,'Filing Information'!$B$149:$C$158, 2, 0)</f>
        <v>#N/A</v>
      </c>
      <c r="Y84">
        <v>1</v>
      </c>
      <c r="Z84" s="5">
        <f>'Flat Rate Costs'!G84</f>
        <v>0</v>
      </c>
      <c r="AA84" s="5">
        <f>'Flat Rate Costs'!H84</f>
        <v>0</v>
      </c>
      <c r="AB84" s="9">
        <v>1</v>
      </c>
      <c r="AE84">
        <f>IF('Flat Rate Costs'!I84="Annual", 1, 2)</f>
        <v>2</v>
      </c>
      <c r="AF84" s="52">
        <f>'Flat Rate Costs'!K84</f>
        <v>0</v>
      </c>
      <c r="AG84">
        <f>'Flat Rate Costs'!S84</f>
        <v>0</v>
      </c>
      <c r="AI84" s="16" t="str">
        <f>'Filing Information'!$R$2</f>
        <v>_0</v>
      </c>
      <c r="AJ84" t="e">
        <f>VLOOKUP('Flat Rate Costs'!C84,'Filing Information'!$B$149:$C$158, 2, 0)</f>
        <v>#N/A</v>
      </c>
      <c r="AK84">
        <v>2</v>
      </c>
      <c r="AL84" s="5">
        <f>'Flat Rate Costs'!G84</f>
        <v>0</v>
      </c>
      <c r="AM84" s="5">
        <f>'Flat Rate Costs'!H84</f>
        <v>0</v>
      </c>
      <c r="AN84" s="9">
        <v>1</v>
      </c>
      <c r="AQ84">
        <f>IF('Flat Rate Costs'!I84="Annual", 1, 2)</f>
        <v>2</v>
      </c>
      <c r="AR84" s="52">
        <f>'Flat Rate Costs'!L84</f>
        <v>0</v>
      </c>
      <c r="AS84">
        <f>'Flat Rate Costs'!T84</f>
        <v>0</v>
      </c>
      <c r="AU84" s="16" t="str">
        <f>'Filing Information'!$R$2</f>
        <v>_0</v>
      </c>
      <c r="AV84" t="e">
        <f>VLOOKUP('Flat Rate Costs'!C84,'Filing Information'!$B$149:$C$158, 2, 0)</f>
        <v>#N/A</v>
      </c>
      <c r="AW84">
        <v>3</v>
      </c>
      <c r="AX84" s="5">
        <f>'Flat Rate Costs'!G84</f>
        <v>0</v>
      </c>
      <c r="AY84" s="5">
        <f>'Flat Rate Costs'!H84</f>
        <v>0</v>
      </c>
      <c r="AZ84" s="9">
        <v>1</v>
      </c>
      <c r="BC84">
        <f>IF('Flat Rate Costs'!I84="Annual", 1, 2)</f>
        <v>2</v>
      </c>
      <c r="BD84" s="52">
        <f>'Flat Rate Costs'!M84</f>
        <v>0</v>
      </c>
      <c r="BE84">
        <f>'Flat Rate Costs'!U84</f>
        <v>0</v>
      </c>
    </row>
    <row r="85" spans="3:57" x14ac:dyDescent="0.25">
      <c r="C85" s="41"/>
      <c r="D85" s="42"/>
      <c r="E85" s="42"/>
      <c r="F85" s="42"/>
      <c r="G85" s="43"/>
      <c r="H85" s="43"/>
      <c r="I85" s="42"/>
      <c r="J85" s="44"/>
      <c r="K85" s="45"/>
      <c r="L85" s="45"/>
      <c r="M85" s="45"/>
      <c r="P85" s="7">
        <f t="shared" si="6"/>
        <v>1</v>
      </c>
      <c r="Q85" s="6">
        <f t="shared" si="7"/>
        <v>0</v>
      </c>
      <c r="R85" s="6">
        <f t="shared" si="8"/>
        <v>0</v>
      </c>
      <c r="S85" s="6">
        <f t="shared" si="9"/>
        <v>0</v>
      </c>
      <c r="T85" s="6">
        <f t="shared" si="10"/>
        <v>0</v>
      </c>
      <c r="U85" s="6">
        <f t="shared" si="11"/>
        <v>0</v>
      </c>
      <c r="W85" s="16" t="str">
        <f>'Filing Information'!$R$2</f>
        <v>_0</v>
      </c>
      <c r="X85" t="e">
        <f>VLOOKUP('Flat Rate Costs'!C85,'Filing Information'!$B$149:$C$158, 2, 0)</f>
        <v>#N/A</v>
      </c>
      <c r="Y85">
        <v>1</v>
      </c>
      <c r="Z85" s="5">
        <f>'Flat Rate Costs'!G85</f>
        <v>0</v>
      </c>
      <c r="AA85" s="5">
        <f>'Flat Rate Costs'!H85</f>
        <v>0</v>
      </c>
      <c r="AB85" s="9">
        <v>1</v>
      </c>
      <c r="AE85">
        <f>IF('Flat Rate Costs'!I85="Annual", 1, 2)</f>
        <v>2</v>
      </c>
      <c r="AF85" s="52">
        <f>'Flat Rate Costs'!K85</f>
        <v>0</v>
      </c>
      <c r="AG85">
        <f>'Flat Rate Costs'!S85</f>
        <v>0</v>
      </c>
      <c r="AI85" s="16" t="str">
        <f>'Filing Information'!$R$2</f>
        <v>_0</v>
      </c>
      <c r="AJ85" t="e">
        <f>VLOOKUP('Flat Rate Costs'!C85,'Filing Information'!$B$149:$C$158, 2, 0)</f>
        <v>#N/A</v>
      </c>
      <c r="AK85">
        <v>2</v>
      </c>
      <c r="AL85" s="5">
        <f>'Flat Rate Costs'!G85</f>
        <v>0</v>
      </c>
      <c r="AM85" s="5">
        <f>'Flat Rate Costs'!H85</f>
        <v>0</v>
      </c>
      <c r="AN85" s="9">
        <v>1</v>
      </c>
      <c r="AQ85">
        <f>IF('Flat Rate Costs'!I85="Annual", 1, 2)</f>
        <v>2</v>
      </c>
      <c r="AR85" s="52">
        <f>'Flat Rate Costs'!L85</f>
        <v>0</v>
      </c>
      <c r="AS85">
        <f>'Flat Rate Costs'!T85</f>
        <v>0</v>
      </c>
      <c r="AU85" s="16" t="str">
        <f>'Filing Information'!$R$2</f>
        <v>_0</v>
      </c>
      <c r="AV85" t="e">
        <f>VLOOKUP('Flat Rate Costs'!C85,'Filing Information'!$B$149:$C$158, 2, 0)</f>
        <v>#N/A</v>
      </c>
      <c r="AW85">
        <v>3</v>
      </c>
      <c r="AX85" s="5">
        <f>'Flat Rate Costs'!G85</f>
        <v>0</v>
      </c>
      <c r="AY85" s="5">
        <f>'Flat Rate Costs'!H85</f>
        <v>0</v>
      </c>
      <c r="AZ85" s="9">
        <v>1</v>
      </c>
      <c r="BC85">
        <f>IF('Flat Rate Costs'!I85="Annual", 1, 2)</f>
        <v>2</v>
      </c>
      <c r="BD85" s="52">
        <f>'Flat Rate Costs'!M85</f>
        <v>0</v>
      </c>
      <c r="BE85">
        <f>'Flat Rate Costs'!U85</f>
        <v>0</v>
      </c>
    </row>
    <row r="86" spans="3:57" x14ac:dyDescent="0.25">
      <c r="C86" s="41"/>
      <c r="D86" s="42"/>
      <c r="E86" s="42"/>
      <c r="F86" s="42"/>
      <c r="G86" s="43"/>
      <c r="H86" s="43"/>
      <c r="I86" s="42"/>
      <c r="J86" s="44"/>
      <c r="K86" s="45"/>
      <c r="L86" s="45"/>
      <c r="M86" s="45"/>
      <c r="P86" s="7">
        <f t="shared" si="6"/>
        <v>1</v>
      </c>
      <c r="Q86" s="6">
        <f t="shared" si="7"/>
        <v>0</v>
      </c>
      <c r="R86" s="6">
        <f t="shared" si="8"/>
        <v>0</v>
      </c>
      <c r="S86" s="6">
        <f t="shared" si="9"/>
        <v>0</v>
      </c>
      <c r="T86" s="6">
        <f t="shared" si="10"/>
        <v>0</v>
      </c>
      <c r="U86" s="6">
        <f t="shared" si="11"/>
        <v>0</v>
      </c>
      <c r="W86" s="16" t="str">
        <f>'Filing Information'!$R$2</f>
        <v>_0</v>
      </c>
      <c r="X86" t="e">
        <f>VLOOKUP('Flat Rate Costs'!C86,'Filing Information'!$B$149:$C$158, 2, 0)</f>
        <v>#N/A</v>
      </c>
      <c r="Y86">
        <v>1</v>
      </c>
      <c r="Z86" s="5">
        <f>'Flat Rate Costs'!G86</f>
        <v>0</v>
      </c>
      <c r="AA86" s="5">
        <f>'Flat Rate Costs'!H86</f>
        <v>0</v>
      </c>
      <c r="AB86" s="9">
        <v>1</v>
      </c>
      <c r="AE86">
        <f>IF('Flat Rate Costs'!I86="Annual", 1, 2)</f>
        <v>2</v>
      </c>
      <c r="AF86" s="52">
        <f>'Flat Rate Costs'!K86</f>
        <v>0</v>
      </c>
      <c r="AG86">
        <f>'Flat Rate Costs'!S86</f>
        <v>0</v>
      </c>
      <c r="AI86" s="16" t="str">
        <f>'Filing Information'!$R$2</f>
        <v>_0</v>
      </c>
      <c r="AJ86" t="e">
        <f>VLOOKUP('Flat Rate Costs'!C86,'Filing Information'!$B$149:$C$158, 2, 0)</f>
        <v>#N/A</v>
      </c>
      <c r="AK86">
        <v>2</v>
      </c>
      <c r="AL86" s="5">
        <f>'Flat Rate Costs'!G86</f>
        <v>0</v>
      </c>
      <c r="AM86" s="5">
        <f>'Flat Rate Costs'!H86</f>
        <v>0</v>
      </c>
      <c r="AN86" s="9">
        <v>1</v>
      </c>
      <c r="AQ86">
        <f>IF('Flat Rate Costs'!I86="Annual", 1, 2)</f>
        <v>2</v>
      </c>
      <c r="AR86" s="52">
        <f>'Flat Rate Costs'!L86</f>
        <v>0</v>
      </c>
      <c r="AS86">
        <f>'Flat Rate Costs'!T86</f>
        <v>0</v>
      </c>
      <c r="AU86" s="16" t="str">
        <f>'Filing Information'!$R$2</f>
        <v>_0</v>
      </c>
      <c r="AV86" t="e">
        <f>VLOOKUP('Flat Rate Costs'!C86,'Filing Information'!$B$149:$C$158, 2, 0)</f>
        <v>#N/A</v>
      </c>
      <c r="AW86">
        <v>3</v>
      </c>
      <c r="AX86" s="5">
        <f>'Flat Rate Costs'!G86</f>
        <v>0</v>
      </c>
      <c r="AY86" s="5">
        <f>'Flat Rate Costs'!H86</f>
        <v>0</v>
      </c>
      <c r="AZ86" s="9">
        <v>1</v>
      </c>
      <c r="BC86">
        <f>IF('Flat Rate Costs'!I86="Annual", 1, 2)</f>
        <v>2</v>
      </c>
      <c r="BD86" s="52">
        <f>'Flat Rate Costs'!M86</f>
        <v>0</v>
      </c>
      <c r="BE86">
        <f>'Flat Rate Costs'!U86</f>
        <v>0</v>
      </c>
    </row>
    <row r="87" spans="3:57" x14ac:dyDescent="0.25">
      <c r="C87" s="41"/>
      <c r="D87" s="42"/>
      <c r="E87" s="42"/>
      <c r="F87" s="42"/>
      <c r="G87" s="43"/>
      <c r="H87" s="43"/>
      <c r="I87" s="42"/>
      <c r="J87" s="44"/>
      <c r="K87" s="45"/>
      <c r="L87" s="45"/>
      <c r="M87" s="45"/>
      <c r="P87" s="7">
        <f t="shared" si="6"/>
        <v>1</v>
      </c>
      <c r="Q87" s="6">
        <f t="shared" si="7"/>
        <v>0</v>
      </c>
      <c r="R87" s="6">
        <f t="shared" si="8"/>
        <v>0</v>
      </c>
      <c r="S87" s="6">
        <f t="shared" si="9"/>
        <v>0</v>
      </c>
      <c r="T87" s="6">
        <f t="shared" si="10"/>
        <v>0</v>
      </c>
      <c r="U87" s="6">
        <f t="shared" si="11"/>
        <v>0</v>
      </c>
      <c r="W87" s="16" t="str">
        <f>'Filing Information'!$R$2</f>
        <v>_0</v>
      </c>
      <c r="X87" t="e">
        <f>VLOOKUP('Flat Rate Costs'!C87,'Filing Information'!$B$149:$C$158, 2, 0)</f>
        <v>#N/A</v>
      </c>
      <c r="Y87">
        <v>1</v>
      </c>
      <c r="Z87" s="5">
        <f>'Flat Rate Costs'!G87</f>
        <v>0</v>
      </c>
      <c r="AA87" s="5">
        <f>'Flat Rate Costs'!H87</f>
        <v>0</v>
      </c>
      <c r="AB87" s="9">
        <v>1</v>
      </c>
      <c r="AE87">
        <f>IF('Flat Rate Costs'!I87="Annual", 1, 2)</f>
        <v>2</v>
      </c>
      <c r="AF87" s="52">
        <f>'Flat Rate Costs'!K87</f>
        <v>0</v>
      </c>
      <c r="AG87">
        <f>'Flat Rate Costs'!S87</f>
        <v>0</v>
      </c>
      <c r="AI87" s="16" t="str">
        <f>'Filing Information'!$R$2</f>
        <v>_0</v>
      </c>
      <c r="AJ87" t="e">
        <f>VLOOKUP('Flat Rate Costs'!C87,'Filing Information'!$B$149:$C$158, 2, 0)</f>
        <v>#N/A</v>
      </c>
      <c r="AK87">
        <v>2</v>
      </c>
      <c r="AL87" s="5">
        <f>'Flat Rate Costs'!G87</f>
        <v>0</v>
      </c>
      <c r="AM87" s="5">
        <f>'Flat Rate Costs'!H87</f>
        <v>0</v>
      </c>
      <c r="AN87" s="9">
        <v>1</v>
      </c>
      <c r="AQ87">
        <f>IF('Flat Rate Costs'!I87="Annual", 1, 2)</f>
        <v>2</v>
      </c>
      <c r="AR87" s="52">
        <f>'Flat Rate Costs'!L87</f>
        <v>0</v>
      </c>
      <c r="AS87">
        <f>'Flat Rate Costs'!T87</f>
        <v>0</v>
      </c>
      <c r="AU87" s="16" t="str">
        <f>'Filing Information'!$R$2</f>
        <v>_0</v>
      </c>
      <c r="AV87" t="e">
        <f>VLOOKUP('Flat Rate Costs'!C87,'Filing Information'!$B$149:$C$158, 2, 0)</f>
        <v>#N/A</v>
      </c>
      <c r="AW87">
        <v>3</v>
      </c>
      <c r="AX87" s="5">
        <f>'Flat Rate Costs'!G87</f>
        <v>0</v>
      </c>
      <c r="AY87" s="5">
        <f>'Flat Rate Costs'!H87</f>
        <v>0</v>
      </c>
      <c r="AZ87" s="9">
        <v>1</v>
      </c>
      <c r="BC87">
        <f>IF('Flat Rate Costs'!I87="Annual", 1, 2)</f>
        <v>2</v>
      </c>
      <c r="BD87" s="52">
        <f>'Flat Rate Costs'!M87</f>
        <v>0</v>
      </c>
      <c r="BE87">
        <f>'Flat Rate Costs'!U87</f>
        <v>0</v>
      </c>
    </row>
    <row r="88" spans="3:57" x14ac:dyDescent="0.25">
      <c r="C88" s="41"/>
      <c r="D88" s="42"/>
      <c r="E88" s="42"/>
      <c r="F88" s="42"/>
      <c r="G88" s="43"/>
      <c r="H88" s="43"/>
      <c r="I88" s="42"/>
      <c r="J88" s="44"/>
      <c r="K88" s="45"/>
      <c r="L88" s="45"/>
      <c r="M88" s="45"/>
      <c r="P88" s="7">
        <f t="shared" si="6"/>
        <v>1</v>
      </c>
      <c r="Q88" s="6">
        <f t="shared" si="7"/>
        <v>0</v>
      </c>
      <c r="R88" s="6">
        <f t="shared" si="8"/>
        <v>0</v>
      </c>
      <c r="S88" s="6">
        <f t="shared" si="9"/>
        <v>0</v>
      </c>
      <c r="T88" s="6">
        <f t="shared" si="10"/>
        <v>0</v>
      </c>
      <c r="U88" s="6">
        <f t="shared" si="11"/>
        <v>0</v>
      </c>
      <c r="W88" s="16" t="str">
        <f>'Filing Information'!$R$2</f>
        <v>_0</v>
      </c>
      <c r="X88" t="e">
        <f>VLOOKUP('Flat Rate Costs'!C88,'Filing Information'!$B$149:$C$158, 2, 0)</f>
        <v>#N/A</v>
      </c>
      <c r="Y88">
        <v>1</v>
      </c>
      <c r="Z88" s="5">
        <f>'Flat Rate Costs'!G88</f>
        <v>0</v>
      </c>
      <c r="AA88" s="5">
        <f>'Flat Rate Costs'!H88</f>
        <v>0</v>
      </c>
      <c r="AB88" s="9">
        <v>1</v>
      </c>
      <c r="AE88">
        <f>IF('Flat Rate Costs'!I88="Annual", 1, 2)</f>
        <v>2</v>
      </c>
      <c r="AF88" s="52">
        <f>'Flat Rate Costs'!K88</f>
        <v>0</v>
      </c>
      <c r="AG88">
        <f>'Flat Rate Costs'!S88</f>
        <v>0</v>
      </c>
      <c r="AI88" s="16" t="str">
        <f>'Filing Information'!$R$2</f>
        <v>_0</v>
      </c>
      <c r="AJ88" t="e">
        <f>VLOOKUP('Flat Rate Costs'!C88,'Filing Information'!$B$149:$C$158, 2, 0)</f>
        <v>#N/A</v>
      </c>
      <c r="AK88">
        <v>2</v>
      </c>
      <c r="AL88" s="5">
        <f>'Flat Rate Costs'!G88</f>
        <v>0</v>
      </c>
      <c r="AM88" s="5">
        <f>'Flat Rate Costs'!H88</f>
        <v>0</v>
      </c>
      <c r="AN88" s="9">
        <v>1</v>
      </c>
      <c r="AQ88">
        <f>IF('Flat Rate Costs'!I88="Annual", 1, 2)</f>
        <v>2</v>
      </c>
      <c r="AR88" s="52">
        <f>'Flat Rate Costs'!L88</f>
        <v>0</v>
      </c>
      <c r="AS88">
        <f>'Flat Rate Costs'!T88</f>
        <v>0</v>
      </c>
      <c r="AU88" s="16" t="str">
        <f>'Filing Information'!$R$2</f>
        <v>_0</v>
      </c>
      <c r="AV88" t="e">
        <f>VLOOKUP('Flat Rate Costs'!C88,'Filing Information'!$B$149:$C$158, 2, 0)</f>
        <v>#N/A</v>
      </c>
      <c r="AW88">
        <v>3</v>
      </c>
      <c r="AX88" s="5">
        <f>'Flat Rate Costs'!G88</f>
        <v>0</v>
      </c>
      <c r="AY88" s="5">
        <f>'Flat Rate Costs'!H88</f>
        <v>0</v>
      </c>
      <c r="AZ88" s="9">
        <v>1</v>
      </c>
      <c r="BC88">
        <f>IF('Flat Rate Costs'!I88="Annual", 1, 2)</f>
        <v>2</v>
      </c>
      <c r="BD88" s="52">
        <f>'Flat Rate Costs'!M88</f>
        <v>0</v>
      </c>
      <c r="BE88">
        <f>'Flat Rate Costs'!U88</f>
        <v>0</v>
      </c>
    </row>
    <row r="89" spans="3:57" x14ac:dyDescent="0.25">
      <c r="C89" s="41"/>
      <c r="D89" s="42"/>
      <c r="E89" s="42"/>
      <c r="F89" s="42"/>
      <c r="G89" s="43"/>
      <c r="H89" s="43"/>
      <c r="I89" s="42"/>
      <c r="J89" s="44"/>
      <c r="K89" s="45"/>
      <c r="L89" s="45"/>
      <c r="M89" s="45"/>
      <c r="P89" s="7">
        <f t="shared" si="6"/>
        <v>1</v>
      </c>
      <c r="Q89" s="6">
        <f t="shared" si="7"/>
        <v>0</v>
      </c>
      <c r="R89" s="6">
        <f t="shared" si="8"/>
        <v>0</v>
      </c>
      <c r="S89" s="6">
        <f t="shared" si="9"/>
        <v>0</v>
      </c>
      <c r="T89" s="6">
        <f t="shared" si="10"/>
        <v>0</v>
      </c>
      <c r="U89" s="6">
        <f t="shared" si="11"/>
        <v>0</v>
      </c>
      <c r="W89" s="16" t="str">
        <f>'Filing Information'!$R$2</f>
        <v>_0</v>
      </c>
      <c r="X89" t="e">
        <f>VLOOKUP('Flat Rate Costs'!C89,'Filing Information'!$B$149:$C$158, 2, 0)</f>
        <v>#N/A</v>
      </c>
      <c r="Y89">
        <v>1</v>
      </c>
      <c r="Z89" s="5">
        <f>'Flat Rate Costs'!G89</f>
        <v>0</v>
      </c>
      <c r="AA89" s="5">
        <f>'Flat Rate Costs'!H89</f>
        <v>0</v>
      </c>
      <c r="AB89" s="9">
        <v>1</v>
      </c>
      <c r="AE89">
        <f>IF('Flat Rate Costs'!I89="Annual", 1, 2)</f>
        <v>2</v>
      </c>
      <c r="AF89" s="52">
        <f>'Flat Rate Costs'!K89</f>
        <v>0</v>
      </c>
      <c r="AG89">
        <f>'Flat Rate Costs'!S89</f>
        <v>0</v>
      </c>
      <c r="AI89" s="16" t="str">
        <f>'Filing Information'!$R$2</f>
        <v>_0</v>
      </c>
      <c r="AJ89" t="e">
        <f>VLOOKUP('Flat Rate Costs'!C89,'Filing Information'!$B$149:$C$158, 2, 0)</f>
        <v>#N/A</v>
      </c>
      <c r="AK89">
        <v>2</v>
      </c>
      <c r="AL89" s="5">
        <f>'Flat Rate Costs'!G89</f>
        <v>0</v>
      </c>
      <c r="AM89" s="5">
        <f>'Flat Rate Costs'!H89</f>
        <v>0</v>
      </c>
      <c r="AN89" s="9">
        <v>1</v>
      </c>
      <c r="AQ89">
        <f>IF('Flat Rate Costs'!I89="Annual", 1, 2)</f>
        <v>2</v>
      </c>
      <c r="AR89" s="52">
        <f>'Flat Rate Costs'!L89</f>
        <v>0</v>
      </c>
      <c r="AS89">
        <f>'Flat Rate Costs'!T89</f>
        <v>0</v>
      </c>
      <c r="AU89" s="16" t="str">
        <f>'Filing Information'!$R$2</f>
        <v>_0</v>
      </c>
      <c r="AV89" t="e">
        <f>VLOOKUP('Flat Rate Costs'!C89,'Filing Information'!$B$149:$C$158, 2, 0)</f>
        <v>#N/A</v>
      </c>
      <c r="AW89">
        <v>3</v>
      </c>
      <c r="AX89" s="5">
        <f>'Flat Rate Costs'!G89</f>
        <v>0</v>
      </c>
      <c r="AY89" s="5">
        <f>'Flat Rate Costs'!H89</f>
        <v>0</v>
      </c>
      <c r="AZ89" s="9">
        <v>1</v>
      </c>
      <c r="BC89">
        <f>IF('Flat Rate Costs'!I89="Annual", 1, 2)</f>
        <v>2</v>
      </c>
      <c r="BD89" s="52">
        <f>'Flat Rate Costs'!M89</f>
        <v>0</v>
      </c>
      <c r="BE89">
        <f>'Flat Rate Costs'!U89</f>
        <v>0</v>
      </c>
    </row>
    <row r="90" spans="3:57" x14ac:dyDescent="0.25">
      <c r="C90" s="41"/>
      <c r="D90" s="42"/>
      <c r="E90" s="42"/>
      <c r="F90" s="42"/>
      <c r="G90" s="43"/>
      <c r="H90" s="43"/>
      <c r="I90" s="42"/>
      <c r="J90" s="44"/>
      <c r="K90" s="45"/>
      <c r="L90" s="45"/>
      <c r="M90" s="45"/>
      <c r="P90" s="7">
        <f t="shared" si="6"/>
        <v>1</v>
      </c>
      <c r="Q90" s="6">
        <f t="shared" si="7"/>
        <v>0</v>
      </c>
      <c r="R90" s="6">
        <f t="shared" si="8"/>
        <v>0</v>
      </c>
      <c r="S90" s="6">
        <f t="shared" si="9"/>
        <v>0</v>
      </c>
      <c r="T90" s="6">
        <f t="shared" si="10"/>
        <v>0</v>
      </c>
      <c r="U90" s="6">
        <f t="shared" si="11"/>
        <v>0</v>
      </c>
      <c r="W90" s="16" t="str">
        <f>'Filing Information'!$R$2</f>
        <v>_0</v>
      </c>
      <c r="X90" t="e">
        <f>VLOOKUP('Flat Rate Costs'!C90,'Filing Information'!$B$149:$C$158, 2, 0)</f>
        <v>#N/A</v>
      </c>
      <c r="Y90">
        <v>1</v>
      </c>
      <c r="Z90" s="5">
        <f>'Flat Rate Costs'!G90</f>
        <v>0</v>
      </c>
      <c r="AA90" s="5">
        <f>'Flat Rate Costs'!H90</f>
        <v>0</v>
      </c>
      <c r="AB90" s="9">
        <v>1</v>
      </c>
      <c r="AE90">
        <f>IF('Flat Rate Costs'!I90="Annual", 1, 2)</f>
        <v>2</v>
      </c>
      <c r="AF90" s="52">
        <f>'Flat Rate Costs'!K90</f>
        <v>0</v>
      </c>
      <c r="AG90">
        <f>'Flat Rate Costs'!S90</f>
        <v>0</v>
      </c>
      <c r="AI90" s="16" t="str">
        <f>'Filing Information'!$R$2</f>
        <v>_0</v>
      </c>
      <c r="AJ90" t="e">
        <f>VLOOKUP('Flat Rate Costs'!C90,'Filing Information'!$B$149:$C$158, 2, 0)</f>
        <v>#N/A</v>
      </c>
      <c r="AK90">
        <v>2</v>
      </c>
      <c r="AL90" s="5">
        <f>'Flat Rate Costs'!G90</f>
        <v>0</v>
      </c>
      <c r="AM90" s="5">
        <f>'Flat Rate Costs'!H90</f>
        <v>0</v>
      </c>
      <c r="AN90" s="9">
        <v>1</v>
      </c>
      <c r="AQ90">
        <f>IF('Flat Rate Costs'!I90="Annual", 1, 2)</f>
        <v>2</v>
      </c>
      <c r="AR90" s="52">
        <f>'Flat Rate Costs'!L90</f>
        <v>0</v>
      </c>
      <c r="AS90">
        <f>'Flat Rate Costs'!T90</f>
        <v>0</v>
      </c>
      <c r="AU90" s="16" t="str">
        <f>'Filing Information'!$R$2</f>
        <v>_0</v>
      </c>
      <c r="AV90" t="e">
        <f>VLOOKUP('Flat Rate Costs'!C90,'Filing Information'!$B$149:$C$158, 2, 0)</f>
        <v>#N/A</v>
      </c>
      <c r="AW90">
        <v>3</v>
      </c>
      <c r="AX90" s="5">
        <f>'Flat Rate Costs'!G90</f>
        <v>0</v>
      </c>
      <c r="AY90" s="5">
        <f>'Flat Rate Costs'!H90</f>
        <v>0</v>
      </c>
      <c r="AZ90" s="9">
        <v>1</v>
      </c>
      <c r="BC90">
        <f>IF('Flat Rate Costs'!I90="Annual", 1, 2)</f>
        <v>2</v>
      </c>
      <c r="BD90" s="52">
        <f>'Flat Rate Costs'!M90</f>
        <v>0</v>
      </c>
      <c r="BE90">
        <f>'Flat Rate Costs'!U90</f>
        <v>0</v>
      </c>
    </row>
    <row r="91" spans="3:57" x14ac:dyDescent="0.25">
      <c r="C91" s="41"/>
      <c r="D91" s="42"/>
      <c r="E91" s="42"/>
      <c r="F91" s="42"/>
      <c r="G91" s="43"/>
      <c r="H91" s="43"/>
      <c r="I91" s="42"/>
      <c r="J91" s="44"/>
      <c r="K91" s="45"/>
      <c r="L91" s="45"/>
      <c r="M91" s="45"/>
      <c r="P91" s="7">
        <f t="shared" si="6"/>
        <v>1</v>
      </c>
      <c r="Q91" s="6">
        <f t="shared" si="7"/>
        <v>0</v>
      </c>
      <c r="R91" s="6">
        <f t="shared" si="8"/>
        <v>0</v>
      </c>
      <c r="S91" s="6">
        <f t="shared" si="9"/>
        <v>0</v>
      </c>
      <c r="T91" s="6">
        <f t="shared" si="10"/>
        <v>0</v>
      </c>
      <c r="U91" s="6">
        <f t="shared" si="11"/>
        <v>0</v>
      </c>
      <c r="W91" s="16" t="str">
        <f>'Filing Information'!$R$2</f>
        <v>_0</v>
      </c>
      <c r="X91" t="e">
        <f>VLOOKUP('Flat Rate Costs'!C91,'Filing Information'!$B$149:$C$158, 2, 0)</f>
        <v>#N/A</v>
      </c>
      <c r="Y91">
        <v>1</v>
      </c>
      <c r="Z91" s="5">
        <f>'Flat Rate Costs'!G91</f>
        <v>0</v>
      </c>
      <c r="AA91" s="5">
        <f>'Flat Rate Costs'!H91</f>
        <v>0</v>
      </c>
      <c r="AB91" s="9">
        <v>1</v>
      </c>
      <c r="AE91">
        <f>IF('Flat Rate Costs'!I91="Annual", 1, 2)</f>
        <v>2</v>
      </c>
      <c r="AF91" s="52">
        <f>'Flat Rate Costs'!K91</f>
        <v>0</v>
      </c>
      <c r="AG91">
        <f>'Flat Rate Costs'!S91</f>
        <v>0</v>
      </c>
      <c r="AI91" s="16" t="str">
        <f>'Filing Information'!$R$2</f>
        <v>_0</v>
      </c>
      <c r="AJ91" t="e">
        <f>VLOOKUP('Flat Rate Costs'!C91,'Filing Information'!$B$149:$C$158, 2, 0)</f>
        <v>#N/A</v>
      </c>
      <c r="AK91">
        <v>2</v>
      </c>
      <c r="AL91" s="5">
        <f>'Flat Rate Costs'!G91</f>
        <v>0</v>
      </c>
      <c r="AM91" s="5">
        <f>'Flat Rate Costs'!H91</f>
        <v>0</v>
      </c>
      <c r="AN91" s="9">
        <v>1</v>
      </c>
      <c r="AQ91">
        <f>IF('Flat Rate Costs'!I91="Annual", 1, 2)</f>
        <v>2</v>
      </c>
      <c r="AR91" s="52">
        <f>'Flat Rate Costs'!L91</f>
        <v>0</v>
      </c>
      <c r="AS91">
        <f>'Flat Rate Costs'!T91</f>
        <v>0</v>
      </c>
      <c r="AU91" s="16" t="str">
        <f>'Filing Information'!$R$2</f>
        <v>_0</v>
      </c>
      <c r="AV91" t="e">
        <f>VLOOKUP('Flat Rate Costs'!C91,'Filing Information'!$B$149:$C$158, 2, 0)</f>
        <v>#N/A</v>
      </c>
      <c r="AW91">
        <v>3</v>
      </c>
      <c r="AX91" s="5">
        <f>'Flat Rate Costs'!G91</f>
        <v>0</v>
      </c>
      <c r="AY91" s="5">
        <f>'Flat Rate Costs'!H91</f>
        <v>0</v>
      </c>
      <c r="AZ91" s="9">
        <v>1</v>
      </c>
      <c r="BC91">
        <f>IF('Flat Rate Costs'!I91="Annual", 1, 2)</f>
        <v>2</v>
      </c>
      <c r="BD91" s="52">
        <f>'Flat Rate Costs'!M91</f>
        <v>0</v>
      </c>
      <c r="BE91">
        <f>'Flat Rate Costs'!U91</f>
        <v>0</v>
      </c>
    </row>
    <row r="92" spans="3:57" x14ac:dyDescent="0.25">
      <c r="C92" s="41"/>
      <c r="D92" s="42"/>
      <c r="E92" s="42"/>
      <c r="F92" s="42"/>
      <c r="G92" s="43"/>
      <c r="H92" s="43"/>
      <c r="I92" s="42"/>
      <c r="J92" s="44"/>
      <c r="K92" s="45"/>
      <c r="L92" s="45"/>
      <c r="M92" s="45"/>
      <c r="P92" s="7">
        <f t="shared" si="6"/>
        <v>1</v>
      </c>
      <c r="Q92" s="6">
        <f t="shared" si="7"/>
        <v>0</v>
      </c>
      <c r="R92" s="6">
        <f t="shared" si="8"/>
        <v>0</v>
      </c>
      <c r="S92" s="6">
        <f t="shared" si="9"/>
        <v>0</v>
      </c>
      <c r="T92" s="6">
        <f t="shared" si="10"/>
        <v>0</v>
      </c>
      <c r="U92" s="6">
        <f t="shared" si="11"/>
        <v>0</v>
      </c>
      <c r="W92" s="16" t="str">
        <f>'Filing Information'!$R$2</f>
        <v>_0</v>
      </c>
      <c r="X92" t="e">
        <f>VLOOKUP('Flat Rate Costs'!C92,'Filing Information'!$B$149:$C$158, 2, 0)</f>
        <v>#N/A</v>
      </c>
      <c r="Y92">
        <v>1</v>
      </c>
      <c r="Z92" s="5">
        <f>'Flat Rate Costs'!G92</f>
        <v>0</v>
      </c>
      <c r="AA92" s="5">
        <f>'Flat Rate Costs'!H92</f>
        <v>0</v>
      </c>
      <c r="AB92" s="9">
        <v>1</v>
      </c>
      <c r="AE92">
        <f>IF('Flat Rate Costs'!I92="Annual", 1, 2)</f>
        <v>2</v>
      </c>
      <c r="AF92" s="52">
        <f>'Flat Rate Costs'!K92</f>
        <v>0</v>
      </c>
      <c r="AG92">
        <f>'Flat Rate Costs'!S92</f>
        <v>0</v>
      </c>
      <c r="AI92" s="16" t="str">
        <f>'Filing Information'!$R$2</f>
        <v>_0</v>
      </c>
      <c r="AJ92" t="e">
        <f>VLOOKUP('Flat Rate Costs'!C92,'Filing Information'!$B$149:$C$158, 2, 0)</f>
        <v>#N/A</v>
      </c>
      <c r="AK92">
        <v>2</v>
      </c>
      <c r="AL92" s="5">
        <f>'Flat Rate Costs'!G92</f>
        <v>0</v>
      </c>
      <c r="AM92" s="5">
        <f>'Flat Rate Costs'!H92</f>
        <v>0</v>
      </c>
      <c r="AN92" s="9">
        <v>1</v>
      </c>
      <c r="AQ92">
        <f>IF('Flat Rate Costs'!I92="Annual", 1, 2)</f>
        <v>2</v>
      </c>
      <c r="AR92" s="52">
        <f>'Flat Rate Costs'!L92</f>
        <v>0</v>
      </c>
      <c r="AS92">
        <f>'Flat Rate Costs'!T92</f>
        <v>0</v>
      </c>
      <c r="AU92" s="16" t="str">
        <f>'Filing Information'!$R$2</f>
        <v>_0</v>
      </c>
      <c r="AV92" t="e">
        <f>VLOOKUP('Flat Rate Costs'!C92,'Filing Information'!$B$149:$C$158, 2, 0)</f>
        <v>#N/A</v>
      </c>
      <c r="AW92">
        <v>3</v>
      </c>
      <c r="AX92" s="5">
        <f>'Flat Rate Costs'!G92</f>
        <v>0</v>
      </c>
      <c r="AY92" s="5">
        <f>'Flat Rate Costs'!H92</f>
        <v>0</v>
      </c>
      <c r="AZ92" s="9">
        <v>1</v>
      </c>
      <c r="BC92">
        <f>IF('Flat Rate Costs'!I92="Annual", 1, 2)</f>
        <v>2</v>
      </c>
      <c r="BD92" s="52">
        <f>'Flat Rate Costs'!M92</f>
        <v>0</v>
      </c>
      <c r="BE92">
        <f>'Flat Rate Costs'!U92</f>
        <v>0</v>
      </c>
    </row>
    <row r="93" spans="3:57" x14ac:dyDescent="0.25">
      <c r="C93" s="41"/>
      <c r="D93" s="42"/>
      <c r="E93" s="42"/>
      <c r="F93" s="42"/>
      <c r="G93" s="43"/>
      <c r="H93" s="43"/>
      <c r="I93" s="42"/>
      <c r="J93" s="44"/>
      <c r="K93" s="45"/>
      <c r="L93" s="45"/>
      <c r="M93" s="45"/>
      <c r="P93" s="7">
        <f t="shared" si="6"/>
        <v>1</v>
      </c>
      <c r="Q93" s="6">
        <f t="shared" si="7"/>
        <v>0</v>
      </c>
      <c r="R93" s="6">
        <f t="shared" si="8"/>
        <v>0</v>
      </c>
      <c r="S93" s="6">
        <f t="shared" si="9"/>
        <v>0</v>
      </c>
      <c r="T93" s="6">
        <f t="shared" si="10"/>
        <v>0</v>
      </c>
      <c r="U93" s="6">
        <f t="shared" si="11"/>
        <v>0</v>
      </c>
      <c r="W93" s="16" t="str">
        <f>'Filing Information'!$R$2</f>
        <v>_0</v>
      </c>
      <c r="X93" t="e">
        <f>VLOOKUP('Flat Rate Costs'!C93,'Filing Information'!$B$149:$C$158, 2, 0)</f>
        <v>#N/A</v>
      </c>
      <c r="Y93">
        <v>1</v>
      </c>
      <c r="Z93" s="5">
        <f>'Flat Rate Costs'!G93</f>
        <v>0</v>
      </c>
      <c r="AA93" s="5">
        <f>'Flat Rate Costs'!H93</f>
        <v>0</v>
      </c>
      <c r="AB93" s="9">
        <v>1</v>
      </c>
      <c r="AE93">
        <f>IF('Flat Rate Costs'!I93="Annual", 1, 2)</f>
        <v>2</v>
      </c>
      <c r="AF93" s="52">
        <f>'Flat Rate Costs'!K93</f>
        <v>0</v>
      </c>
      <c r="AG93">
        <f>'Flat Rate Costs'!S93</f>
        <v>0</v>
      </c>
      <c r="AI93" s="16" t="str">
        <f>'Filing Information'!$R$2</f>
        <v>_0</v>
      </c>
      <c r="AJ93" t="e">
        <f>VLOOKUP('Flat Rate Costs'!C93,'Filing Information'!$B$149:$C$158, 2, 0)</f>
        <v>#N/A</v>
      </c>
      <c r="AK93">
        <v>2</v>
      </c>
      <c r="AL93" s="5">
        <f>'Flat Rate Costs'!G93</f>
        <v>0</v>
      </c>
      <c r="AM93" s="5">
        <f>'Flat Rate Costs'!H93</f>
        <v>0</v>
      </c>
      <c r="AN93" s="9">
        <v>1</v>
      </c>
      <c r="AQ93">
        <f>IF('Flat Rate Costs'!I93="Annual", 1, 2)</f>
        <v>2</v>
      </c>
      <c r="AR93" s="52">
        <f>'Flat Rate Costs'!L93</f>
        <v>0</v>
      </c>
      <c r="AS93">
        <f>'Flat Rate Costs'!T93</f>
        <v>0</v>
      </c>
      <c r="AU93" s="16" t="str">
        <f>'Filing Information'!$R$2</f>
        <v>_0</v>
      </c>
      <c r="AV93" t="e">
        <f>VLOOKUP('Flat Rate Costs'!C93,'Filing Information'!$B$149:$C$158, 2, 0)</f>
        <v>#N/A</v>
      </c>
      <c r="AW93">
        <v>3</v>
      </c>
      <c r="AX93" s="5">
        <f>'Flat Rate Costs'!G93</f>
        <v>0</v>
      </c>
      <c r="AY93" s="5">
        <f>'Flat Rate Costs'!H93</f>
        <v>0</v>
      </c>
      <c r="AZ93" s="9">
        <v>1</v>
      </c>
      <c r="BC93">
        <f>IF('Flat Rate Costs'!I93="Annual", 1, 2)</f>
        <v>2</v>
      </c>
      <c r="BD93" s="52">
        <f>'Flat Rate Costs'!M93</f>
        <v>0</v>
      </c>
      <c r="BE93">
        <f>'Flat Rate Costs'!U93</f>
        <v>0</v>
      </c>
    </row>
    <row r="94" spans="3:57" x14ac:dyDescent="0.25">
      <c r="C94" s="41"/>
      <c r="D94" s="42"/>
      <c r="E94" s="42"/>
      <c r="F94" s="42"/>
      <c r="G94" s="43"/>
      <c r="H94" s="43"/>
      <c r="I94" s="42"/>
      <c r="J94" s="44"/>
      <c r="K94" s="45"/>
      <c r="L94" s="45"/>
      <c r="M94" s="45"/>
      <c r="P94" s="7">
        <f t="shared" si="6"/>
        <v>1</v>
      </c>
      <c r="Q94" s="6">
        <f t="shared" si="7"/>
        <v>0</v>
      </c>
      <c r="R94" s="6">
        <f t="shared" si="8"/>
        <v>0</v>
      </c>
      <c r="S94" s="6">
        <f t="shared" si="9"/>
        <v>0</v>
      </c>
      <c r="T94" s="6">
        <f t="shared" si="10"/>
        <v>0</v>
      </c>
      <c r="U94" s="6">
        <f t="shared" si="11"/>
        <v>0</v>
      </c>
      <c r="W94" s="16" t="str">
        <f>'Filing Information'!$R$2</f>
        <v>_0</v>
      </c>
      <c r="X94" t="e">
        <f>VLOOKUP('Flat Rate Costs'!C94,'Filing Information'!$B$149:$C$158, 2, 0)</f>
        <v>#N/A</v>
      </c>
      <c r="Y94">
        <v>1</v>
      </c>
      <c r="Z94" s="5">
        <f>'Flat Rate Costs'!G94</f>
        <v>0</v>
      </c>
      <c r="AA94" s="5">
        <f>'Flat Rate Costs'!H94</f>
        <v>0</v>
      </c>
      <c r="AB94" s="9">
        <v>1</v>
      </c>
      <c r="AE94">
        <f>IF('Flat Rate Costs'!I94="Annual", 1, 2)</f>
        <v>2</v>
      </c>
      <c r="AF94" s="52">
        <f>'Flat Rate Costs'!K94</f>
        <v>0</v>
      </c>
      <c r="AG94">
        <f>'Flat Rate Costs'!S94</f>
        <v>0</v>
      </c>
      <c r="AI94" s="16" t="str">
        <f>'Filing Information'!$R$2</f>
        <v>_0</v>
      </c>
      <c r="AJ94" t="e">
        <f>VLOOKUP('Flat Rate Costs'!C94,'Filing Information'!$B$149:$C$158, 2, 0)</f>
        <v>#N/A</v>
      </c>
      <c r="AK94">
        <v>2</v>
      </c>
      <c r="AL94" s="5">
        <f>'Flat Rate Costs'!G94</f>
        <v>0</v>
      </c>
      <c r="AM94" s="5">
        <f>'Flat Rate Costs'!H94</f>
        <v>0</v>
      </c>
      <c r="AN94" s="9">
        <v>1</v>
      </c>
      <c r="AQ94">
        <f>IF('Flat Rate Costs'!I94="Annual", 1, 2)</f>
        <v>2</v>
      </c>
      <c r="AR94" s="52">
        <f>'Flat Rate Costs'!L94</f>
        <v>0</v>
      </c>
      <c r="AS94">
        <f>'Flat Rate Costs'!T94</f>
        <v>0</v>
      </c>
      <c r="AU94" s="16" t="str">
        <f>'Filing Information'!$R$2</f>
        <v>_0</v>
      </c>
      <c r="AV94" t="e">
        <f>VLOOKUP('Flat Rate Costs'!C94,'Filing Information'!$B$149:$C$158, 2, 0)</f>
        <v>#N/A</v>
      </c>
      <c r="AW94">
        <v>3</v>
      </c>
      <c r="AX94" s="5">
        <f>'Flat Rate Costs'!G94</f>
        <v>0</v>
      </c>
      <c r="AY94" s="5">
        <f>'Flat Rate Costs'!H94</f>
        <v>0</v>
      </c>
      <c r="AZ94" s="9">
        <v>1</v>
      </c>
      <c r="BC94">
        <f>IF('Flat Rate Costs'!I94="Annual", 1, 2)</f>
        <v>2</v>
      </c>
      <c r="BD94" s="52">
        <f>'Flat Rate Costs'!M94</f>
        <v>0</v>
      </c>
      <c r="BE94">
        <f>'Flat Rate Costs'!U94</f>
        <v>0</v>
      </c>
    </row>
    <row r="95" spans="3:57" x14ac:dyDescent="0.25">
      <c r="C95" s="41"/>
      <c r="D95" s="42"/>
      <c r="E95" s="42"/>
      <c r="F95" s="42"/>
      <c r="G95" s="43"/>
      <c r="H95" s="43"/>
      <c r="I95" s="42"/>
      <c r="J95" s="44"/>
      <c r="K95" s="45"/>
      <c r="L95" s="45"/>
      <c r="M95" s="45"/>
      <c r="P95" s="7">
        <f t="shared" si="6"/>
        <v>1</v>
      </c>
      <c r="Q95" s="6">
        <f t="shared" si="7"/>
        <v>0</v>
      </c>
      <c r="R95" s="6">
        <f t="shared" si="8"/>
        <v>0</v>
      </c>
      <c r="S95" s="6">
        <f t="shared" si="9"/>
        <v>0</v>
      </c>
      <c r="T95" s="6">
        <f t="shared" si="10"/>
        <v>0</v>
      </c>
      <c r="U95" s="6">
        <f t="shared" si="11"/>
        <v>0</v>
      </c>
      <c r="W95" s="16" t="str">
        <f>'Filing Information'!$R$2</f>
        <v>_0</v>
      </c>
      <c r="X95" t="e">
        <f>VLOOKUP('Flat Rate Costs'!C95,'Filing Information'!$B$149:$C$158, 2, 0)</f>
        <v>#N/A</v>
      </c>
      <c r="Y95">
        <v>1</v>
      </c>
      <c r="Z95" s="5">
        <f>'Flat Rate Costs'!G95</f>
        <v>0</v>
      </c>
      <c r="AA95" s="5">
        <f>'Flat Rate Costs'!H95</f>
        <v>0</v>
      </c>
      <c r="AB95" s="9">
        <v>1</v>
      </c>
      <c r="AE95">
        <f>IF('Flat Rate Costs'!I95="Annual", 1, 2)</f>
        <v>2</v>
      </c>
      <c r="AF95" s="52">
        <f>'Flat Rate Costs'!K95</f>
        <v>0</v>
      </c>
      <c r="AG95">
        <f>'Flat Rate Costs'!S95</f>
        <v>0</v>
      </c>
      <c r="AI95" s="16" t="str">
        <f>'Filing Information'!$R$2</f>
        <v>_0</v>
      </c>
      <c r="AJ95" t="e">
        <f>VLOOKUP('Flat Rate Costs'!C95,'Filing Information'!$B$149:$C$158, 2, 0)</f>
        <v>#N/A</v>
      </c>
      <c r="AK95">
        <v>2</v>
      </c>
      <c r="AL95" s="5">
        <f>'Flat Rate Costs'!G95</f>
        <v>0</v>
      </c>
      <c r="AM95" s="5">
        <f>'Flat Rate Costs'!H95</f>
        <v>0</v>
      </c>
      <c r="AN95" s="9">
        <v>1</v>
      </c>
      <c r="AQ95">
        <f>IF('Flat Rate Costs'!I95="Annual", 1, 2)</f>
        <v>2</v>
      </c>
      <c r="AR95" s="52">
        <f>'Flat Rate Costs'!L95</f>
        <v>0</v>
      </c>
      <c r="AS95">
        <f>'Flat Rate Costs'!T95</f>
        <v>0</v>
      </c>
      <c r="AU95" s="16" t="str">
        <f>'Filing Information'!$R$2</f>
        <v>_0</v>
      </c>
      <c r="AV95" t="e">
        <f>VLOOKUP('Flat Rate Costs'!C95,'Filing Information'!$B$149:$C$158, 2, 0)</f>
        <v>#N/A</v>
      </c>
      <c r="AW95">
        <v>3</v>
      </c>
      <c r="AX95" s="5">
        <f>'Flat Rate Costs'!G95</f>
        <v>0</v>
      </c>
      <c r="AY95" s="5">
        <f>'Flat Rate Costs'!H95</f>
        <v>0</v>
      </c>
      <c r="AZ95" s="9">
        <v>1</v>
      </c>
      <c r="BC95">
        <f>IF('Flat Rate Costs'!I95="Annual", 1, 2)</f>
        <v>2</v>
      </c>
      <c r="BD95" s="52">
        <f>'Flat Rate Costs'!M95</f>
        <v>0</v>
      </c>
      <c r="BE95">
        <f>'Flat Rate Costs'!U95</f>
        <v>0</v>
      </c>
    </row>
    <row r="96" spans="3:57" x14ac:dyDescent="0.25">
      <c r="C96" s="41"/>
      <c r="D96" s="42"/>
      <c r="E96" s="42"/>
      <c r="F96" s="42"/>
      <c r="G96" s="43"/>
      <c r="H96" s="43"/>
      <c r="I96" s="42"/>
      <c r="J96" s="44"/>
      <c r="K96" s="45"/>
      <c r="L96" s="45"/>
      <c r="M96" s="45"/>
      <c r="P96" s="7">
        <f t="shared" si="6"/>
        <v>1</v>
      </c>
      <c r="Q96" s="6">
        <f t="shared" si="7"/>
        <v>0</v>
      </c>
      <c r="R96" s="6">
        <f t="shared" si="8"/>
        <v>0</v>
      </c>
      <c r="S96" s="6">
        <f t="shared" si="9"/>
        <v>0</v>
      </c>
      <c r="T96" s="6">
        <f t="shared" si="10"/>
        <v>0</v>
      </c>
      <c r="U96" s="6">
        <f t="shared" si="11"/>
        <v>0</v>
      </c>
      <c r="W96" s="16" t="str">
        <f>'Filing Information'!$R$2</f>
        <v>_0</v>
      </c>
      <c r="X96" t="e">
        <f>VLOOKUP('Flat Rate Costs'!C96,'Filing Information'!$B$149:$C$158, 2, 0)</f>
        <v>#N/A</v>
      </c>
      <c r="Y96">
        <v>1</v>
      </c>
      <c r="Z96" s="5">
        <f>'Flat Rate Costs'!G96</f>
        <v>0</v>
      </c>
      <c r="AA96" s="5">
        <f>'Flat Rate Costs'!H96</f>
        <v>0</v>
      </c>
      <c r="AB96" s="9">
        <v>1</v>
      </c>
      <c r="AE96">
        <f>IF('Flat Rate Costs'!I96="Annual", 1, 2)</f>
        <v>2</v>
      </c>
      <c r="AF96" s="52">
        <f>'Flat Rate Costs'!K96</f>
        <v>0</v>
      </c>
      <c r="AG96">
        <f>'Flat Rate Costs'!S96</f>
        <v>0</v>
      </c>
      <c r="AI96" s="16" t="str">
        <f>'Filing Information'!$R$2</f>
        <v>_0</v>
      </c>
      <c r="AJ96" t="e">
        <f>VLOOKUP('Flat Rate Costs'!C96,'Filing Information'!$B$149:$C$158, 2, 0)</f>
        <v>#N/A</v>
      </c>
      <c r="AK96">
        <v>2</v>
      </c>
      <c r="AL96" s="5">
        <f>'Flat Rate Costs'!G96</f>
        <v>0</v>
      </c>
      <c r="AM96" s="5">
        <f>'Flat Rate Costs'!H96</f>
        <v>0</v>
      </c>
      <c r="AN96" s="9">
        <v>1</v>
      </c>
      <c r="AQ96">
        <f>IF('Flat Rate Costs'!I96="Annual", 1, 2)</f>
        <v>2</v>
      </c>
      <c r="AR96" s="52">
        <f>'Flat Rate Costs'!L96</f>
        <v>0</v>
      </c>
      <c r="AS96">
        <f>'Flat Rate Costs'!T96</f>
        <v>0</v>
      </c>
      <c r="AU96" s="16" t="str">
        <f>'Filing Information'!$R$2</f>
        <v>_0</v>
      </c>
      <c r="AV96" t="e">
        <f>VLOOKUP('Flat Rate Costs'!C96,'Filing Information'!$B$149:$C$158, 2, 0)</f>
        <v>#N/A</v>
      </c>
      <c r="AW96">
        <v>3</v>
      </c>
      <c r="AX96" s="5">
        <f>'Flat Rate Costs'!G96</f>
        <v>0</v>
      </c>
      <c r="AY96" s="5">
        <f>'Flat Rate Costs'!H96</f>
        <v>0</v>
      </c>
      <c r="AZ96" s="9">
        <v>1</v>
      </c>
      <c r="BC96">
        <f>IF('Flat Rate Costs'!I96="Annual", 1, 2)</f>
        <v>2</v>
      </c>
      <c r="BD96" s="52">
        <f>'Flat Rate Costs'!M96</f>
        <v>0</v>
      </c>
      <c r="BE96">
        <f>'Flat Rate Costs'!U96</f>
        <v>0</v>
      </c>
    </row>
    <row r="97" spans="3:57" x14ac:dyDescent="0.25">
      <c r="C97" s="41"/>
      <c r="D97" s="42"/>
      <c r="E97" s="42"/>
      <c r="F97" s="42"/>
      <c r="G97" s="43"/>
      <c r="H97" s="43"/>
      <c r="I97" s="42"/>
      <c r="J97" s="44"/>
      <c r="K97" s="45"/>
      <c r="L97" s="45"/>
      <c r="M97" s="45"/>
      <c r="P97" s="7">
        <f t="shared" si="6"/>
        <v>1</v>
      </c>
      <c r="Q97" s="6">
        <f t="shared" si="7"/>
        <v>0</v>
      </c>
      <c r="R97" s="6">
        <f t="shared" si="8"/>
        <v>0</v>
      </c>
      <c r="S97" s="6">
        <f t="shared" si="9"/>
        <v>0</v>
      </c>
      <c r="T97" s="6">
        <f t="shared" si="10"/>
        <v>0</v>
      </c>
      <c r="U97" s="6">
        <f t="shared" si="11"/>
        <v>0</v>
      </c>
      <c r="W97" s="16" t="str">
        <f>'Filing Information'!$R$2</f>
        <v>_0</v>
      </c>
      <c r="X97" t="e">
        <f>VLOOKUP('Flat Rate Costs'!C97,'Filing Information'!$B$149:$C$158, 2, 0)</f>
        <v>#N/A</v>
      </c>
      <c r="Y97">
        <v>1</v>
      </c>
      <c r="Z97" s="5">
        <f>'Flat Rate Costs'!G97</f>
        <v>0</v>
      </c>
      <c r="AA97" s="5">
        <f>'Flat Rate Costs'!H97</f>
        <v>0</v>
      </c>
      <c r="AB97" s="9">
        <v>1</v>
      </c>
      <c r="AE97">
        <f>IF('Flat Rate Costs'!I97="Annual", 1, 2)</f>
        <v>2</v>
      </c>
      <c r="AF97" s="52">
        <f>'Flat Rate Costs'!K97</f>
        <v>0</v>
      </c>
      <c r="AG97">
        <f>'Flat Rate Costs'!S97</f>
        <v>0</v>
      </c>
      <c r="AI97" s="16" t="str">
        <f>'Filing Information'!$R$2</f>
        <v>_0</v>
      </c>
      <c r="AJ97" t="e">
        <f>VLOOKUP('Flat Rate Costs'!C97,'Filing Information'!$B$149:$C$158, 2, 0)</f>
        <v>#N/A</v>
      </c>
      <c r="AK97">
        <v>2</v>
      </c>
      <c r="AL97" s="5">
        <f>'Flat Rate Costs'!G97</f>
        <v>0</v>
      </c>
      <c r="AM97" s="5">
        <f>'Flat Rate Costs'!H97</f>
        <v>0</v>
      </c>
      <c r="AN97" s="9">
        <v>1</v>
      </c>
      <c r="AQ97">
        <f>IF('Flat Rate Costs'!I97="Annual", 1, 2)</f>
        <v>2</v>
      </c>
      <c r="AR97" s="52">
        <f>'Flat Rate Costs'!L97</f>
        <v>0</v>
      </c>
      <c r="AS97">
        <f>'Flat Rate Costs'!T97</f>
        <v>0</v>
      </c>
      <c r="AU97" s="16" t="str">
        <f>'Filing Information'!$R$2</f>
        <v>_0</v>
      </c>
      <c r="AV97" t="e">
        <f>VLOOKUP('Flat Rate Costs'!C97,'Filing Information'!$B$149:$C$158, 2, 0)</f>
        <v>#N/A</v>
      </c>
      <c r="AW97">
        <v>3</v>
      </c>
      <c r="AX97" s="5">
        <f>'Flat Rate Costs'!G97</f>
        <v>0</v>
      </c>
      <c r="AY97" s="5">
        <f>'Flat Rate Costs'!H97</f>
        <v>0</v>
      </c>
      <c r="AZ97" s="9">
        <v>1</v>
      </c>
      <c r="BC97">
        <f>IF('Flat Rate Costs'!I97="Annual", 1, 2)</f>
        <v>2</v>
      </c>
      <c r="BD97" s="52">
        <f>'Flat Rate Costs'!M97</f>
        <v>0</v>
      </c>
      <c r="BE97">
        <f>'Flat Rate Costs'!U97</f>
        <v>0</v>
      </c>
    </row>
    <row r="98" spans="3:57" x14ac:dyDescent="0.25">
      <c r="C98" s="41"/>
      <c r="D98" s="42"/>
      <c r="E98" s="42"/>
      <c r="F98" s="42"/>
      <c r="G98" s="43"/>
      <c r="H98" s="43"/>
      <c r="I98" s="42"/>
      <c r="J98" s="44"/>
      <c r="K98" s="45"/>
      <c r="L98" s="45"/>
      <c r="M98" s="45"/>
      <c r="P98" s="7">
        <f t="shared" si="6"/>
        <v>1</v>
      </c>
      <c r="Q98" s="6">
        <f t="shared" si="7"/>
        <v>0</v>
      </c>
      <c r="R98" s="6">
        <f t="shared" si="8"/>
        <v>0</v>
      </c>
      <c r="S98" s="6">
        <f t="shared" si="9"/>
        <v>0</v>
      </c>
      <c r="T98" s="6">
        <f t="shared" si="10"/>
        <v>0</v>
      </c>
      <c r="U98" s="6">
        <f t="shared" si="11"/>
        <v>0</v>
      </c>
      <c r="W98" s="16" t="str">
        <f>'Filing Information'!$R$2</f>
        <v>_0</v>
      </c>
      <c r="X98" t="e">
        <f>VLOOKUP('Flat Rate Costs'!C98,'Filing Information'!$B$149:$C$158, 2, 0)</f>
        <v>#N/A</v>
      </c>
      <c r="Y98">
        <v>1</v>
      </c>
      <c r="Z98" s="5">
        <f>'Flat Rate Costs'!G98</f>
        <v>0</v>
      </c>
      <c r="AA98" s="5">
        <f>'Flat Rate Costs'!H98</f>
        <v>0</v>
      </c>
      <c r="AB98" s="9">
        <v>1</v>
      </c>
      <c r="AE98">
        <f>IF('Flat Rate Costs'!I98="Annual", 1, 2)</f>
        <v>2</v>
      </c>
      <c r="AF98" s="52">
        <f>'Flat Rate Costs'!K98</f>
        <v>0</v>
      </c>
      <c r="AG98">
        <f>'Flat Rate Costs'!S98</f>
        <v>0</v>
      </c>
      <c r="AI98" s="16" t="str">
        <f>'Filing Information'!$R$2</f>
        <v>_0</v>
      </c>
      <c r="AJ98" t="e">
        <f>VLOOKUP('Flat Rate Costs'!C98,'Filing Information'!$B$149:$C$158, 2, 0)</f>
        <v>#N/A</v>
      </c>
      <c r="AK98">
        <v>2</v>
      </c>
      <c r="AL98" s="5">
        <f>'Flat Rate Costs'!G98</f>
        <v>0</v>
      </c>
      <c r="AM98" s="5">
        <f>'Flat Rate Costs'!H98</f>
        <v>0</v>
      </c>
      <c r="AN98" s="9">
        <v>1</v>
      </c>
      <c r="AQ98">
        <f>IF('Flat Rate Costs'!I98="Annual", 1, 2)</f>
        <v>2</v>
      </c>
      <c r="AR98" s="52">
        <f>'Flat Rate Costs'!L98</f>
        <v>0</v>
      </c>
      <c r="AS98">
        <f>'Flat Rate Costs'!T98</f>
        <v>0</v>
      </c>
      <c r="AU98" s="16" t="str">
        <f>'Filing Information'!$R$2</f>
        <v>_0</v>
      </c>
      <c r="AV98" t="e">
        <f>VLOOKUP('Flat Rate Costs'!C98,'Filing Information'!$B$149:$C$158, 2, 0)</f>
        <v>#N/A</v>
      </c>
      <c r="AW98">
        <v>3</v>
      </c>
      <c r="AX98" s="5">
        <f>'Flat Rate Costs'!G98</f>
        <v>0</v>
      </c>
      <c r="AY98" s="5">
        <f>'Flat Rate Costs'!H98</f>
        <v>0</v>
      </c>
      <c r="AZ98" s="9">
        <v>1</v>
      </c>
      <c r="BC98">
        <f>IF('Flat Rate Costs'!I98="Annual", 1, 2)</f>
        <v>2</v>
      </c>
      <c r="BD98" s="52">
        <f>'Flat Rate Costs'!M98</f>
        <v>0</v>
      </c>
      <c r="BE98">
        <f>'Flat Rate Costs'!U98</f>
        <v>0</v>
      </c>
    </row>
    <row r="99" spans="3:57" x14ac:dyDescent="0.25">
      <c r="C99" s="41"/>
      <c r="D99" s="42"/>
      <c r="E99" s="42"/>
      <c r="F99" s="42"/>
      <c r="G99" s="43"/>
      <c r="H99" s="43"/>
      <c r="I99" s="42"/>
      <c r="J99" s="44"/>
      <c r="K99" s="45"/>
      <c r="L99" s="45"/>
      <c r="M99" s="45"/>
      <c r="P99" s="7">
        <f t="shared" si="6"/>
        <v>1</v>
      </c>
      <c r="Q99" s="6">
        <f t="shared" si="7"/>
        <v>0</v>
      </c>
      <c r="R99" s="6">
        <f t="shared" si="8"/>
        <v>0</v>
      </c>
      <c r="S99" s="6">
        <f t="shared" si="9"/>
        <v>0</v>
      </c>
      <c r="T99" s="6">
        <f t="shared" si="10"/>
        <v>0</v>
      </c>
      <c r="U99" s="6">
        <f t="shared" si="11"/>
        <v>0</v>
      </c>
      <c r="W99" s="16" t="str">
        <f>'Filing Information'!$R$2</f>
        <v>_0</v>
      </c>
      <c r="X99" t="e">
        <f>VLOOKUP('Flat Rate Costs'!C99,'Filing Information'!$B$149:$C$158, 2, 0)</f>
        <v>#N/A</v>
      </c>
      <c r="Y99">
        <v>1</v>
      </c>
      <c r="Z99" s="5">
        <f>'Flat Rate Costs'!G99</f>
        <v>0</v>
      </c>
      <c r="AA99" s="5">
        <f>'Flat Rate Costs'!H99</f>
        <v>0</v>
      </c>
      <c r="AB99" s="9">
        <v>1</v>
      </c>
      <c r="AE99">
        <f>IF('Flat Rate Costs'!I99="Annual", 1, 2)</f>
        <v>2</v>
      </c>
      <c r="AF99" s="52">
        <f>'Flat Rate Costs'!K99</f>
        <v>0</v>
      </c>
      <c r="AG99">
        <f>'Flat Rate Costs'!S99</f>
        <v>0</v>
      </c>
      <c r="AI99" s="16" t="str">
        <f>'Filing Information'!$R$2</f>
        <v>_0</v>
      </c>
      <c r="AJ99" t="e">
        <f>VLOOKUP('Flat Rate Costs'!C99,'Filing Information'!$B$149:$C$158, 2, 0)</f>
        <v>#N/A</v>
      </c>
      <c r="AK99">
        <v>2</v>
      </c>
      <c r="AL99" s="5">
        <f>'Flat Rate Costs'!G99</f>
        <v>0</v>
      </c>
      <c r="AM99" s="5">
        <f>'Flat Rate Costs'!H99</f>
        <v>0</v>
      </c>
      <c r="AN99" s="9">
        <v>1</v>
      </c>
      <c r="AQ99">
        <f>IF('Flat Rate Costs'!I99="Annual", 1, 2)</f>
        <v>2</v>
      </c>
      <c r="AR99" s="52">
        <f>'Flat Rate Costs'!L99</f>
        <v>0</v>
      </c>
      <c r="AS99">
        <f>'Flat Rate Costs'!T99</f>
        <v>0</v>
      </c>
      <c r="AU99" s="16" t="str">
        <f>'Filing Information'!$R$2</f>
        <v>_0</v>
      </c>
      <c r="AV99" t="e">
        <f>VLOOKUP('Flat Rate Costs'!C99,'Filing Information'!$B$149:$C$158, 2, 0)</f>
        <v>#N/A</v>
      </c>
      <c r="AW99">
        <v>3</v>
      </c>
      <c r="AX99" s="5">
        <f>'Flat Rate Costs'!G99</f>
        <v>0</v>
      </c>
      <c r="AY99" s="5">
        <f>'Flat Rate Costs'!H99</f>
        <v>0</v>
      </c>
      <c r="AZ99" s="9">
        <v>1</v>
      </c>
      <c r="BC99">
        <f>IF('Flat Rate Costs'!I99="Annual", 1, 2)</f>
        <v>2</v>
      </c>
      <c r="BD99" s="52">
        <f>'Flat Rate Costs'!M99</f>
        <v>0</v>
      </c>
      <c r="BE99">
        <f>'Flat Rate Costs'!U99</f>
        <v>0</v>
      </c>
    </row>
    <row r="100" spans="3:57" x14ac:dyDescent="0.25">
      <c r="C100" s="41"/>
      <c r="D100" s="42"/>
      <c r="E100" s="42"/>
      <c r="F100" s="42"/>
      <c r="G100" s="43"/>
      <c r="H100" s="43"/>
      <c r="I100" s="42"/>
      <c r="J100" s="44"/>
      <c r="K100" s="45"/>
      <c r="L100" s="45"/>
      <c r="M100" s="45"/>
      <c r="P100" s="7">
        <f t="shared" si="6"/>
        <v>1</v>
      </c>
      <c r="Q100" s="6">
        <f t="shared" si="7"/>
        <v>0</v>
      </c>
      <c r="R100" s="6">
        <f t="shared" si="8"/>
        <v>0</v>
      </c>
      <c r="S100" s="6">
        <f t="shared" si="9"/>
        <v>0</v>
      </c>
      <c r="T100" s="6">
        <f t="shared" si="10"/>
        <v>0</v>
      </c>
      <c r="U100" s="6">
        <f t="shared" si="11"/>
        <v>0</v>
      </c>
      <c r="W100" s="16" t="str">
        <f>'Filing Information'!$R$2</f>
        <v>_0</v>
      </c>
      <c r="X100" t="e">
        <f>VLOOKUP('Flat Rate Costs'!C100,'Filing Information'!$B$149:$C$158, 2, 0)</f>
        <v>#N/A</v>
      </c>
      <c r="Y100">
        <v>1</v>
      </c>
      <c r="Z100" s="5">
        <f>'Flat Rate Costs'!G100</f>
        <v>0</v>
      </c>
      <c r="AA100" s="5">
        <f>'Flat Rate Costs'!H100</f>
        <v>0</v>
      </c>
      <c r="AB100" s="9">
        <v>1</v>
      </c>
      <c r="AE100">
        <f>IF('Flat Rate Costs'!I100="Annual", 1, 2)</f>
        <v>2</v>
      </c>
      <c r="AF100" s="52">
        <f>'Flat Rate Costs'!K100</f>
        <v>0</v>
      </c>
      <c r="AG100">
        <f>'Flat Rate Costs'!S100</f>
        <v>0</v>
      </c>
      <c r="AI100" s="16" t="str">
        <f>'Filing Information'!$R$2</f>
        <v>_0</v>
      </c>
      <c r="AJ100" t="e">
        <f>VLOOKUP('Flat Rate Costs'!C100,'Filing Information'!$B$149:$C$158, 2, 0)</f>
        <v>#N/A</v>
      </c>
      <c r="AK100">
        <v>2</v>
      </c>
      <c r="AL100" s="5">
        <f>'Flat Rate Costs'!G100</f>
        <v>0</v>
      </c>
      <c r="AM100" s="5">
        <f>'Flat Rate Costs'!H100</f>
        <v>0</v>
      </c>
      <c r="AN100" s="9">
        <v>1</v>
      </c>
      <c r="AQ100">
        <f>IF('Flat Rate Costs'!I100="Annual", 1, 2)</f>
        <v>2</v>
      </c>
      <c r="AR100" s="52">
        <f>'Flat Rate Costs'!L100</f>
        <v>0</v>
      </c>
      <c r="AS100">
        <f>'Flat Rate Costs'!T100</f>
        <v>0</v>
      </c>
      <c r="AU100" s="16" t="str">
        <f>'Filing Information'!$R$2</f>
        <v>_0</v>
      </c>
      <c r="AV100" t="e">
        <f>VLOOKUP('Flat Rate Costs'!C100,'Filing Information'!$B$149:$C$158, 2, 0)</f>
        <v>#N/A</v>
      </c>
      <c r="AW100">
        <v>3</v>
      </c>
      <c r="AX100" s="5">
        <f>'Flat Rate Costs'!G100</f>
        <v>0</v>
      </c>
      <c r="AY100" s="5">
        <f>'Flat Rate Costs'!H100</f>
        <v>0</v>
      </c>
      <c r="AZ100" s="9">
        <v>1</v>
      </c>
      <c r="BC100">
        <f>IF('Flat Rate Costs'!I100="Annual", 1, 2)</f>
        <v>2</v>
      </c>
      <c r="BD100" s="52">
        <f>'Flat Rate Costs'!M100</f>
        <v>0</v>
      </c>
      <c r="BE100">
        <f>'Flat Rate Costs'!U100</f>
        <v>0</v>
      </c>
    </row>
    <row r="101" spans="3:57" x14ac:dyDescent="0.25">
      <c r="C101" s="41"/>
      <c r="D101" s="42"/>
      <c r="E101" s="42"/>
      <c r="F101" s="42"/>
      <c r="G101" s="43"/>
      <c r="H101" s="43"/>
      <c r="I101" s="42"/>
      <c r="J101" s="44"/>
      <c r="K101" s="45"/>
      <c r="L101" s="45"/>
      <c r="M101" s="45"/>
      <c r="P101" s="7">
        <f t="shared" si="6"/>
        <v>1</v>
      </c>
      <c r="Q101" s="6">
        <f t="shared" si="7"/>
        <v>0</v>
      </c>
      <c r="R101" s="6">
        <f t="shared" si="8"/>
        <v>0</v>
      </c>
      <c r="S101" s="6">
        <f t="shared" si="9"/>
        <v>0</v>
      </c>
      <c r="T101" s="6">
        <f t="shared" si="10"/>
        <v>0</v>
      </c>
      <c r="U101" s="6">
        <f t="shared" si="11"/>
        <v>0</v>
      </c>
      <c r="W101" s="16" t="str">
        <f>'Filing Information'!$R$2</f>
        <v>_0</v>
      </c>
      <c r="X101" t="e">
        <f>VLOOKUP('Flat Rate Costs'!C101,'Filing Information'!$B$149:$C$158, 2, 0)</f>
        <v>#N/A</v>
      </c>
      <c r="Y101">
        <v>1</v>
      </c>
      <c r="Z101" s="5">
        <f>'Flat Rate Costs'!G101</f>
        <v>0</v>
      </c>
      <c r="AA101" s="5">
        <f>'Flat Rate Costs'!H101</f>
        <v>0</v>
      </c>
      <c r="AB101" s="9">
        <v>1</v>
      </c>
      <c r="AE101">
        <f>IF('Flat Rate Costs'!I101="Annual", 1, 2)</f>
        <v>2</v>
      </c>
      <c r="AF101" s="52">
        <f>'Flat Rate Costs'!K101</f>
        <v>0</v>
      </c>
      <c r="AG101">
        <f>'Flat Rate Costs'!S101</f>
        <v>0</v>
      </c>
      <c r="AI101" s="16" t="str">
        <f>'Filing Information'!$R$2</f>
        <v>_0</v>
      </c>
      <c r="AJ101" t="e">
        <f>VLOOKUP('Flat Rate Costs'!C101,'Filing Information'!$B$149:$C$158, 2, 0)</f>
        <v>#N/A</v>
      </c>
      <c r="AK101">
        <v>2</v>
      </c>
      <c r="AL101" s="5">
        <f>'Flat Rate Costs'!G101</f>
        <v>0</v>
      </c>
      <c r="AM101" s="5">
        <f>'Flat Rate Costs'!H101</f>
        <v>0</v>
      </c>
      <c r="AN101" s="9">
        <v>1</v>
      </c>
      <c r="AQ101">
        <f>IF('Flat Rate Costs'!I101="Annual", 1, 2)</f>
        <v>2</v>
      </c>
      <c r="AR101" s="52">
        <f>'Flat Rate Costs'!L101</f>
        <v>0</v>
      </c>
      <c r="AS101">
        <f>'Flat Rate Costs'!T101</f>
        <v>0</v>
      </c>
      <c r="AU101" s="16" t="str">
        <f>'Filing Information'!$R$2</f>
        <v>_0</v>
      </c>
      <c r="AV101" t="e">
        <f>VLOOKUP('Flat Rate Costs'!C101,'Filing Information'!$B$149:$C$158, 2, 0)</f>
        <v>#N/A</v>
      </c>
      <c r="AW101">
        <v>3</v>
      </c>
      <c r="AX101" s="5">
        <f>'Flat Rate Costs'!G101</f>
        <v>0</v>
      </c>
      <c r="AY101" s="5">
        <f>'Flat Rate Costs'!H101</f>
        <v>0</v>
      </c>
      <c r="AZ101" s="9">
        <v>1</v>
      </c>
      <c r="BC101">
        <f>IF('Flat Rate Costs'!I101="Annual", 1, 2)</f>
        <v>2</v>
      </c>
      <c r="BD101" s="52">
        <f>'Flat Rate Costs'!M101</f>
        <v>0</v>
      </c>
      <c r="BE101">
        <f>'Flat Rate Costs'!U101</f>
        <v>0</v>
      </c>
    </row>
    <row r="102" spans="3:57" x14ac:dyDescent="0.25">
      <c r="C102" s="41"/>
      <c r="D102" s="42"/>
      <c r="E102" s="42"/>
      <c r="F102" s="42"/>
      <c r="G102" s="43"/>
      <c r="H102" s="43"/>
      <c r="I102" s="42"/>
      <c r="J102" s="44"/>
      <c r="K102" s="45"/>
      <c r="L102" s="45"/>
      <c r="M102" s="45"/>
      <c r="P102" s="7">
        <f t="shared" si="6"/>
        <v>1</v>
      </c>
      <c r="Q102" s="6">
        <f t="shared" si="7"/>
        <v>0</v>
      </c>
      <c r="R102" s="6">
        <f t="shared" si="8"/>
        <v>0</v>
      </c>
      <c r="S102" s="6">
        <f t="shared" si="9"/>
        <v>0</v>
      </c>
      <c r="T102" s="6">
        <f t="shared" si="10"/>
        <v>0</v>
      </c>
      <c r="U102" s="6">
        <f t="shared" si="11"/>
        <v>0</v>
      </c>
      <c r="W102" s="16" t="str">
        <f>'Filing Information'!$R$2</f>
        <v>_0</v>
      </c>
      <c r="X102" t="e">
        <f>VLOOKUP('Flat Rate Costs'!C102,'Filing Information'!$B$149:$C$158, 2, 0)</f>
        <v>#N/A</v>
      </c>
      <c r="Y102">
        <v>1</v>
      </c>
      <c r="Z102" s="5">
        <f>'Flat Rate Costs'!G102</f>
        <v>0</v>
      </c>
      <c r="AA102" s="5">
        <f>'Flat Rate Costs'!H102</f>
        <v>0</v>
      </c>
      <c r="AB102" s="9">
        <v>1</v>
      </c>
      <c r="AE102">
        <f>IF('Flat Rate Costs'!I102="Annual", 1, 2)</f>
        <v>2</v>
      </c>
      <c r="AF102" s="52">
        <f>'Flat Rate Costs'!K102</f>
        <v>0</v>
      </c>
      <c r="AG102">
        <f>'Flat Rate Costs'!S102</f>
        <v>0</v>
      </c>
      <c r="AI102" s="16" t="str">
        <f>'Filing Information'!$R$2</f>
        <v>_0</v>
      </c>
      <c r="AJ102" t="e">
        <f>VLOOKUP('Flat Rate Costs'!C102,'Filing Information'!$B$149:$C$158, 2, 0)</f>
        <v>#N/A</v>
      </c>
      <c r="AK102">
        <v>2</v>
      </c>
      <c r="AL102" s="5">
        <f>'Flat Rate Costs'!G102</f>
        <v>0</v>
      </c>
      <c r="AM102" s="5">
        <f>'Flat Rate Costs'!H102</f>
        <v>0</v>
      </c>
      <c r="AN102" s="9">
        <v>1</v>
      </c>
      <c r="AQ102">
        <f>IF('Flat Rate Costs'!I102="Annual", 1, 2)</f>
        <v>2</v>
      </c>
      <c r="AR102" s="52">
        <f>'Flat Rate Costs'!L102</f>
        <v>0</v>
      </c>
      <c r="AS102">
        <f>'Flat Rate Costs'!T102</f>
        <v>0</v>
      </c>
      <c r="AU102" s="16" t="str">
        <f>'Filing Information'!$R$2</f>
        <v>_0</v>
      </c>
      <c r="AV102" t="e">
        <f>VLOOKUP('Flat Rate Costs'!C102,'Filing Information'!$B$149:$C$158, 2, 0)</f>
        <v>#N/A</v>
      </c>
      <c r="AW102">
        <v>3</v>
      </c>
      <c r="AX102" s="5">
        <f>'Flat Rate Costs'!G102</f>
        <v>0</v>
      </c>
      <c r="AY102" s="5">
        <f>'Flat Rate Costs'!H102</f>
        <v>0</v>
      </c>
      <c r="AZ102" s="9">
        <v>1</v>
      </c>
      <c r="BC102">
        <f>IF('Flat Rate Costs'!I102="Annual", 1, 2)</f>
        <v>2</v>
      </c>
      <c r="BD102" s="52">
        <f>'Flat Rate Costs'!M102</f>
        <v>0</v>
      </c>
      <c r="BE102">
        <f>'Flat Rate Costs'!U102</f>
        <v>0</v>
      </c>
    </row>
    <row r="103" spans="3:57" x14ac:dyDescent="0.25">
      <c r="C103" s="41"/>
      <c r="D103" s="42"/>
      <c r="E103" s="42"/>
      <c r="F103" s="42"/>
      <c r="G103" s="43"/>
      <c r="H103" s="43"/>
      <c r="I103" s="42"/>
      <c r="J103" s="44"/>
      <c r="K103" s="45"/>
      <c r="L103" s="45"/>
      <c r="M103" s="45"/>
      <c r="P103" s="7">
        <f t="shared" si="6"/>
        <v>1</v>
      </c>
      <c r="Q103" s="6">
        <f t="shared" si="7"/>
        <v>0</v>
      </c>
      <c r="R103" s="6">
        <f t="shared" si="8"/>
        <v>0</v>
      </c>
      <c r="S103" s="6">
        <f t="shared" si="9"/>
        <v>0</v>
      </c>
      <c r="T103" s="6">
        <f t="shared" si="10"/>
        <v>0</v>
      </c>
      <c r="U103" s="6">
        <f t="shared" si="11"/>
        <v>0</v>
      </c>
      <c r="W103" s="16" t="str">
        <f>'Filing Information'!$R$2</f>
        <v>_0</v>
      </c>
      <c r="X103" t="e">
        <f>VLOOKUP('Flat Rate Costs'!C103,'Filing Information'!$B$149:$C$158, 2, 0)</f>
        <v>#N/A</v>
      </c>
      <c r="Y103">
        <v>1</v>
      </c>
      <c r="Z103" s="5">
        <f>'Flat Rate Costs'!G103</f>
        <v>0</v>
      </c>
      <c r="AA103" s="5">
        <f>'Flat Rate Costs'!H103</f>
        <v>0</v>
      </c>
      <c r="AB103" s="9">
        <v>1</v>
      </c>
      <c r="AE103">
        <f>IF('Flat Rate Costs'!I103="Annual", 1, 2)</f>
        <v>2</v>
      </c>
      <c r="AF103" s="52">
        <f>'Flat Rate Costs'!K103</f>
        <v>0</v>
      </c>
      <c r="AG103">
        <f>'Flat Rate Costs'!S103</f>
        <v>0</v>
      </c>
      <c r="AI103" s="16" t="str">
        <f>'Filing Information'!$R$2</f>
        <v>_0</v>
      </c>
      <c r="AJ103" t="e">
        <f>VLOOKUP('Flat Rate Costs'!C103,'Filing Information'!$B$149:$C$158, 2, 0)</f>
        <v>#N/A</v>
      </c>
      <c r="AK103">
        <v>2</v>
      </c>
      <c r="AL103" s="5">
        <f>'Flat Rate Costs'!G103</f>
        <v>0</v>
      </c>
      <c r="AM103" s="5">
        <f>'Flat Rate Costs'!H103</f>
        <v>0</v>
      </c>
      <c r="AN103" s="9">
        <v>1</v>
      </c>
      <c r="AQ103">
        <f>IF('Flat Rate Costs'!I103="Annual", 1, 2)</f>
        <v>2</v>
      </c>
      <c r="AR103" s="52">
        <f>'Flat Rate Costs'!L103</f>
        <v>0</v>
      </c>
      <c r="AS103">
        <f>'Flat Rate Costs'!T103</f>
        <v>0</v>
      </c>
      <c r="AU103" s="16" t="str">
        <f>'Filing Information'!$R$2</f>
        <v>_0</v>
      </c>
      <c r="AV103" t="e">
        <f>VLOOKUP('Flat Rate Costs'!C103,'Filing Information'!$B$149:$C$158, 2, 0)</f>
        <v>#N/A</v>
      </c>
      <c r="AW103">
        <v>3</v>
      </c>
      <c r="AX103" s="5">
        <f>'Flat Rate Costs'!G103</f>
        <v>0</v>
      </c>
      <c r="AY103" s="5">
        <f>'Flat Rate Costs'!H103</f>
        <v>0</v>
      </c>
      <c r="AZ103" s="9">
        <v>1</v>
      </c>
      <c r="BC103">
        <f>IF('Flat Rate Costs'!I103="Annual", 1, 2)</f>
        <v>2</v>
      </c>
      <c r="BD103" s="52">
        <f>'Flat Rate Costs'!M103</f>
        <v>0</v>
      </c>
      <c r="BE103">
        <f>'Flat Rate Costs'!U103</f>
        <v>0</v>
      </c>
    </row>
    <row r="104" spans="3:57" x14ac:dyDescent="0.25">
      <c r="C104" s="41"/>
      <c r="D104" s="42"/>
      <c r="E104" s="42"/>
      <c r="F104" s="42"/>
      <c r="G104" s="43"/>
      <c r="H104" s="43"/>
      <c r="I104" s="42"/>
      <c r="J104" s="44"/>
      <c r="K104" s="45"/>
      <c r="L104" s="45"/>
      <c r="M104" s="45"/>
      <c r="P104" s="7">
        <f t="shared" si="6"/>
        <v>1</v>
      </c>
      <c r="Q104" s="6">
        <f t="shared" si="7"/>
        <v>0</v>
      </c>
      <c r="R104" s="6">
        <f t="shared" si="8"/>
        <v>0</v>
      </c>
      <c r="S104" s="6">
        <f t="shared" si="9"/>
        <v>0</v>
      </c>
      <c r="T104" s="6">
        <f t="shared" si="10"/>
        <v>0</v>
      </c>
      <c r="U104" s="6">
        <f t="shared" si="11"/>
        <v>0</v>
      </c>
      <c r="W104" s="16" t="str">
        <f>'Filing Information'!$R$2</f>
        <v>_0</v>
      </c>
      <c r="X104" t="e">
        <f>VLOOKUP('Flat Rate Costs'!C104,'Filing Information'!$B$149:$C$158, 2, 0)</f>
        <v>#N/A</v>
      </c>
      <c r="Y104">
        <v>1</v>
      </c>
      <c r="Z104" s="5">
        <f>'Flat Rate Costs'!G104</f>
        <v>0</v>
      </c>
      <c r="AA104" s="5">
        <f>'Flat Rate Costs'!H104</f>
        <v>0</v>
      </c>
      <c r="AB104" s="9">
        <v>1</v>
      </c>
      <c r="AE104">
        <f>IF('Flat Rate Costs'!I104="Annual", 1, 2)</f>
        <v>2</v>
      </c>
      <c r="AF104" s="52">
        <f>'Flat Rate Costs'!K104</f>
        <v>0</v>
      </c>
      <c r="AG104">
        <f>'Flat Rate Costs'!S104</f>
        <v>0</v>
      </c>
      <c r="AI104" s="16" t="str">
        <f>'Filing Information'!$R$2</f>
        <v>_0</v>
      </c>
      <c r="AJ104" t="e">
        <f>VLOOKUP('Flat Rate Costs'!C104,'Filing Information'!$B$149:$C$158, 2, 0)</f>
        <v>#N/A</v>
      </c>
      <c r="AK104">
        <v>2</v>
      </c>
      <c r="AL104" s="5">
        <f>'Flat Rate Costs'!G104</f>
        <v>0</v>
      </c>
      <c r="AM104" s="5">
        <f>'Flat Rate Costs'!H104</f>
        <v>0</v>
      </c>
      <c r="AN104" s="9">
        <v>1</v>
      </c>
      <c r="AQ104">
        <f>IF('Flat Rate Costs'!I104="Annual", 1, 2)</f>
        <v>2</v>
      </c>
      <c r="AR104" s="52">
        <f>'Flat Rate Costs'!L104</f>
        <v>0</v>
      </c>
      <c r="AS104">
        <f>'Flat Rate Costs'!T104</f>
        <v>0</v>
      </c>
      <c r="AU104" s="16" t="str">
        <f>'Filing Information'!$R$2</f>
        <v>_0</v>
      </c>
      <c r="AV104" t="e">
        <f>VLOOKUP('Flat Rate Costs'!C104,'Filing Information'!$B$149:$C$158, 2, 0)</f>
        <v>#N/A</v>
      </c>
      <c r="AW104">
        <v>3</v>
      </c>
      <c r="AX104" s="5">
        <f>'Flat Rate Costs'!G104</f>
        <v>0</v>
      </c>
      <c r="AY104" s="5">
        <f>'Flat Rate Costs'!H104</f>
        <v>0</v>
      </c>
      <c r="AZ104" s="9">
        <v>1</v>
      </c>
      <c r="BC104">
        <f>IF('Flat Rate Costs'!I104="Annual", 1, 2)</f>
        <v>2</v>
      </c>
      <c r="BD104" s="52">
        <f>'Flat Rate Costs'!M104</f>
        <v>0</v>
      </c>
      <c r="BE104">
        <f>'Flat Rate Costs'!U104</f>
        <v>0</v>
      </c>
    </row>
    <row r="105" spans="3:57" x14ac:dyDescent="0.25">
      <c r="C105" s="41"/>
      <c r="D105" s="42"/>
      <c r="E105" s="42"/>
      <c r="F105" s="42"/>
      <c r="G105" s="43"/>
      <c r="H105" s="43"/>
      <c r="I105" s="42"/>
      <c r="J105" s="44"/>
      <c r="K105" s="45"/>
      <c r="L105" s="45"/>
      <c r="M105" s="45"/>
      <c r="P105" s="7">
        <f t="shared" si="6"/>
        <v>1</v>
      </c>
      <c r="Q105" s="6">
        <f t="shared" si="7"/>
        <v>0</v>
      </c>
      <c r="R105" s="6">
        <f t="shared" si="8"/>
        <v>0</v>
      </c>
      <c r="S105" s="6">
        <f t="shared" si="9"/>
        <v>0</v>
      </c>
      <c r="T105" s="6">
        <f t="shared" si="10"/>
        <v>0</v>
      </c>
      <c r="U105" s="6">
        <f t="shared" si="11"/>
        <v>0</v>
      </c>
      <c r="W105" s="16" t="str">
        <f>'Filing Information'!$R$2</f>
        <v>_0</v>
      </c>
      <c r="X105" t="e">
        <f>VLOOKUP('Flat Rate Costs'!C105,'Filing Information'!$B$149:$C$158, 2, 0)</f>
        <v>#N/A</v>
      </c>
      <c r="Y105">
        <v>1</v>
      </c>
      <c r="Z105" s="5">
        <f>'Flat Rate Costs'!G105</f>
        <v>0</v>
      </c>
      <c r="AA105" s="5">
        <f>'Flat Rate Costs'!H105</f>
        <v>0</v>
      </c>
      <c r="AB105" s="9">
        <v>1</v>
      </c>
      <c r="AE105">
        <f>IF('Flat Rate Costs'!I105="Annual", 1, 2)</f>
        <v>2</v>
      </c>
      <c r="AF105" s="52">
        <f>'Flat Rate Costs'!K105</f>
        <v>0</v>
      </c>
      <c r="AG105">
        <f>'Flat Rate Costs'!S105</f>
        <v>0</v>
      </c>
      <c r="AI105" s="16" t="str">
        <f>'Filing Information'!$R$2</f>
        <v>_0</v>
      </c>
      <c r="AJ105" t="e">
        <f>VLOOKUP('Flat Rate Costs'!C105,'Filing Information'!$B$149:$C$158, 2, 0)</f>
        <v>#N/A</v>
      </c>
      <c r="AK105">
        <v>2</v>
      </c>
      <c r="AL105" s="5">
        <f>'Flat Rate Costs'!G105</f>
        <v>0</v>
      </c>
      <c r="AM105" s="5">
        <f>'Flat Rate Costs'!H105</f>
        <v>0</v>
      </c>
      <c r="AN105" s="9">
        <v>1</v>
      </c>
      <c r="AQ105">
        <f>IF('Flat Rate Costs'!I105="Annual", 1, 2)</f>
        <v>2</v>
      </c>
      <c r="AR105" s="52">
        <f>'Flat Rate Costs'!L105</f>
        <v>0</v>
      </c>
      <c r="AS105">
        <f>'Flat Rate Costs'!T105</f>
        <v>0</v>
      </c>
      <c r="AU105" s="16" t="str">
        <f>'Filing Information'!$R$2</f>
        <v>_0</v>
      </c>
      <c r="AV105" t="e">
        <f>VLOOKUP('Flat Rate Costs'!C105,'Filing Information'!$B$149:$C$158, 2, 0)</f>
        <v>#N/A</v>
      </c>
      <c r="AW105">
        <v>3</v>
      </c>
      <c r="AX105" s="5">
        <f>'Flat Rate Costs'!G105</f>
        <v>0</v>
      </c>
      <c r="AY105" s="5">
        <f>'Flat Rate Costs'!H105</f>
        <v>0</v>
      </c>
      <c r="AZ105" s="9">
        <v>1</v>
      </c>
      <c r="BC105">
        <f>IF('Flat Rate Costs'!I105="Annual", 1, 2)</f>
        <v>2</v>
      </c>
      <c r="BD105" s="52">
        <f>'Flat Rate Costs'!M105</f>
        <v>0</v>
      </c>
      <c r="BE105">
        <f>'Flat Rate Costs'!U105</f>
        <v>0</v>
      </c>
    </row>
    <row r="106" spans="3:57" x14ac:dyDescent="0.25">
      <c r="C106" s="41"/>
      <c r="D106" s="42"/>
      <c r="E106" s="42"/>
      <c r="F106" s="42"/>
      <c r="G106" s="43"/>
      <c r="H106" s="43"/>
      <c r="I106" s="42"/>
      <c r="J106" s="44"/>
      <c r="K106" s="45"/>
      <c r="L106" s="45"/>
      <c r="M106" s="45"/>
      <c r="P106" s="7">
        <f t="shared" si="6"/>
        <v>1</v>
      </c>
      <c r="Q106" s="6">
        <f t="shared" si="7"/>
        <v>0</v>
      </c>
      <c r="R106" s="6">
        <f t="shared" si="8"/>
        <v>0</v>
      </c>
      <c r="S106" s="6">
        <f t="shared" si="9"/>
        <v>0</v>
      </c>
      <c r="T106" s="6">
        <f t="shared" si="10"/>
        <v>0</v>
      </c>
      <c r="U106" s="6">
        <f t="shared" si="11"/>
        <v>0</v>
      </c>
      <c r="W106" s="16" t="str">
        <f>'Filing Information'!$R$2</f>
        <v>_0</v>
      </c>
      <c r="X106" t="e">
        <f>VLOOKUP('Flat Rate Costs'!C106,'Filing Information'!$B$149:$C$158, 2, 0)</f>
        <v>#N/A</v>
      </c>
      <c r="Y106">
        <v>1</v>
      </c>
      <c r="Z106" s="5">
        <f>'Flat Rate Costs'!G106</f>
        <v>0</v>
      </c>
      <c r="AA106" s="5">
        <f>'Flat Rate Costs'!H106</f>
        <v>0</v>
      </c>
      <c r="AB106" s="9">
        <v>1</v>
      </c>
      <c r="AE106">
        <f>IF('Flat Rate Costs'!I106="Annual", 1, 2)</f>
        <v>2</v>
      </c>
      <c r="AF106" s="52">
        <f>'Flat Rate Costs'!K106</f>
        <v>0</v>
      </c>
      <c r="AG106">
        <f>'Flat Rate Costs'!S106</f>
        <v>0</v>
      </c>
      <c r="AI106" s="16" t="str">
        <f>'Filing Information'!$R$2</f>
        <v>_0</v>
      </c>
      <c r="AJ106" t="e">
        <f>VLOOKUP('Flat Rate Costs'!C106,'Filing Information'!$B$149:$C$158, 2, 0)</f>
        <v>#N/A</v>
      </c>
      <c r="AK106">
        <v>2</v>
      </c>
      <c r="AL106" s="5">
        <f>'Flat Rate Costs'!G106</f>
        <v>0</v>
      </c>
      <c r="AM106" s="5">
        <f>'Flat Rate Costs'!H106</f>
        <v>0</v>
      </c>
      <c r="AN106" s="9">
        <v>1</v>
      </c>
      <c r="AQ106">
        <f>IF('Flat Rate Costs'!I106="Annual", 1, 2)</f>
        <v>2</v>
      </c>
      <c r="AR106" s="52">
        <f>'Flat Rate Costs'!L106</f>
        <v>0</v>
      </c>
      <c r="AS106">
        <f>'Flat Rate Costs'!T106</f>
        <v>0</v>
      </c>
      <c r="AU106" s="16" t="str">
        <f>'Filing Information'!$R$2</f>
        <v>_0</v>
      </c>
      <c r="AV106" t="e">
        <f>VLOOKUP('Flat Rate Costs'!C106,'Filing Information'!$B$149:$C$158, 2, 0)</f>
        <v>#N/A</v>
      </c>
      <c r="AW106">
        <v>3</v>
      </c>
      <c r="AX106" s="5">
        <f>'Flat Rate Costs'!G106</f>
        <v>0</v>
      </c>
      <c r="AY106" s="5">
        <f>'Flat Rate Costs'!H106</f>
        <v>0</v>
      </c>
      <c r="AZ106" s="9">
        <v>1</v>
      </c>
      <c r="BC106">
        <f>IF('Flat Rate Costs'!I106="Annual", 1, 2)</f>
        <v>2</v>
      </c>
      <c r="BD106" s="52">
        <f>'Flat Rate Costs'!M106</f>
        <v>0</v>
      </c>
      <c r="BE106">
        <f>'Flat Rate Costs'!U106</f>
        <v>0</v>
      </c>
    </row>
    <row r="107" spans="3:57" x14ac:dyDescent="0.25">
      <c r="C107" s="41"/>
      <c r="D107" s="42"/>
      <c r="E107" s="42"/>
      <c r="F107" s="42"/>
      <c r="G107" s="43"/>
      <c r="H107" s="43"/>
      <c r="I107" s="42"/>
      <c r="J107" s="44"/>
      <c r="K107" s="45"/>
      <c r="L107" s="45"/>
      <c r="M107" s="45"/>
      <c r="P107" s="7">
        <f t="shared" ref="P107:P158" si="12">DATEDIF(G107,H107,"M") + 1</f>
        <v>1</v>
      </c>
      <c r="Q107" s="6">
        <f t="shared" ref="Q107:Q158" si="13">IF(I107="Annual", J107, (P107*J107))</f>
        <v>0</v>
      </c>
      <c r="R107" s="6">
        <f t="shared" ref="R107:R158" si="14">IF(D107="Yes", K107,0) + IF(E107="Yes", L107,0) + IF(F107="Yes", M107,0)</f>
        <v>0</v>
      </c>
      <c r="S107" s="6">
        <f t="shared" ref="S107:S158" si="15">IF(R107=0,0,IF(D107="Yes",K107/R107,0))*Q107</f>
        <v>0</v>
      </c>
      <c r="T107" s="6">
        <f t="shared" ref="T107:T158" si="16">IF(R107=0,0,IF(E107="Yes",L107/R107,0))*Q107</f>
        <v>0</v>
      </c>
      <c r="U107" s="6">
        <f t="shared" ref="U107:U158" si="17">IF(R107=0,0,IF(F107="Yes",M107/R107,0))*Q107</f>
        <v>0</v>
      </c>
      <c r="W107" s="16" t="str">
        <f>'Filing Information'!$R$2</f>
        <v>_0</v>
      </c>
      <c r="X107" t="e">
        <f>VLOOKUP('Flat Rate Costs'!C107,'Filing Information'!$B$149:$C$158, 2, 0)</f>
        <v>#N/A</v>
      </c>
      <c r="Y107">
        <v>1</v>
      </c>
      <c r="Z107" s="5">
        <f>'Flat Rate Costs'!G107</f>
        <v>0</v>
      </c>
      <c r="AA107" s="5">
        <f>'Flat Rate Costs'!H107</f>
        <v>0</v>
      </c>
      <c r="AB107" s="9">
        <v>1</v>
      </c>
      <c r="AE107">
        <f>IF('Flat Rate Costs'!I107="Annual", 1, 2)</f>
        <v>2</v>
      </c>
      <c r="AF107" s="52">
        <f>'Flat Rate Costs'!K107</f>
        <v>0</v>
      </c>
      <c r="AG107">
        <f>'Flat Rate Costs'!S107</f>
        <v>0</v>
      </c>
      <c r="AI107" s="16" t="str">
        <f>'Filing Information'!$R$2</f>
        <v>_0</v>
      </c>
      <c r="AJ107" t="e">
        <f>VLOOKUP('Flat Rate Costs'!C107,'Filing Information'!$B$149:$C$158, 2, 0)</f>
        <v>#N/A</v>
      </c>
      <c r="AK107">
        <v>2</v>
      </c>
      <c r="AL107" s="5">
        <f>'Flat Rate Costs'!G107</f>
        <v>0</v>
      </c>
      <c r="AM107" s="5">
        <f>'Flat Rate Costs'!H107</f>
        <v>0</v>
      </c>
      <c r="AN107" s="9">
        <v>1</v>
      </c>
      <c r="AQ107">
        <f>IF('Flat Rate Costs'!I107="Annual", 1, 2)</f>
        <v>2</v>
      </c>
      <c r="AR107" s="52">
        <f>'Flat Rate Costs'!L107</f>
        <v>0</v>
      </c>
      <c r="AS107">
        <f>'Flat Rate Costs'!T107</f>
        <v>0</v>
      </c>
      <c r="AU107" s="16" t="str">
        <f>'Filing Information'!$R$2</f>
        <v>_0</v>
      </c>
      <c r="AV107" t="e">
        <f>VLOOKUP('Flat Rate Costs'!C107,'Filing Information'!$B$149:$C$158, 2, 0)</f>
        <v>#N/A</v>
      </c>
      <c r="AW107">
        <v>3</v>
      </c>
      <c r="AX107" s="5">
        <f>'Flat Rate Costs'!G107</f>
        <v>0</v>
      </c>
      <c r="AY107" s="5">
        <f>'Flat Rate Costs'!H107</f>
        <v>0</v>
      </c>
      <c r="AZ107" s="9">
        <v>1</v>
      </c>
      <c r="BC107">
        <f>IF('Flat Rate Costs'!I107="Annual", 1, 2)</f>
        <v>2</v>
      </c>
      <c r="BD107" s="52">
        <f>'Flat Rate Costs'!M107</f>
        <v>0</v>
      </c>
      <c r="BE107">
        <f>'Flat Rate Costs'!U107</f>
        <v>0</v>
      </c>
    </row>
    <row r="108" spans="3:57" x14ac:dyDescent="0.25">
      <c r="C108" s="41"/>
      <c r="D108" s="42"/>
      <c r="E108" s="42"/>
      <c r="F108" s="42"/>
      <c r="G108" s="43"/>
      <c r="H108" s="43"/>
      <c r="I108" s="42"/>
      <c r="J108" s="44"/>
      <c r="K108" s="45"/>
      <c r="L108" s="45"/>
      <c r="M108" s="45"/>
      <c r="P108" s="7">
        <f t="shared" si="12"/>
        <v>1</v>
      </c>
      <c r="Q108" s="6">
        <f t="shared" si="13"/>
        <v>0</v>
      </c>
      <c r="R108" s="6">
        <f t="shared" si="14"/>
        <v>0</v>
      </c>
      <c r="S108" s="6">
        <f t="shared" si="15"/>
        <v>0</v>
      </c>
      <c r="T108" s="6">
        <f t="shared" si="16"/>
        <v>0</v>
      </c>
      <c r="U108" s="6">
        <f t="shared" si="17"/>
        <v>0</v>
      </c>
      <c r="W108" s="16" t="str">
        <f>'Filing Information'!$R$2</f>
        <v>_0</v>
      </c>
      <c r="X108" t="e">
        <f>VLOOKUP('Flat Rate Costs'!C108,'Filing Information'!$B$149:$C$158, 2, 0)</f>
        <v>#N/A</v>
      </c>
      <c r="Y108">
        <v>1</v>
      </c>
      <c r="Z108" s="5">
        <f>'Flat Rate Costs'!G108</f>
        <v>0</v>
      </c>
      <c r="AA108" s="5">
        <f>'Flat Rate Costs'!H108</f>
        <v>0</v>
      </c>
      <c r="AB108" s="9">
        <v>1</v>
      </c>
      <c r="AE108">
        <f>IF('Flat Rate Costs'!I108="Annual", 1, 2)</f>
        <v>2</v>
      </c>
      <c r="AF108" s="52">
        <f>'Flat Rate Costs'!K108</f>
        <v>0</v>
      </c>
      <c r="AG108">
        <f>'Flat Rate Costs'!S108</f>
        <v>0</v>
      </c>
      <c r="AI108" s="16" t="str">
        <f>'Filing Information'!$R$2</f>
        <v>_0</v>
      </c>
      <c r="AJ108" t="e">
        <f>VLOOKUP('Flat Rate Costs'!C108,'Filing Information'!$B$149:$C$158, 2, 0)</f>
        <v>#N/A</v>
      </c>
      <c r="AK108">
        <v>2</v>
      </c>
      <c r="AL108" s="5">
        <f>'Flat Rate Costs'!G108</f>
        <v>0</v>
      </c>
      <c r="AM108" s="5">
        <f>'Flat Rate Costs'!H108</f>
        <v>0</v>
      </c>
      <c r="AN108" s="9">
        <v>1</v>
      </c>
      <c r="AQ108">
        <f>IF('Flat Rate Costs'!I108="Annual", 1, 2)</f>
        <v>2</v>
      </c>
      <c r="AR108" s="52">
        <f>'Flat Rate Costs'!L108</f>
        <v>0</v>
      </c>
      <c r="AS108">
        <f>'Flat Rate Costs'!T108</f>
        <v>0</v>
      </c>
      <c r="AU108" s="16" t="str">
        <f>'Filing Information'!$R$2</f>
        <v>_0</v>
      </c>
      <c r="AV108" t="e">
        <f>VLOOKUP('Flat Rate Costs'!C108,'Filing Information'!$B$149:$C$158, 2, 0)</f>
        <v>#N/A</v>
      </c>
      <c r="AW108">
        <v>3</v>
      </c>
      <c r="AX108" s="5">
        <f>'Flat Rate Costs'!G108</f>
        <v>0</v>
      </c>
      <c r="AY108" s="5">
        <f>'Flat Rate Costs'!H108</f>
        <v>0</v>
      </c>
      <c r="AZ108" s="9">
        <v>1</v>
      </c>
      <c r="BC108">
        <f>IF('Flat Rate Costs'!I108="Annual", 1, 2)</f>
        <v>2</v>
      </c>
      <c r="BD108" s="52">
        <f>'Flat Rate Costs'!M108</f>
        <v>0</v>
      </c>
      <c r="BE108">
        <f>'Flat Rate Costs'!U108</f>
        <v>0</v>
      </c>
    </row>
    <row r="109" spans="3:57" x14ac:dyDescent="0.25">
      <c r="C109" s="41"/>
      <c r="D109" s="42"/>
      <c r="E109" s="42"/>
      <c r="F109" s="42"/>
      <c r="G109" s="43"/>
      <c r="H109" s="43"/>
      <c r="I109" s="42"/>
      <c r="J109" s="44"/>
      <c r="K109" s="45"/>
      <c r="L109" s="45"/>
      <c r="M109" s="45"/>
      <c r="P109" s="7">
        <f t="shared" si="12"/>
        <v>1</v>
      </c>
      <c r="Q109" s="6">
        <f t="shared" si="13"/>
        <v>0</v>
      </c>
      <c r="R109" s="6">
        <f t="shared" si="14"/>
        <v>0</v>
      </c>
      <c r="S109" s="6">
        <f t="shared" si="15"/>
        <v>0</v>
      </c>
      <c r="T109" s="6">
        <f t="shared" si="16"/>
        <v>0</v>
      </c>
      <c r="U109" s="6">
        <f t="shared" si="17"/>
        <v>0</v>
      </c>
      <c r="W109" s="16" t="str">
        <f>'Filing Information'!$R$2</f>
        <v>_0</v>
      </c>
      <c r="X109" t="e">
        <f>VLOOKUP('Flat Rate Costs'!C109,'Filing Information'!$B$149:$C$158, 2, 0)</f>
        <v>#N/A</v>
      </c>
      <c r="Y109">
        <v>1</v>
      </c>
      <c r="Z109" s="5">
        <f>'Flat Rate Costs'!G109</f>
        <v>0</v>
      </c>
      <c r="AA109" s="5">
        <f>'Flat Rate Costs'!H109</f>
        <v>0</v>
      </c>
      <c r="AB109" s="9">
        <v>1</v>
      </c>
      <c r="AE109">
        <f>IF('Flat Rate Costs'!I109="Annual", 1, 2)</f>
        <v>2</v>
      </c>
      <c r="AF109" s="52">
        <f>'Flat Rate Costs'!K109</f>
        <v>0</v>
      </c>
      <c r="AG109">
        <f>'Flat Rate Costs'!S109</f>
        <v>0</v>
      </c>
      <c r="AI109" s="16" t="str">
        <f>'Filing Information'!$R$2</f>
        <v>_0</v>
      </c>
      <c r="AJ109" t="e">
        <f>VLOOKUP('Flat Rate Costs'!C109,'Filing Information'!$B$149:$C$158, 2, 0)</f>
        <v>#N/A</v>
      </c>
      <c r="AK109">
        <v>2</v>
      </c>
      <c r="AL109" s="5">
        <f>'Flat Rate Costs'!G109</f>
        <v>0</v>
      </c>
      <c r="AM109" s="5">
        <f>'Flat Rate Costs'!H109</f>
        <v>0</v>
      </c>
      <c r="AN109" s="9">
        <v>1</v>
      </c>
      <c r="AQ109">
        <f>IF('Flat Rate Costs'!I109="Annual", 1, 2)</f>
        <v>2</v>
      </c>
      <c r="AR109" s="52">
        <f>'Flat Rate Costs'!L109</f>
        <v>0</v>
      </c>
      <c r="AS109">
        <f>'Flat Rate Costs'!T109</f>
        <v>0</v>
      </c>
      <c r="AU109" s="16" t="str">
        <f>'Filing Information'!$R$2</f>
        <v>_0</v>
      </c>
      <c r="AV109" t="e">
        <f>VLOOKUP('Flat Rate Costs'!C109,'Filing Information'!$B$149:$C$158, 2, 0)</f>
        <v>#N/A</v>
      </c>
      <c r="AW109">
        <v>3</v>
      </c>
      <c r="AX109" s="5">
        <f>'Flat Rate Costs'!G109</f>
        <v>0</v>
      </c>
      <c r="AY109" s="5">
        <f>'Flat Rate Costs'!H109</f>
        <v>0</v>
      </c>
      <c r="AZ109" s="9">
        <v>1</v>
      </c>
      <c r="BC109">
        <f>IF('Flat Rate Costs'!I109="Annual", 1, 2)</f>
        <v>2</v>
      </c>
      <c r="BD109" s="52">
        <f>'Flat Rate Costs'!M109</f>
        <v>0</v>
      </c>
      <c r="BE109">
        <f>'Flat Rate Costs'!U109</f>
        <v>0</v>
      </c>
    </row>
    <row r="110" spans="3:57" x14ac:dyDescent="0.25">
      <c r="C110" s="41"/>
      <c r="D110" s="42"/>
      <c r="E110" s="42"/>
      <c r="F110" s="42"/>
      <c r="G110" s="43"/>
      <c r="H110" s="43"/>
      <c r="I110" s="42"/>
      <c r="J110" s="44"/>
      <c r="K110" s="45"/>
      <c r="L110" s="45"/>
      <c r="M110" s="45"/>
      <c r="P110" s="7">
        <f t="shared" si="12"/>
        <v>1</v>
      </c>
      <c r="Q110" s="6">
        <f t="shared" si="13"/>
        <v>0</v>
      </c>
      <c r="R110" s="6">
        <f t="shared" si="14"/>
        <v>0</v>
      </c>
      <c r="S110" s="6">
        <f t="shared" si="15"/>
        <v>0</v>
      </c>
      <c r="T110" s="6">
        <f t="shared" si="16"/>
        <v>0</v>
      </c>
      <c r="U110" s="6">
        <f t="shared" si="17"/>
        <v>0</v>
      </c>
      <c r="W110" s="16" t="str">
        <f>'Filing Information'!$R$2</f>
        <v>_0</v>
      </c>
      <c r="X110" t="e">
        <f>VLOOKUP('Flat Rate Costs'!C110,'Filing Information'!$B$149:$C$158, 2, 0)</f>
        <v>#N/A</v>
      </c>
      <c r="Y110">
        <v>1</v>
      </c>
      <c r="Z110" s="5">
        <f>'Flat Rate Costs'!G110</f>
        <v>0</v>
      </c>
      <c r="AA110" s="5">
        <f>'Flat Rate Costs'!H110</f>
        <v>0</v>
      </c>
      <c r="AB110" s="9">
        <v>1</v>
      </c>
      <c r="AE110">
        <f>IF('Flat Rate Costs'!I110="Annual", 1, 2)</f>
        <v>2</v>
      </c>
      <c r="AF110" s="52">
        <f>'Flat Rate Costs'!K110</f>
        <v>0</v>
      </c>
      <c r="AG110">
        <f>'Flat Rate Costs'!S110</f>
        <v>0</v>
      </c>
      <c r="AI110" s="16" t="str">
        <f>'Filing Information'!$R$2</f>
        <v>_0</v>
      </c>
      <c r="AJ110" t="e">
        <f>VLOOKUP('Flat Rate Costs'!C110,'Filing Information'!$B$149:$C$158, 2, 0)</f>
        <v>#N/A</v>
      </c>
      <c r="AK110">
        <v>2</v>
      </c>
      <c r="AL110" s="5">
        <f>'Flat Rate Costs'!G110</f>
        <v>0</v>
      </c>
      <c r="AM110" s="5">
        <f>'Flat Rate Costs'!H110</f>
        <v>0</v>
      </c>
      <c r="AN110" s="9">
        <v>1</v>
      </c>
      <c r="AQ110">
        <f>IF('Flat Rate Costs'!I110="Annual", 1, 2)</f>
        <v>2</v>
      </c>
      <c r="AR110" s="52">
        <f>'Flat Rate Costs'!L110</f>
        <v>0</v>
      </c>
      <c r="AS110">
        <f>'Flat Rate Costs'!T110</f>
        <v>0</v>
      </c>
      <c r="AU110" s="16" t="str">
        <f>'Filing Information'!$R$2</f>
        <v>_0</v>
      </c>
      <c r="AV110" t="e">
        <f>VLOOKUP('Flat Rate Costs'!C110,'Filing Information'!$B$149:$C$158, 2, 0)</f>
        <v>#N/A</v>
      </c>
      <c r="AW110">
        <v>3</v>
      </c>
      <c r="AX110" s="5">
        <f>'Flat Rate Costs'!G110</f>
        <v>0</v>
      </c>
      <c r="AY110" s="5">
        <f>'Flat Rate Costs'!H110</f>
        <v>0</v>
      </c>
      <c r="AZ110" s="9">
        <v>1</v>
      </c>
      <c r="BC110">
        <f>IF('Flat Rate Costs'!I110="Annual", 1, 2)</f>
        <v>2</v>
      </c>
      <c r="BD110" s="52">
        <f>'Flat Rate Costs'!M110</f>
        <v>0</v>
      </c>
      <c r="BE110">
        <f>'Flat Rate Costs'!U110</f>
        <v>0</v>
      </c>
    </row>
    <row r="111" spans="3:57" x14ac:dyDescent="0.25">
      <c r="C111" s="41"/>
      <c r="D111" s="42"/>
      <c r="E111" s="42"/>
      <c r="F111" s="42"/>
      <c r="G111" s="43"/>
      <c r="H111" s="43"/>
      <c r="I111" s="42"/>
      <c r="J111" s="44"/>
      <c r="K111" s="45"/>
      <c r="L111" s="45"/>
      <c r="M111" s="45"/>
      <c r="P111" s="7">
        <f t="shared" si="12"/>
        <v>1</v>
      </c>
      <c r="Q111" s="6">
        <f t="shared" si="13"/>
        <v>0</v>
      </c>
      <c r="R111" s="6">
        <f t="shared" si="14"/>
        <v>0</v>
      </c>
      <c r="S111" s="6">
        <f t="shared" si="15"/>
        <v>0</v>
      </c>
      <c r="T111" s="6">
        <f t="shared" si="16"/>
        <v>0</v>
      </c>
      <c r="U111" s="6">
        <f t="shared" si="17"/>
        <v>0</v>
      </c>
      <c r="W111" s="16" t="str">
        <f>'Filing Information'!$R$2</f>
        <v>_0</v>
      </c>
      <c r="X111" t="e">
        <f>VLOOKUP('Flat Rate Costs'!C111,'Filing Information'!$B$149:$C$158, 2, 0)</f>
        <v>#N/A</v>
      </c>
      <c r="Y111">
        <v>1</v>
      </c>
      <c r="Z111" s="5">
        <f>'Flat Rate Costs'!G111</f>
        <v>0</v>
      </c>
      <c r="AA111" s="5">
        <f>'Flat Rate Costs'!H111</f>
        <v>0</v>
      </c>
      <c r="AB111" s="9">
        <v>1</v>
      </c>
      <c r="AE111">
        <f>IF('Flat Rate Costs'!I111="Annual", 1, 2)</f>
        <v>2</v>
      </c>
      <c r="AF111" s="52">
        <f>'Flat Rate Costs'!K111</f>
        <v>0</v>
      </c>
      <c r="AG111">
        <f>'Flat Rate Costs'!S111</f>
        <v>0</v>
      </c>
      <c r="AI111" s="16" t="str">
        <f>'Filing Information'!$R$2</f>
        <v>_0</v>
      </c>
      <c r="AJ111" t="e">
        <f>VLOOKUP('Flat Rate Costs'!C111,'Filing Information'!$B$149:$C$158, 2, 0)</f>
        <v>#N/A</v>
      </c>
      <c r="AK111">
        <v>2</v>
      </c>
      <c r="AL111" s="5">
        <f>'Flat Rate Costs'!G111</f>
        <v>0</v>
      </c>
      <c r="AM111" s="5">
        <f>'Flat Rate Costs'!H111</f>
        <v>0</v>
      </c>
      <c r="AN111" s="9">
        <v>1</v>
      </c>
      <c r="AQ111">
        <f>IF('Flat Rate Costs'!I111="Annual", 1, 2)</f>
        <v>2</v>
      </c>
      <c r="AR111" s="52">
        <f>'Flat Rate Costs'!L111</f>
        <v>0</v>
      </c>
      <c r="AS111">
        <f>'Flat Rate Costs'!T111</f>
        <v>0</v>
      </c>
      <c r="AU111" s="16" t="str">
        <f>'Filing Information'!$R$2</f>
        <v>_0</v>
      </c>
      <c r="AV111" t="e">
        <f>VLOOKUP('Flat Rate Costs'!C111,'Filing Information'!$B$149:$C$158, 2, 0)</f>
        <v>#N/A</v>
      </c>
      <c r="AW111">
        <v>3</v>
      </c>
      <c r="AX111" s="5">
        <f>'Flat Rate Costs'!G111</f>
        <v>0</v>
      </c>
      <c r="AY111" s="5">
        <f>'Flat Rate Costs'!H111</f>
        <v>0</v>
      </c>
      <c r="AZ111" s="9">
        <v>1</v>
      </c>
      <c r="BC111">
        <f>IF('Flat Rate Costs'!I111="Annual", 1, 2)</f>
        <v>2</v>
      </c>
      <c r="BD111" s="52">
        <f>'Flat Rate Costs'!M111</f>
        <v>0</v>
      </c>
      <c r="BE111">
        <f>'Flat Rate Costs'!U111</f>
        <v>0</v>
      </c>
    </row>
    <row r="112" spans="3:57" x14ac:dyDescent="0.25">
      <c r="C112" s="41"/>
      <c r="D112" s="42"/>
      <c r="E112" s="42"/>
      <c r="F112" s="42"/>
      <c r="G112" s="43"/>
      <c r="H112" s="43"/>
      <c r="I112" s="42"/>
      <c r="J112" s="44"/>
      <c r="K112" s="45"/>
      <c r="L112" s="45"/>
      <c r="M112" s="45"/>
      <c r="P112" s="7">
        <f t="shared" si="12"/>
        <v>1</v>
      </c>
      <c r="Q112" s="6">
        <f t="shared" si="13"/>
        <v>0</v>
      </c>
      <c r="R112" s="6">
        <f t="shared" si="14"/>
        <v>0</v>
      </c>
      <c r="S112" s="6">
        <f t="shared" si="15"/>
        <v>0</v>
      </c>
      <c r="T112" s="6">
        <f t="shared" si="16"/>
        <v>0</v>
      </c>
      <c r="U112" s="6">
        <f t="shared" si="17"/>
        <v>0</v>
      </c>
      <c r="W112" s="16" t="str">
        <f>'Filing Information'!$R$2</f>
        <v>_0</v>
      </c>
      <c r="X112" t="e">
        <f>VLOOKUP('Flat Rate Costs'!C112,'Filing Information'!$B$149:$C$158, 2, 0)</f>
        <v>#N/A</v>
      </c>
      <c r="Y112">
        <v>1</v>
      </c>
      <c r="Z112" s="5">
        <f>'Flat Rate Costs'!G112</f>
        <v>0</v>
      </c>
      <c r="AA112" s="5">
        <f>'Flat Rate Costs'!H112</f>
        <v>0</v>
      </c>
      <c r="AB112" s="9">
        <v>1</v>
      </c>
      <c r="AE112">
        <f>IF('Flat Rate Costs'!I112="Annual", 1, 2)</f>
        <v>2</v>
      </c>
      <c r="AF112" s="52">
        <f>'Flat Rate Costs'!K112</f>
        <v>0</v>
      </c>
      <c r="AG112">
        <f>'Flat Rate Costs'!S112</f>
        <v>0</v>
      </c>
      <c r="AI112" s="16" t="str">
        <f>'Filing Information'!$R$2</f>
        <v>_0</v>
      </c>
      <c r="AJ112" t="e">
        <f>VLOOKUP('Flat Rate Costs'!C112,'Filing Information'!$B$149:$C$158, 2, 0)</f>
        <v>#N/A</v>
      </c>
      <c r="AK112">
        <v>2</v>
      </c>
      <c r="AL112" s="5">
        <f>'Flat Rate Costs'!G112</f>
        <v>0</v>
      </c>
      <c r="AM112" s="5">
        <f>'Flat Rate Costs'!H112</f>
        <v>0</v>
      </c>
      <c r="AN112" s="9">
        <v>1</v>
      </c>
      <c r="AQ112">
        <f>IF('Flat Rate Costs'!I112="Annual", 1, 2)</f>
        <v>2</v>
      </c>
      <c r="AR112" s="52">
        <f>'Flat Rate Costs'!L112</f>
        <v>0</v>
      </c>
      <c r="AS112">
        <f>'Flat Rate Costs'!T112</f>
        <v>0</v>
      </c>
      <c r="AU112" s="16" t="str">
        <f>'Filing Information'!$R$2</f>
        <v>_0</v>
      </c>
      <c r="AV112" t="e">
        <f>VLOOKUP('Flat Rate Costs'!C112,'Filing Information'!$B$149:$C$158, 2, 0)</f>
        <v>#N/A</v>
      </c>
      <c r="AW112">
        <v>3</v>
      </c>
      <c r="AX112" s="5">
        <f>'Flat Rate Costs'!G112</f>
        <v>0</v>
      </c>
      <c r="AY112" s="5">
        <f>'Flat Rate Costs'!H112</f>
        <v>0</v>
      </c>
      <c r="AZ112" s="9">
        <v>1</v>
      </c>
      <c r="BC112">
        <f>IF('Flat Rate Costs'!I112="Annual", 1, 2)</f>
        <v>2</v>
      </c>
      <c r="BD112" s="52">
        <f>'Flat Rate Costs'!M112</f>
        <v>0</v>
      </c>
      <c r="BE112">
        <f>'Flat Rate Costs'!U112</f>
        <v>0</v>
      </c>
    </row>
    <row r="113" spans="3:57" x14ac:dyDescent="0.25">
      <c r="C113" s="41"/>
      <c r="D113" s="42"/>
      <c r="E113" s="42"/>
      <c r="F113" s="42"/>
      <c r="G113" s="43"/>
      <c r="H113" s="43"/>
      <c r="I113" s="42"/>
      <c r="J113" s="44"/>
      <c r="K113" s="45"/>
      <c r="L113" s="45"/>
      <c r="M113" s="45"/>
      <c r="P113" s="7">
        <f t="shared" si="12"/>
        <v>1</v>
      </c>
      <c r="Q113" s="6">
        <f t="shared" si="13"/>
        <v>0</v>
      </c>
      <c r="R113" s="6">
        <f t="shared" si="14"/>
        <v>0</v>
      </c>
      <c r="S113" s="6">
        <f t="shared" si="15"/>
        <v>0</v>
      </c>
      <c r="T113" s="6">
        <f t="shared" si="16"/>
        <v>0</v>
      </c>
      <c r="U113" s="6">
        <f t="shared" si="17"/>
        <v>0</v>
      </c>
      <c r="W113" s="16" t="str">
        <f>'Filing Information'!$R$2</f>
        <v>_0</v>
      </c>
      <c r="X113" t="e">
        <f>VLOOKUP('Flat Rate Costs'!C113,'Filing Information'!$B$149:$C$158, 2, 0)</f>
        <v>#N/A</v>
      </c>
      <c r="Y113">
        <v>1</v>
      </c>
      <c r="Z113" s="5">
        <f>'Flat Rate Costs'!G113</f>
        <v>0</v>
      </c>
      <c r="AA113" s="5">
        <f>'Flat Rate Costs'!H113</f>
        <v>0</v>
      </c>
      <c r="AB113" s="9">
        <v>1</v>
      </c>
      <c r="AE113">
        <f>IF('Flat Rate Costs'!I113="Annual", 1, 2)</f>
        <v>2</v>
      </c>
      <c r="AF113" s="52">
        <f>'Flat Rate Costs'!K113</f>
        <v>0</v>
      </c>
      <c r="AG113">
        <f>'Flat Rate Costs'!S113</f>
        <v>0</v>
      </c>
      <c r="AI113" s="16" t="str">
        <f>'Filing Information'!$R$2</f>
        <v>_0</v>
      </c>
      <c r="AJ113" t="e">
        <f>VLOOKUP('Flat Rate Costs'!C113,'Filing Information'!$B$149:$C$158, 2, 0)</f>
        <v>#N/A</v>
      </c>
      <c r="AK113">
        <v>2</v>
      </c>
      <c r="AL113" s="5">
        <f>'Flat Rate Costs'!G113</f>
        <v>0</v>
      </c>
      <c r="AM113" s="5">
        <f>'Flat Rate Costs'!H113</f>
        <v>0</v>
      </c>
      <c r="AN113" s="9">
        <v>1</v>
      </c>
      <c r="AQ113">
        <f>IF('Flat Rate Costs'!I113="Annual", 1, 2)</f>
        <v>2</v>
      </c>
      <c r="AR113" s="52">
        <f>'Flat Rate Costs'!L113</f>
        <v>0</v>
      </c>
      <c r="AS113">
        <f>'Flat Rate Costs'!T113</f>
        <v>0</v>
      </c>
      <c r="AU113" s="16" t="str">
        <f>'Filing Information'!$R$2</f>
        <v>_0</v>
      </c>
      <c r="AV113" t="e">
        <f>VLOOKUP('Flat Rate Costs'!C113,'Filing Information'!$B$149:$C$158, 2, 0)</f>
        <v>#N/A</v>
      </c>
      <c r="AW113">
        <v>3</v>
      </c>
      <c r="AX113" s="5">
        <f>'Flat Rate Costs'!G113</f>
        <v>0</v>
      </c>
      <c r="AY113" s="5">
        <f>'Flat Rate Costs'!H113</f>
        <v>0</v>
      </c>
      <c r="AZ113" s="9">
        <v>1</v>
      </c>
      <c r="BC113">
        <f>IF('Flat Rate Costs'!I113="Annual", 1, 2)</f>
        <v>2</v>
      </c>
      <c r="BD113" s="52">
        <f>'Flat Rate Costs'!M113</f>
        <v>0</v>
      </c>
      <c r="BE113">
        <f>'Flat Rate Costs'!U113</f>
        <v>0</v>
      </c>
    </row>
    <row r="114" spans="3:57" x14ac:dyDescent="0.25">
      <c r="C114" s="41"/>
      <c r="D114" s="42"/>
      <c r="E114" s="42"/>
      <c r="F114" s="42"/>
      <c r="G114" s="43"/>
      <c r="H114" s="43"/>
      <c r="I114" s="42"/>
      <c r="J114" s="44"/>
      <c r="K114" s="45"/>
      <c r="L114" s="45"/>
      <c r="M114" s="45"/>
      <c r="P114" s="7">
        <f t="shared" si="12"/>
        <v>1</v>
      </c>
      <c r="Q114" s="6">
        <f t="shared" si="13"/>
        <v>0</v>
      </c>
      <c r="R114" s="6">
        <f t="shared" si="14"/>
        <v>0</v>
      </c>
      <c r="S114" s="6">
        <f t="shared" si="15"/>
        <v>0</v>
      </c>
      <c r="T114" s="6">
        <f t="shared" si="16"/>
        <v>0</v>
      </c>
      <c r="U114" s="6">
        <f t="shared" si="17"/>
        <v>0</v>
      </c>
      <c r="W114" s="16" t="str">
        <f>'Filing Information'!$R$2</f>
        <v>_0</v>
      </c>
      <c r="X114" t="e">
        <f>VLOOKUP('Flat Rate Costs'!C114,'Filing Information'!$B$149:$C$158, 2, 0)</f>
        <v>#N/A</v>
      </c>
      <c r="Y114">
        <v>1</v>
      </c>
      <c r="Z114" s="5">
        <f>'Flat Rate Costs'!G114</f>
        <v>0</v>
      </c>
      <c r="AA114" s="5">
        <f>'Flat Rate Costs'!H114</f>
        <v>0</v>
      </c>
      <c r="AB114" s="9">
        <v>1</v>
      </c>
      <c r="AE114">
        <f>IF('Flat Rate Costs'!I114="Annual", 1, 2)</f>
        <v>2</v>
      </c>
      <c r="AF114" s="52">
        <f>'Flat Rate Costs'!K114</f>
        <v>0</v>
      </c>
      <c r="AG114">
        <f>'Flat Rate Costs'!S114</f>
        <v>0</v>
      </c>
      <c r="AI114" s="16" t="str">
        <f>'Filing Information'!$R$2</f>
        <v>_0</v>
      </c>
      <c r="AJ114" t="e">
        <f>VLOOKUP('Flat Rate Costs'!C114,'Filing Information'!$B$149:$C$158, 2, 0)</f>
        <v>#N/A</v>
      </c>
      <c r="AK114">
        <v>2</v>
      </c>
      <c r="AL114" s="5">
        <f>'Flat Rate Costs'!G114</f>
        <v>0</v>
      </c>
      <c r="AM114" s="5">
        <f>'Flat Rate Costs'!H114</f>
        <v>0</v>
      </c>
      <c r="AN114" s="9">
        <v>1</v>
      </c>
      <c r="AQ114">
        <f>IF('Flat Rate Costs'!I114="Annual", 1, 2)</f>
        <v>2</v>
      </c>
      <c r="AR114" s="52">
        <f>'Flat Rate Costs'!L114</f>
        <v>0</v>
      </c>
      <c r="AS114">
        <f>'Flat Rate Costs'!T114</f>
        <v>0</v>
      </c>
      <c r="AU114" s="16" t="str">
        <f>'Filing Information'!$R$2</f>
        <v>_0</v>
      </c>
      <c r="AV114" t="e">
        <f>VLOOKUP('Flat Rate Costs'!C114,'Filing Information'!$B$149:$C$158, 2, 0)</f>
        <v>#N/A</v>
      </c>
      <c r="AW114">
        <v>3</v>
      </c>
      <c r="AX114" s="5">
        <f>'Flat Rate Costs'!G114</f>
        <v>0</v>
      </c>
      <c r="AY114" s="5">
        <f>'Flat Rate Costs'!H114</f>
        <v>0</v>
      </c>
      <c r="AZ114" s="9">
        <v>1</v>
      </c>
      <c r="BC114">
        <f>IF('Flat Rate Costs'!I114="Annual", 1, 2)</f>
        <v>2</v>
      </c>
      <c r="BD114" s="52">
        <f>'Flat Rate Costs'!M114</f>
        <v>0</v>
      </c>
      <c r="BE114">
        <f>'Flat Rate Costs'!U114</f>
        <v>0</v>
      </c>
    </row>
    <row r="115" spans="3:57" x14ac:dyDescent="0.25">
      <c r="C115" s="41"/>
      <c r="D115" s="42"/>
      <c r="E115" s="42"/>
      <c r="F115" s="42"/>
      <c r="G115" s="43"/>
      <c r="H115" s="43"/>
      <c r="I115" s="42"/>
      <c r="J115" s="44"/>
      <c r="K115" s="45"/>
      <c r="L115" s="45"/>
      <c r="M115" s="45"/>
      <c r="P115" s="7">
        <f t="shared" si="12"/>
        <v>1</v>
      </c>
      <c r="Q115" s="6">
        <f t="shared" si="13"/>
        <v>0</v>
      </c>
      <c r="R115" s="6">
        <f t="shared" si="14"/>
        <v>0</v>
      </c>
      <c r="S115" s="6">
        <f t="shared" si="15"/>
        <v>0</v>
      </c>
      <c r="T115" s="6">
        <f t="shared" si="16"/>
        <v>0</v>
      </c>
      <c r="U115" s="6">
        <f t="shared" si="17"/>
        <v>0</v>
      </c>
      <c r="W115" s="16" t="str">
        <f>'Filing Information'!$R$2</f>
        <v>_0</v>
      </c>
      <c r="X115" t="e">
        <f>VLOOKUP('Flat Rate Costs'!C115,'Filing Information'!$B$149:$C$158, 2, 0)</f>
        <v>#N/A</v>
      </c>
      <c r="Y115">
        <v>1</v>
      </c>
      <c r="Z115" s="5">
        <f>'Flat Rate Costs'!G115</f>
        <v>0</v>
      </c>
      <c r="AA115" s="5">
        <f>'Flat Rate Costs'!H115</f>
        <v>0</v>
      </c>
      <c r="AB115" s="9">
        <v>1</v>
      </c>
      <c r="AE115">
        <f>IF('Flat Rate Costs'!I115="Annual", 1, 2)</f>
        <v>2</v>
      </c>
      <c r="AF115" s="52">
        <f>'Flat Rate Costs'!K115</f>
        <v>0</v>
      </c>
      <c r="AG115">
        <f>'Flat Rate Costs'!S115</f>
        <v>0</v>
      </c>
      <c r="AI115" s="16" t="str">
        <f>'Filing Information'!$R$2</f>
        <v>_0</v>
      </c>
      <c r="AJ115" t="e">
        <f>VLOOKUP('Flat Rate Costs'!C115,'Filing Information'!$B$149:$C$158, 2, 0)</f>
        <v>#N/A</v>
      </c>
      <c r="AK115">
        <v>2</v>
      </c>
      <c r="AL115" s="5">
        <f>'Flat Rate Costs'!G115</f>
        <v>0</v>
      </c>
      <c r="AM115" s="5">
        <f>'Flat Rate Costs'!H115</f>
        <v>0</v>
      </c>
      <c r="AN115" s="9">
        <v>1</v>
      </c>
      <c r="AQ115">
        <f>IF('Flat Rate Costs'!I115="Annual", 1, 2)</f>
        <v>2</v>
      </c>
      <c r="AR115" s="52">
        <f>'Flat Rate Costs'!L115</f>
        <v>0</v>
      </c>
      <c r="AS115">
        <f>'Flat Rate Costs'!T115</f>
        <v>0</v>
      </c>
      <c r="AU115" s="16" t="str">
        <f>'Filing Information'!$R$2</f>
        <v>_0</v>
      </c>
      <c r="AV115" t="e">
        <f>VLOOKUP('Flat Rate Costs'!C115,'Filing Information'!$B$149:$C$158, 2, 0)</f>
        <v>#N/A</v>
      </c>
      <c r="AW115">
        <v>3</v>
      </c>
      <c r="AX115" s="5">
        <f>'Flat Rate Costs'!G115</f>
        <v>0</v>
      </c>
      <c r="AY115" s="5">
        <f>'Flat Rate Costs'!H115</f>
        <v>0</v>
      </c>
      <c r="AZ115" s="9">
        <v>1</v>
      </c>
      <c r="BC115">
        <f>IF('Flat Rate Costs'!I115="Annual", 1, 2)</f>
        <v>2</v>
      </c>
      <c r="BD115" s="52">
        <f>'Flat Rate Costs'!M115</f>
        <v>0</v>
      </c>
      <c r="BE115">
        <f>'Flat Rate Costs'!U115</f>
        <v>0</v>
      </c>
    </row>
    <row r="116" spans="3:57" x14ac:dyDescent="0.25">
      <c r="C116" s="41"/>
      <c r="D116" s="42"/>
      <c r="E116" s="42"/>
      <c r="F116" s="42"/>
      <c r="G116" s="43"/>
      <c r="H116" s="43"/>
      <c r="I116" s="42"/>
      <c r="J116" s="44"/>
      <c r="K116" s="45"/>
      <c r="L116" s="45"/>
      <c r="M116" s="45"/>
      <c r="P116" s="7">
        <f t="shared" si="12"/>
        <v>1</v>
      </c>
      <c r="Q116" s="6">
        <f t="shared" si="13"/>
        <v>0</v>
      </c>
      <c r="R116" s="6">
        <f t="shared" si="14"/>
        <v>0</v>
      </c>
      <c r="S116" s="6">
        <f t="shared" si="15"/>
        <v>0</v>
      </c>
      <c r="T116" s="6">
        <f t="shared" si="16"/>
        <v>0</v>
      </c>
      <c r="U116" s="6">
        <f t="shared" si="17"/>
        <v>0</v>
      </c>
      <c r="W116" s="16" t="str">
        <f>'Filing Information'!$R$2</f>
        <v>_0</v>
      </c>
      <c r="X116" t="e">
        <f>VLOOKUP('Flat Rate Costs'!C116,'Filing Information'!$B$149:$C$158, 2, 0)</f>
        <v>#N/A</v>
      </c>
      <c r="Y116">
        <v>1</v>
      </c>
      <c r="Z116" s="5">
        <f>'Flat Rate Costs'!G116</f>
        <v>0</v>
      </c>
      <c r="AA116" s="5">
        <f>'Flat Rate Costs'!H116</f>
        <v>0</v>
      </c>
      <c r="AB116" s="9">
        <v>1</v>
      </c>
      <c r="AE116">
        <f>IF('Flat Rate Costs'!I116="Annual", 1, 2)</f>
        <v>2</v>
      </c>
      <c r="AF116" s="52">
        <f>'Flat Rate Costs'!K116</f>
        <v>0</v>
      </c>
      <c r="AG116">
        <f>'Flat Rate Costs'!S116</f>
        <v>0</v>
      </c>
      <c r="AI116" s="16" t="str">
        <f>'Filing Information'!$R$2</f>
        <v>_0</v>
      </c>
      <c r="AJ116" t="e">
        <f>VLOOKUP('Flat Rate Costs'!C116,'Filing Information'!$B$149:$C$158, 2, 0)</f>
        <v>#N/A</v>
      </c>
      <c r="AK116">
        <v>2</v>
      </c>
      <c r="AL116" s="5">
        <f>'Flat Rate Costs'!G116</f>
        <v>0</v>
      </c>
      <c r="AM116" s="5">
        <f>'Flat Rate Costs'!H116</f>
        <v>0</v>
      </c>
      <c r="AN116" s="9">
        <v>1</v>
      </c>
      <c r="AQ116">
        <f>IF('Flat Rate Costs'!I116="Annual", 1, 2)</f>
        <v>2</v>
      </c>
      <c r="AR116" s="52">
        <f>'Flat Rate Costs'!L116</f>
        <v>0</v>
      </c>
      <c r="AS116">
        <f>'Flat Rate Costs'!T116</f>
        <v>0</v>
      </c>
      <c r="AU116" s="16" t="str">
        <f>'Filing Information'!$R$2</f>
        <v>_0</v>
      </c>
      <c r="AV116" t="e">
        <f>VLOOKUP('Flat Rate Costs'!C116,'Filing Information'!$B$149:$C$158, 2, 0)</f>
        <v>#N/A</v>
      </c>
      <c r="AW116">
        <v>3</v>
      </c>
      <c r="AX116" s="5">
        <f>'Flat Rate Costs'!G116</f>
        <v>0</v>
      </c>
      <c r="AY116" s="5">
        <f>'Flat Rate Costs'!H116</f>
        <v>0</v>
      </c>
      <c r="AZ116" s="9">
        <v>1</v>
      </c>
      <c r="BC116">
        <f>IF('Flat Rate Costs'!I116="Annual", 1, 2)</f>
        <v>2</v>
      </c>
      <c r="BD116" s="52">
        <f>'Flat Rate Costs'!M116</f>
        <v>0</v>
      </c>
      <c r="BE116">
        <f>'Flat Rate Costs'!U116</f>
        <v>0</v>
      </c>
    </row>
    <row r="117" spans="3:57" x14ac:dyDescent="0.25">
      <c r="C117" s="41"/>
      <c r="D117" s="42"/>
      <c r="E117" s="42"/>
      <c r="F117" s="42"/>
      <c r="G117" s="43"/>
      <c r="H117" s="43"/>
      <c r="I117" s="42"/>
      <c r="J117" s="44"/>
      <c r="K117" s="45"/>
      <c r="L117" s="45"/>
      <c r="M117" s="45"/>
      <c r="P117" s="7">
        <f t="shared" si="12"/>
        <v>1</v>
      </c>
      <c r="Q117" s="6">
        <f t="shared" si="13"/>
        <v>0</v>
      </c>
      <c r="R117" s="6">
        <f t="shared" si="14"/>
        <v>0</v>
      </c>
      <c r="S117" s="6">
        <f t="shared" si="15"/>
        <v>0</v>
      </c>
      <c r="T117" s="6">
        <f t="shared" si="16"/>
        <v>0</v>
      </c>
      <c r="U117" s="6">
        <f t="shared" si="17"/>
        <v>0</v>
      </c>
      <c r="W117" s="16" t="str">
        <f>'Filing Information'!$R$2</f>
        <v>_0</v>
      </c>
      <c r="X117" t="e">
        <f>VLOOKUP('Flat Rate Costs'!C117,'Filing Information'!$B$149:$C$158, 2, 0)</f>
        <v>#N/A</v>
      </c>
      <c r="Y117">
        <v>1</v>
      </c>
      <c r="Z117" s="5">
        <f>'Flat Rate Costs'!G117</f>
        <v>0</v>
      </c>
      <c r="AA117" s="5">
        <f>'Flat Rate Costs'!H117</f>
        <v>0</v>
      </c>
      <c r="AB117" s="9">
        <v>1</v>
      </c>
      <c r="AE117">
        <f>IF('Flat Rate Costs'!I117="Annual", 1, 2)</f>
        <v>2</v>
      </c>
      <c r="AF117" s="52">
        <f>'Flat Rate Costs'!K117</f>
        <v>0</v>
      </c>
      <c r="AG117">
        <f>'Flat Rate Costs'!S117</f>
        <v>0</v>
      </c>
      <c r="AI117" s="16" t="str">
        <f>'Filing Information'!$R$2</f>
        <v>_0</v>
      </c>
      <c r="AJ117" t="e">
        <f>VLOOKUP('Flat Rate Costs'!C117,'Filing Information'!$B$149:$C$158, 2, 0)</f>
        <v>#N/A</v>
      </c>
      <c r="AK117">
        <v>2</v>
      </c>
      <c r="AL117" s="5">
        <f>'Flat Rate Costs'!G117</f>
        <v>0</v>
      </c>
      <c r="AM117" s="5">
        <f>'Flat Rate Costs'!H117</f>
        <v>0</v>
      </c>
      <c r="AN117" s="9">
        <v>1</v>
      </c>
      <c r="AQ117">
        <f>IF('Flat Rate Costs'!I117="Annual", 1, 2)</f>
        <v>2</v>
      </c>
      <c r="AR117" s="52">
        <f>'Flat Rate Costs'!L117</f>
        <v>0</v>
      </c>
      <c r="AS117">
        <f>'Flat Rate Costs'!T117</f>
        <v>0</v>
      </c>
      <c r="AU117" s="16" t="str">
        <f>'Filing Information'!$R$2</f>
        <v>_0</v>
      </c>
      <c r="AV117" t="e">
        <f>VLOOKUP('Flat Rate Costs'!C117,'Filing Information'!$B$149:$C$158, 2, 0)</f>
        <v>#N/A</v>
      </c>
      <c r="AW117">
        <v>3</v>
      </c>
      <c r="AX117" s="5">
        <f>'Flat Rate Costs'!G117</f>
        <v>0</v>
      </c>
      <c r="AY117" s="5">
        <f>'Flat Rate Costs'!H117</f>
        <v>0</v>
      </c>
      <c r="AZ117" s="9">
        <v>1</v>
      </c>
      <c r="BC117">
        <f>IF('Flat Rate Costs'!I117="Annual", 1, 2)</f>
        <v>2</v>
      </c>
      <c r="BD117" s="52">
        <f>'Flat Rate Costs'!M117</f>
        <v>0</v>
      </c>
      <c r="BE117">
        <f>'Flat Rate Costs'!U117</f>
        <v>0</v>
      </c>
    </row>
    <row r="118" spans="3:57" x14ac:dyDescent="0.25">
      <c r="C118" s="41"/>
      <c r="D118" s="42"/>
      <c r="E118" s="42"/>
      <c r="F118" s="42"/>
      <c r="G118" s="43"/>
      <c r="H118" s="43"/>
      <c r="I118" s="42"/>
      <c r="J118" s="44"/>
      <c r="K118" s="45"/>
      <c r="L118" s="45"/>
      <c r="M118" s="45"/>
      <c r="P118" s="7">
        <f t="shared" si="12"/>
        <v>1</v>
      </c>
      <c r="Q118" s="6">
        <f t="shared" si="13"/>
        <v>0</v>
      </c>
      <c r="R118" s="6">
        <f t="shared" si="14"/>
        <v>0</v>
      </c>
      <c r="S118" s="6">
        <f t="shared" si="15"/>
        <v>0</v>
      </c>
      <c r="T118" s="6">
        <f t="shared" si="16"/>
        <v>0</v>
      </c>
      <c r="U118" s="6">
        <f t="shared" si="17"/>
        <v>0</v>
      </c>
      <c r="W118" s="16" t="str">
        <f>'Filing Information'!$R$2</f>
        <v>_0</v>
      </c>
      <c r="X118" t="e">
        <f>VLOOKUP('Flat Rate Costs'!C118,'Filing Information'!$B$149:$C$158, 2, 0)</f>
        <v>#N/A</v>
      </c>
      <c r="Y118">
        <v>1</v>
      </c>
      <c r="Z118" s="5">
        <f>'Flat Rate Costs'!G118</f>
        <v>0</v>
      </c>
      <c r="AA118" s="5">
        <f>'Flat Rate Costs'!H118</f>
        <v>0</v>
      </c>
      <c r="AB118" s="9">
        <v>1</v>
      </c>
      <c r="AE118">
        <f>IF('Flat Rate Costs'!I118="Annual", 1, 2)</f>
        <v>2</v>
      </c>
      <c r="AF118" s="52">
        <f>'Flat Rate Costs'!K118</f>
        <v>0</v>
      </c>
      <c r="AG118">
        <f>'Flat Rate Costs'!S118</f>
        <v>0</v>
      </c>
      <c r="AI118" s="16" t="str">
        <f>'Filing Information'!$R$2</f>
        <v>_0</v>
      </c>
      <c r="AJ118" t="e">
        <f>VLOOKUP('Flat Rate Costs'!C118,'Filing Information'!$B$149:$C$158, 2, 0)</f>
        <v>#N/A</v>
      </c>
      <c r="AK118">
        <v>2</v>
      </c>
      <c r="AL118" s="5">
        <f>'Flat Rate Costs'!G118</f>
        <v>0</v>
      </c>
      <c r="AM118" s="5">
        <f>'Flat Rate Costs'!H118</f>
        <v>0</v>
      </c>
      <c r="AN118" s="9">
        <v>1</v>
      </c>
      <c r="AQ118">
        <f>IF('Flat Rate Costs'!I118="Annual", 1, 2)</f>
        <v>2</v>
      </c>
      <c r="AR118" s="52">
        <f>'Flat Rate Costs'!L118</f>
        <v>0</v>
      </c>
      <c r="AS118">
        <f>'Flat Rate Costs'!T118</f>
        <v>0</v>
      </c>
      <c r="AU118" s="16" t="str">
        <f>'Filing Information'!$R$2</f>
        <v>_0</v>
      </c>
      <c r="AV118" t="e">
        <f>VLOOKUP('Flat Rate Costs'!C118,'Filing Information'!$B$149:$C$158, 2, 0)</f>
        <v>#N/A</v>
      </c>
      <c r="AW118">
        <v>3</v>
      </c>
      <c r="AX118" s="5">
        <f>'Flat Rate Costs'!G118</f>
        <v>0</v>
      </c>
      <c r="AY118" s="5">
        <f>'Flat Rate Costs'!H118</f>
        <v>0</v>
      </c>
      <c r="AZ118" s="9">
        <v>1</v>
      </c>
      <c r="BC118">
        <f>IF('Flat Rate Costs'!I118="Annual", 1, 2)</f>
        <v>2</v>
      </c>
      <c r="BD118" s="52">
        <f>'Flat Rate Costs'!M118</f>
        <v>0</v>
      </c>
      <c r="BE118">
        <f>'Flat Rate Costs'!U118</f>
        <v>0</v>
      </c>
    </row>
    <row r="119" spans="3:57" x14ac:dyDescent="0.25">
      <c r="C119" s="41"/>
      <c r="D119" s="42"/>
      <c r="E119" s="42"/>
      <c r="F119" s="42"/>
      <c r="G119" s="43"/>
      <c r="H119" s="43"/>
      <c r="I119" s="42"/>
      <c r="J119" s="44"/>
      <c r="K119" s="45"/>
      <c r="L119" s="45"/>
      <c r="M119" s="45"/>
      <c r="P119" s="7">
        <f t="shared" si="12"/>
        <v>1</v>
      </c>
      <c r="Q119" s="6">
        <f t="shared" si="13"/>
        <v>0</v>
      </c>
      <c r="R119" s="6">
        <f t="shared" si="14"/>
        <v>0</v>
      </c>
      <c r="S119" s="6">
        <f t="shared" si="15"/>
        <v>0</v>
      </c>
      <c r="T119" s="6">
        <f t="shared" si="16"/>
        <v>0</v>
      </c>
      <c r="U119" s="6">
        <f t="shared" si="17"/>
        <v>0</v>
      </c>
      <c r="W119" s="16" t="str">
        <f>'Filing Information'!$R$2</f>
        <v>_0</v>
      </c>
      <c r="X119" t="e">
        <f>VLOOKUP('Flat Rate Costs'!C119,'Filing Information'!$B$149:$C$158, 2, 0)</f>
        <v>#N/A</v>
      </c>
      <c r="Y119">
        <v>1</v>
      </c>
      <c r="Z119" s="5">
        <f>'Flat Rate Costs'!G119</f>
        <v>0</v>
      </c>
      <c r="AA119" s="5">
        <f>'Flat Rate Costs'!H119</f>
        <v>0</v>
      </c>
      <c r="AB119" s="9">
        <v>1</v>
      </c>
      <c r="AE119">
        <f>IF('Flat Rate Costs'!I119="Annual", 1, 2)</f>
        <v>2</v>
      </c>
      <c r="AF119" s="52">
        <f>'Flat Rate Costs'!K119</f>
        <v>0</v>
      </c>
      <c r="AG119">
        <f>'Flat Rate Costs'!S119</f>
        <v>0</v>
      </c>
      <c r="AI119" s="16" t="str">
        <f>'Filing Information'!$R$2</f>
        <v>_0</v>
      </c>
      <c r="AJ119" t="e">
        <f>VLOOKUP('Flat Rate Costs'!C119,'Filing Information'!$B$149:$C$158, 2, 0)</f>
        <v>#N/A</v>
      </c>
      <c r="AK119">
        <v>2</v>
      </c>
      <c r="AL119" s="5">
        <f>'Flat Rate Costs'!G119</f>
        <v>0</v>
      </c>
      <c r="AM119" s="5">
        <f>'Flat Rate Costs'!H119</f>
        <v>0</v>
      </c>
      <c r="AN119" s="9">
        <v>1</v>
      </c>
      <c r="AQ119">
        <f>IF('Flat Rate Costs'!I119="Annual", 1, 2)</f>
        <v>2</v>
      </c>
      <c r="AR119" s="52">
        <f>'Flat Rate Costs'!L119</f>
        <v>0</v>
      </c>
      <c r="AS119">
        <f>'Flat Rate Costs'!T119</f>
        <v>0</v>
      </c>
      <c r="AU119" s="16" t="str">
        <f>'Filing Information'!$R$2</f>
        <v>_0</v>
      </c>
      <c r="AV119" t="e">
        <f>VLOOKUP('Flat Rate Costs'!C119,'Filing Information'!$B$149:$C$158, 2, 0)</f>
        <v>#N/A</v>
      </c>
      <c r="AW119">
        <v>3</v>
      </c>
      <c r="AX119" s="5">
        <f>'Flat Rate Costs'!G119</f>
        <v>0</v>
      </c>
      <c r="AY119" s="5">
        <f>'Flat Rate Costs'!H119</f>
        <v>0</v>
      </c>
      <c r="AZ119" s="9">
        <v>1</v>
      </c>
      <c r="BC119">
        <f>IF('Flat Rate Costs'!I119="Annual", 1, 2)</f>
        <v>2</v>
      </c>
      <c r="BD119" s="52">
        <f>'Flat Rate Costs'!M119</f>
        <v>0</v>
      </c>
      <c r="BE119">
        <f>'Flat Rate Costs'!U119</f>
        <v>0</v>
      </c>
    </row>
    <row r="120" spans="3:57" x14ac:dyDescent="0.25">
      <c r="C120" s="41"/>
      <c r="D120" s="42"/>
      <c r="E120" s="42"/>
      <c r="F120" s="42"/>
      <c r="G120" s="43"/>
      <c r="H120" s="43"/>
      <c r="I120" s="42"/>
      <c r="J120" s="44"/>
      <c r="K120" s="45"/>
      <c r="L120" s="45"/>
      <c r="M120" s="45"/>
      <c r="P120" s="7">
        <f t="shared" si="12"/>
        <v>1</v>
      </c>
      <c r="Q120" s="6">
        <f t="shared" si="13"/>
        <v>0</v>
      </c>
      <c r="R120" s="6">
        <f t="shared" si="14"/>
        <v>0</v>
      </c>
      <c r="S120" s="6">
        <f t="shared" si="15"/>
        <v>0</v>
      </c>
      <c r="T120" s="6">
        <f t="shared" si="16"/>
        <v>0</v>
      </c>
      <c r="U120" s="6">
        <f t="shared" si="17"/>
        <v>0</v>
      </c>
      <c r="W120" s="16" t="str">
        <f>'Filing Information'!$R$2</f>
        <v>_0</v>
      </c>
      <c r="X120" t="e">
        <f>VLOOKUP('Flat Rate Costs'!C120,'Filing Information'!$B$149:$C$158, 2, 0)</f>
        <v>#N/A</v>
      </c>
      <c r="Y120">
        <v>1</v>
      </c>
      <c r="Z120" s="5">
        <f>'Flat Rate Costs'!G120</f>
        <v>0</v>
      </c>
      <c r="AA120" s="5">
        <f>'Flat Rate Costs'!H120</f>
        <v>0</v>
      </c>
      <c r="AB120" s="9">
        <v>1</v>
      </c>
      <c r="AE120">
        <f>IF('Flat Rate Costs'!I120="Annual", 1, 2)</f>
        <v>2</v>
      </c>
      <c r="AF120" s="52">
        <f>'Flat Rate Costs'!K120</f>
        <v>0</v>
      </c>
      <c r="AG120">
        <f>'Flat Rate Costs'!S120</f>
        <v>0</v>
      </c>
      <c r="AI120" s="16" t="str">
        <f>'Filing Information'!$R$2</f>
        <v>_0</v>
      </c>
      <c r="AJ120" t="e">
        <f>VLOOKUP('Flat Rate Costs'!C120,'Filing Information'!$B$149:$C$158, 2, 0)</f>
        <v>#N/A</v>
      </c>
      <c r="AK120">
        <v>2</v>
      </c>
      <c r="AL120" s="5">
        <f>'Flat Rate Costs'!G120</f>
        <v>0</v>
      </c>
      <c r="AM120" s="5">
        <f>'Flat Rate Costs'!H120</f>
        <v>0</v>
      </c>
      <c r="AN120" s="9">
        <v>1</v>
      </c>
      <c r="AQ120">
        <f>IF('Flat Rate Costs'!I120="Annual", 1, 2)</f>
        <v>2</v>
      </c>
      <c r="AR120" s="52">
        <f>'Flat Rate Costs'!L120</f>
        <v>0</v>
      </c>
      <c r="AS120">
        <f>'Flat Rate Costs'!T120</f>
        <v>0</v>
      </c>
      <c r="AU120" s="16" t="str">
        <f>'Filing Information'!$R$2</f>
        <v>_0</v>
      </c>
      <c r="AV120" t="e">
        <f>VLOOKUP('Flat Rate Costs'!C120,'Filing Information'!$B$149:$C$158, 2, 0)</f>
        <v>#N/A</v>
      </c>
      <c r="AW120">
        <v>3</v>
      </c>
      <c r="AX120" s="5">
        <f>'Flat Rate Costs'!G120</f>
        <v>0</v>
      </c>
      <c r="AY120" s="5">
        <f>'Flat Rate Costs'!H120</f>
        <v>0</v>
      </c>
      <c r="AZ120" s="9">
        <v>1</v>
      </c>
      <c r="BC120">
        <f>IF('Flat Rate Costs'!I120="Annual", 1, 2)</f>
        <v>2</v>
      </c>
      <c r="BD120" s="52">
        <f>'Flat Rate Costs'!M120</f>
        <v>0</v>
      </c>
      <c r="BE120">
        <f>'Flat Rate Costs'!U120</f>
        <v>0</v>
      </c>
    </row>
    <row r="121" spans="3:57" x14ac:dyDescent="0.25">
      <c r="C121" s="41"/>
      <c r="D121" s="42"/>
      <c r="E121" s="42"/>
      <c r="F121" s="42"/>
      <c r="G121" s="43"/>
      <c r="H121" s="43"/>
      <c r="I121" s="42"/>
      <c r="J121" s="44"/>
      <c r="K121" s="45"/>
      <c r="L121" s="45"/>
      <c r="M121" s="45"/>
      <c r="P121" s="7">
        <f t="shared" si="12"/>
        <v>1</v>
      </c>
      <c r="Q121" s="6">
        <f t="shared" si="13"/>
        <v>0</v>
      </c>
      <c r="R121" s="6">
        <f t="shared" si="14"/>
        <v>0</v>
      </c>
      <c r="S121" s="6">
        <f t="shared" si="15"/>
        <v>0</v>
      </c>
      <c r="T121" s="6">
        <f t="shared" si="16"/>
        <v>0</v>
      </c>
      <c r="U121" s="6">
        <f t="shared" si="17"/>
        <v>0</v>
      </c>
      <c r="W121" s="16" t="str">
        <f>'Filing Information'!$R$2</f>
        <v>_0</v>
      </c>
      <c r="X121" t="e">
        <f>VLOOKUP('Flat Rate Costs'!C121,'Filing Information'!$B$149:$C$158, 2, 0)</f>
        <v>#N/A</v>
      </c>
      <c r="Y121">
        <v>1</v>
      </c>
      <c r="Z121" s="5">
        <f>'Flat Rate Costs'!G121</f>
        <v>0</v>
      </c>
      <c r="AA121" s="5">
        <f>'Flat Rate Costs'!H121</f>
        <v>0</v>
      </c>
      <c r="AB121" s="9">
        <v>1</v>
      </c>
      <c r="AE121">
        <f>IF('Flat Rate Costs'!I121="Annual", 1, 2)</f>
        <v>2</v>
      </c>
      <c r="AF121" s="52">
        <f>'Flat Rate Costs'!K121</f>
        <v>0</v>
      </c>
      <c r="AG121">
        <f>'Flat Rate Costs'!S121</f>
        <v>0</v>
      </c>
      <c r="AI121" s="16" t="str">
        <f>'Filing Information'!$R$2</f>
        <v>_0</v>
      </c>
      <c r="AJ121" t="e">
        <f>VLOOKUP('Flat Rate Costs'!C121,'Filing Information'!$B$149:$C$158, 2, 0)</f>
        <v>#N/A</v>
      </c>
      <c r="AK121">
        <v>2</v>
      </c>
      <c r="AL121" s="5">
        <f>'Flat Rate Costs'!G121</f>
        <v>0</v>
      </c>
      <c r="AM121" s="5">
        <f>'Flat Rate Costs'!H121</f>
        <v>0</v>
      </c>
      <c r="AN121" s="9">
        <v>1</v>
      </c>
      <c r="AQ121">
        <f>IF('Flat Rate Costs'!I121="Annual", 1, 2)</f>
        <v>2</v>
      </c>
      <c r="AR121" s="52">
        <f>'Flat Rate Costs'!L121</f>
        <v>0</v>
      </c>
      <c r="AS121">
        <f>'Flat Rate Costs'!T121</f>
        <v>0</v>
      </c>
      <c r="AU121" s="16" t="str">
        <f>'Filing Information'!$R$2</f>
        <v>_0</v>
      </c>
      <c r="AV121" t="e">
        <f>VLOOKUP('Flat Rate Costs'!C121,'Filing Information'!$B$149:$C$158, 2, 0)</f>
        <v>#N/A</v>
      </c>
      <c r="AW121">
        <v>3</v>
      </c>
      <c r="AX121" s="5">
        <f>'Flat Rate Costs'!G121</f>
        <v>0</v>
      </c>
      <c r="AY121" s="5">
        <f>'Flat Rate Costs'!H121</f>
        <v>0</v>
      </c>
      <c r="AZ121" s="9">
        <v>1</v>
      </c>
      <c r="BC121">
        <f>IF('Flat Rate Costs'!I121="Annual", 1, 2)</f>
        <v>2</v>
      </c>
      <c r="BD121" s="52">
        <f>'Flat Rate Costs'!M121</f>
        <v>0</v>
      </c>
      <c r="BE121">
        <f>'Flat Rate Costs'!U121</f>
        <v>0</v>
      </c>
    </row>
    <row r="122" spans="3:57" x14ac:dyDescent="0.25">
      <c r="C122" s="41"/>
      <c r="D122" s="42"/>
      <c r="E122" s="42"/>
      <c r="F122" s="42"/>
      <c r="G122" s="43"/>
      <c r="H122" s="43"/>
      <c r="I122" s="42"/>
      <c r="J122" s="44"/>
      <c r="K122" s="45"/>
      <c r="L122" s="45"/>
      <c r="M122" s="45"/>
      <c r="P122" s="7">
        <f t="shared" si="12"/>
        <v>1</v>
      </c>
      <c r="Q122" s="6">
        <f t="shared" si="13"/>
        <v>0</v>
      </c>
      <c r="R122" s="6">
        <f t="shared" si="14"/>
        <v>0</v>
      </c>
      <c r="S122" s="6">
        <f t="shared" si="15"/>
        <v>0</v>
      </c>
      <c r="T122" s="6">
        <f t="shared" si="16"/>
        <v>0</v>
      </c>
      <c r="U122" s="6">
        <f t="shared" si="17"/>
        <v>0</v>
      </c>
      <c r="W122" s="16" t="str">
        <f>'Filing Information'!$R$2</f>
        <v>_0</v>
      </c>
      <c r="X122" t="e">
        <f>VLOOKUP('Flat Rate Costs'!C122,'Filing Information'!$B$149:$C$158, 2, 0)</f>
        <v>#N/A</v>
      </c>
      <c r="Y122">
        <v>1</v>
      </c>
      <c r="Z122" s="5">
        <f>'Flat Rate Costs'!G122</f>
        <v>0</v>
      </c>
      <c r="AA122" s="5">
        <f>'Flat Rate Costs'!H122</f>
        <v>0</v>
      </c>
      <c r="AB122" s="9">
        <v>1</v>
      </c>
      <c r="AE122">
        <f>IF('Flat Rate Costs'!I122="Annual", 1, 2)</f>
        <v>2</v>
      </c>
      <c r="AF122" s="52">
        <f>'Flat Rate Costs'!K122</f>
        <v>0</v>
      </c>
      <c r="AG122">
        <f>'Flat Rate Costs'!S122</f>
        <v>0</v>
      </c>
      <c r="AI122" s="16" t="str">
        <f>'Filing Information'!$R$2</f>
        <v>_0</v>
      </c>
      <c r="AJ122" t="e">
        <f>VLOOKUP('Flat Rate Costs'!C122,'Filing Information'!$B$149:$C$158, 2, 0)</f>
        <v>#N/A</v>
      </c>
      <c r="AK122">
        <v>2</v>
      </c>
      <c r="AL122" s="5">
        <f>'Flat Rate Costs'!G122</f>
        <v>0</v>
      </c>
      <c r="AM122" s="5">
        <f>'Flat Rate Costs'!H122</f>
        <v>0</v>
      </c>
      <c r="AN122" s="9">
        <v>1</v>
      </c>
      <c r="AQ122">
        <f>IF('Flat Rate Costs'!I122="Annual", 1, 2)</f>
        <v>2</v>
      </c>
      <c r="AR122" s="52">
        <f>'Flat Rate Costs'!L122</f>
        <v>0</v>
      </c>
      <c r="AS122">
        <f>'Flat Rate Costs'!T122</f>
        <v>0</v>
      </c>
      <c r="AU122" s="16" t="str">
        <f>'Filing Information'!$R$2</f>
        <v>_0</v>
      </c>
      <c r="AV122" t="e">
        <f>VLOOKUP('Flat Rate Costs'!C122,'Filing Information'!$B$149:$C$158, 2, 0)</f>
        <v>#N/A</v>
      </c>
      <c r="AW122">
        <v>3</v>
      </c>
      <c r="AX122" s="5">
        <f>'Flat Rate Costs'!G122</f>
        <v>0</v>
      </c>
      <c r="AY122" s="5">
        <f>'Flat Rate Costs'!H122</f>
        <v>0</v>
      </c>
      <c r="AZ122" s="9">
        <v>1</v>
      </c>
      <c r="BC122">
        <f>IF('Flat Rate Costs'!I122="Annual", 1, 2)</f>
        <v>2</v>
      </c>
      <c r="BD122" s="52">
        <f>'Flat Rate Costs'!M122</f>
        <v>0</v>
      </c>
      <c r="BE122">
        <f>'Flat Rate Costs'!U122</f>
        <v>0</v>
      </c>
    </row>
    <row r="123" spans="3:57" x14ac:dyDescent="0.25">
      <c r="C123" s="41"/>
      <c r="D123" s="42"/>
      <c r="E123" s="42"/>
      <c r="F123" s="42"/>
      <c r="G123" s="43"/>
      <c r="H123" s="43"/>
      <c r="I123" s="42"/>
      <c r="J123" s="44"/>
      <c r="K123" s="45"/>
      <c r="L123" s="45"/>
      <c r="M123" s="45"/>
      <c r="P123" s="7">
        <f t="shared" si="12"/>
        <v>1</v>
      </c>
      <c r="Q123" s="6">
        <f t="shared" si="13"/>
        <v>0</v>
      </c>
      <c r="R123" s="6">
        <f t="shared" si="14"/>
        <v>0</v>
      </c>
      <c r="S123" s="6">
        <f t="shared" si="15"/>
        <v>0</v>
      </c>
      <c r="T123" s="6">
        <f t="shared" si="16"/>
        <v>0</v>
      </c>
      <c r="U123" s="6">
        <f t="shared" si="17"/>
        <v>0</v>
      </c>
      <c r="W123" s="16" t="str">
        <f>'Filing Information'!$R$2</f>
        <v>_0</v>
      </c>
      <c r="X123" t="e">
        <f>VLOOKUP('Flat Rate Costs'!C123,'Filing Information'!$B$149:$C$158, 2, 0)</f>
        <v>#N/A</v>
      </c>
      <c r="Y123">
        <v>1</v>
      </c>
      <c r="Z123" s="5">
        <f>'Flat Rate Costs'!G123</f>
        <v>0</v>
      </c>
      <c r="AA123" s="5">
        <f>'Flat Rate Costs'!H123</f>
        <v>0</v>
      </c>
      <c r="AB123" s="9">
        <v>1</v>
      </c>
      <c r="AE123">
        <f>IF('Flat Rate Costs'!I123="Annual", 1, 2)</f>
        <v>2</v>
      </c>
      <c r="AF123" s="52">
        <f>'Flat Rate Costs'!K123</f>
        <v>0</v>
      </c>
      <c r="AG123">
        <f>'Flat Rate Costs'!S123</f>
        <v>0</v>
      </c>
      <c r="AI123" s="16" t="str">
        <f>'Filing Information'!$R$2</f>
        <v>_0</v>
      </c>
      <c r="AJ123" t="e">
        <f>VLOOKUP('Flat Rate Costs'!C123,'Filing Information'!$B$149:$C$158, 2, 0)</f>
        <v>#N/A</v>
      </c>
      <c r="AK123">
        <v>2</v>
      </c>
      <c r="AL123" s="5">
        <f>'Flat Rate Costs'!G123</f>
        <v>0</v>
      </c>
      <c r="AM123" s="5">
        <f>'Flat Rate Costs'!H123</f>
        <v>0</v>
      </c>
      <c r="AN123" s="9">
        <v>1</v>
      </c>
      <c r="AQ123">
        <f>IF('Flat Rate Costs'!I123="Annual", 1, 2)</f>
        <v>2</v>
      </c>
      <c r="AR123" s="52">
        <f>'Flat Rate Costs'!L123</f>
        <v>0</v>
      </c>
      <c r="AS123">
        <f>'Flat Rate Costs'!T123</f>
        <v>0</v>
      </c>
      <c r="AU123" s="16" t="str">
        <f>'Filing Information'!$R$2</f>
        <v>_0</v>
      </c>
      <c r="AV123" t="e">
        <f>VLOOKUP('Flat Rate Costs'!C123,'Filing Information'!$B$149:$C$158, 2, 0)</f>
        <v>#N/A</v>
      </c>
      <c r="AW123">
        <v>3</v>
      </c>
      <c r="AX123" s="5">
        <f>'Flat Rate Costs'!G123</f>
        <v>0</v>
      </c>
      <c r="AY123" s="5">
        <f>'Flat Rate Costs'!H123</f>
        <v>0</v>
      </c>
      <c r="AZ123" s="9">
        <v>1</v>
      </c>
      <c r="BC123">
        <f>IF('Flat Rate Costs'!I123="Annual", 1, 2)</f>
        <v>2</v>
      </c>
      <c r="BD123" s="52">
        <f>'Flat Rate Costs'!M123</f>
        <v>0</v>
      </c>
      <c r="BE123">
        <f>'Flat Rate Costs'!U123</f>
        <v>0</v>
      </c>
    </row>
    <row r="124" spans="3:57" x14ac:dyDescent="0.25">
      <c r="C124" s="41"/>
      <c r="D124" s="42"/>
      <c r="E124" s="42"/>
      <c r="F124" s="42"/>
      <c r="G124" s="43"/>
      <c r="H124" s="43"/>
      <c r="I124" s="42"/>
      <c r="J124" s="44"/>
      <c r="K124" s="45"/>
      <c r="L124" s="45"/>
      <c r="M124" s="45"/>
      <c r="P124" s="7">
        <f t="shared" si="12"/>
        <v>1</v>
      </c>
      <c r="Q124" s="6">
        <f t="shared" si="13"/>
        <v>0</v>
      </c>
      <c r="R124" s="6">
        <f t="shared" si="14"/>
        <v>0</v>
      </c>
      <c r="S124" s="6">
        <f t="shared" si="15"/>
        <v>0</v>
      </c>
      <c r="T124" s="6">
        <f t="shared" si="16"/>
        <v>0</v>
      </c>
      <c r="U124" s="6">
        <f t="shared" si="17"/>
        <v>0</v>
      </c>
      <c r="W124" s="16" t="str">
        <f>'Filing Information'!$R$2</f>
        <v>_0</v>
      </c>
      <c r="X124" t="e">
        <f>VLOOKUP('Flat Rate Costs'!C124,'Filing Information'!$B$149:$C$158, 2, 0)</f>
        <v>#N/A</v>
      </c>
      <c r="Y124">
        <v>1</v>
      </c>
      <c r="Z124" s="5">
        <f>'Flat Rate Costs'!G124</f>
        <v>0</v>
      </c>
      <c r="AA124" s="5">
        <f>'Flat Rate Costs'!H124</f>
        <v>0</v>
      </c>
      <c r="AB124" s="9">
        <v>1</v>
      </c>
      <c r="AE124">
        <f>IF('Flat Rate Costs'!I124="Annual", 1, 2)</f>
        <v>2</v>
      </c>
      <c r="AF124" s="52">
        <f>'Flat Rate Costs'!K124</f>
        <v>0</v>
      </c>
      <c r="AG124">
        <f>'Flat Rate Costs'!S124</f>
        <v>0</v>
      </c>
      <c r="AI124" s="16" t="str">
        <f>'Filing Information'!$R$2</f>
        <v>_0</v>
      </c>
      <c r="AJ124" t="e">
        <f>VLOOKUP('Flat Rate Costs'!C124,'Filing Information'!$B$149:$C$158, 2, 0)</f>
        <v>#N/A</v>
      </c>
      <c r="AK124">
        <v>2</v>
      </c>
      <c r="AL124" s="5">
        <f>'Flat Rate Costs'!G124</f>
        <v>0</v>
      </c>
      <c r="AM124" s="5">
        <f>'Flat Rate Costs'!H124</f>
        <v>0</v>
      </c>
      <c r="AN124" s="9">
        <v>1</v>
      </c>
      <c r="AQ124">
        <f>IF('Flat Rate Costs'!I124="Annual", 1, 2)</f>
        <v>2</v>
      </c>
      <c r="AR124" s="52">
        <f>'Flat Rate Costs'!L124</f>
        <v>0</v>
      </c>
      <c r="AS124">
        <f>'Flat Rate Costs'!T124</f>
        <v>0</v>
      </c>
      <c r="AU124" s="16" t="str">
        <f>'Filing Information'!$R$2</f>
        <v>_0</v>
      </c>
      <c r="AV124" t="e">
        <f>VLOOKUP('Flat Rate Costs'!C124,'Filing Information'!$B$149:$C$158, 2, 0)</f>
        <v>#N/A</v>
      </c>
      <c r="AW124">
        <v>3</v>
      </c>
      <c r="AX124" s="5">
        <f>'Flat Rate Costs'!G124</f>
        <v>0</v>
      </c>
      <c r="AY124" s="5">
        <f>'Flat Rate Costs'!H124</f>
        <v>0</v>
      </c>
      <c r="AZ124" s="9">
        <v>1</v>
      </c>
      <c r="BC124">
        <f>IF('Flat Rate Costs'!I124="Annual", 1, 2)</f>
        <v>2</v>
      </c>
      <c r="BD124" s="52">
        <f>'Flat Rate Costs'!M124</f>
        <v>0</v>
      </c>
      <c r="BE124">
        <f>'Flat Rate Costs'!U124</f>
        <v>0</v>
      </c>
    </row>
    <row r="125" spans="3:57" x14ac:dyDescent="0.25">
      <c r="C125" s="41"/>
      <c r="D125" s="42"/>
      <c r="E125" s="42"/>
      <c r="F125" s="42"/>
      <c r="G125" s="43"/>
      <c r="H125" s="43"/>
      <c r="I125" s="42"/>
      <c r="J125" s="44"/>
      <c r="K125" s="45"/>
      <c r="L125" s="45"/>
      <c r="M125" s="45"/>
      <c r="P125" s="7">
        <f t="shared" si="12"/>
        <v>1</v>
      </c>
      <c r="Q125" s="6">
        <f t="shared" si="13"/>
        <v>0</v>
      </c>
      <c r="R125" s="6">
        <f t="shared" si="14"/>
        <v>0</v>
      </c>
      <c r="S125" s="6">
        <f t="shared" si="15"/>
        <v>0</v>
      </c>
      <c r="T125" s="6">
        <f t="shared" si="16"/>
        <v>0</v>
      </c>
      <c r="U125" s="6">
        <f t="shared" si="17"/>
        <v>0</v>
      </c>
      <c r="W125" s="16" t="str">
        <f>'Filing Information'!$R$2</f>
        <v>_0</v>
      </c>
      <c r="X125" t="e">
        <f>VLOOKUP('Flat Rate Costs'!C125,'Filing Information'!$B$149:$C$158, 2, 0)</f>
        <v>#N/A</v>
      </c>
      <c r="Y125">
        <v>1</v>
      </c>
      <c r="Z125" s="5">
        <f>'Flat Rate Costs'!G125</f>
        <v>0</v>
      </c>
      <c r="AA125" s="5">
        <f>'Flat Rate Costs'!H125</f>
        <v>0</v>
      </c>
      <c r="AB125" s="9">
        <v>1</v>
      </c>
      <c r="AE125">
        <f>IF('Flat Rate Costs'!I125="Annual", 1, 2)</f>
        <v>2</v>
      </c>
      <c r="AF125" s="52">
        <f>'Flat Rate Costs'!K125</f>
        <v>0</v>
      </c>
      <c r="AG125">
        <f>'Flat Rate Costs'!S125</f>
        <v>0</v>
      </c>
      <c r="AI125" s="16" t="str">
        <f>'Filing Information'!$R$2</f>
        <v>_0</v>
      </c>
      <c r="AJ125" t="e">
        <f>VLOOKUP('Flat Rate Costs'!C125,'Filing Information'!$B$149:$C$158, 2, 0)</f>
        <v>#N/A</v>
      </c>
      <c r="AK125">
        <v>2</v>
      </c>
      <c r="AL125" s="5">
        <f>'Flat Rate Costs'!G125</f>
        <v>0</v>
      </c>
      <c r="AM125" s="5">
        <f>'Flat Rate Costs'!H125</f>
        <v>0</v>
      </c>
      <c r="AN125" s="9">
        <v>1</v>
      </c>
      <c r="AQ125">
        <f>IF('Flat Rate Costs'!I125="Annual", 1, 2)</f>
        <v>2</v>
      </c>
      <c r="AR125" s="52">
        <f>'Flat Rate Costs'!L125</f>
        <v>0</v>
      </c>
      <c r="AS125">
        <f>'Flat Rate Costs'!T125</f>
        <v>0</v>
      </c>
      <c r="AU125" s="16" t="str">
        <f>'Filing Information'!$R$2</f>
        <v>_0</v>
      </c>
      <c r="AV125" t="e">
        <f>VLOOKUP('Flat Rate Costs'!C125,'Filing Information'!$B$149:$C$158, 2, 0)</f>
        <v>#N/A</v>
      </c>
      <c r="AW125">
        <v>3</v>
      </c>
      <c r="AX125" s="5">
        <f>'Flat Rate Costs'!G125</f>
        <v>0</v>
      </c>
      <c r="AY125" s="5">
        <f>'Flat Rate Costs'!H125</f>
        <v>0</v>
      </c>
      <c r="AZ125" s="9">
        <v>1</v>
      </c>
      <c r="BC125">
        <f>IF('Flat Rate Costs'!I125="Annual", 1, 2)</f>
        <v>2</v>
      </c>
      <c r="BD125" s="52">
        <f>'Flat Rate Costs'!M125</f>
        <v>0</v>
      </c>
      <c r="BE125">
        <f>'Flat Rate Costs'!U125</f>
        <v>0</v>
      </c>
    </row>
    <row r="126" spans="3:57" x14ac:dyDescent="0.25">
      <c r="C126" s="41"/>
      <c r="D126" s="42"/>
      <c r="E126" s="42"/>
      <c r="F126" s="42"/>
      <c r="G126" s="43"/>
      <c r="H126" s="43"/>
      <c r="I126" s="42"/>
      <c r="J126" s="44"/>
      <c r="K126" s="45"/>
      <c r="L126" s="45"/>
      <c r="M126" s="45"/>
      <c r="P126" s="7">
        <f t="shared" si="12"/>
        <v>1</v>
      </c>
      <c r="Q126" s="6">
        <f t="shared" si="13"/>
        <v>0</v>
      </c>
      <c r="R126" s="6">
        <f t="shared" si="14"/>
        <v>0</v>
      </c>
      <c r="S126" s="6">
        <f t="shared" si="15"/>
        <v>0</v>
      </c>
      <c r="T126" s="6">
        <f t="shared" si="16"/>
        <v>0</v>
      </c>
      <c r="U126" s="6">
        <f t="shared" si="17"/>
        <v>0</v>
      </c>
      <c r="W126" s="16" t="str">
        <f>'Filing Information'!$R$2</f>
        <v>_0</v>
      </c>
      <c r="X126" t="e">
        <f>VLOOKUP('Flat Rate Costs'!C126,'Filing Information'!$B$149:$C$158, 2, 0)</f>
        <v>#N/A</v>
      </c>
      <c r="Y126">
        <v>1</v>
      </c>
      <c r="Z126" s="5">
        <f>'Flat Rate Costs'!G126</f>
        <v>0</v>
      </c>
      <c r="AA126" s="5">
        <f>'Flat Rate Costs'!H126</f>
        <v>0</v>
      </c>
      <c r="AB126" s="9">
        <v>1</v>
      </c>
      <c r="AE126">
        <f>IF('Flat Rate Costs'!I126="Annual", 1, 2)</f>
        <v>2</v>
      </c>
      <c r="AF126" s="52">
        <f>'Flat Rate Costs'!K126</f>
        <v>0</v>
      </c>
      <c r="AG126">
        <f>'Flat Rate Costs'!S126</f>
        <v>0</v>
      </c>
      <c r="AI126" s="16" t="str">
        <f>'Filing Information'!$R$2</f>
        <v>_0</v>
      </c>
      <c r="AJ126" t="e">
        <f>VLOOKUP('Flat Rate Costs'!C126,'Filing Information'!$B$149:$C$158, 2, 0)</f>
        <v>#N/A</v>
      </c>
      <c r="AK126">
        <v>2</v>
      </c>
      <c r="AL126" s="5">
        <f>'Flat Rate Costs'!G126</f>
        <v>0</v>
      </c>
      <c r="AM126" s="5">
        <f>'Flat Rate Costs'!H126</f>
        <v>0</v>
      </c>
      <c r="AN126" s="9">
        <v>1</v>
      </c>
      <c r="AQ126">
        <f>IF('Flat Rate Costs'!I126="Annual", 1, 2)</f>
        <v>2</v>
      </c>
      <c r="AR126" s="52">
        <f>'Flat Rate Costs'!L126</f>
        <v>0</v>
      </c>
      <c r="AS126">
        <f>'Flat Rate Costs'!T126</f>
        <v>0</v>
      </c>
      <c r="AU126" s="16" t="str">
        <f>'Filing Information'!$R$2</f>
        <v>_0</v>
      </c>
      <c r="AV126" t="e">
        <f>VLOOKUP('Flat Rate Costs'!C126,'Filing Information'!$B$149:$C$158, 2, 0)</f>
        <v>#N/A</v>
      </c>
      <c r="AW126">
        <v>3</v>
      </c>
      <c r="AX126" s="5">
        <f>'Flat Rate Costs'!G126</f>
        <v>0</v>
      </c>
      <c r="AY126" s="5">
        <f>'Flat Rate Costs'!H126</f>
        <v>0</v>
      </c>
      <c r="AZ126" s="9">
        <v>1</v>
      </c>
      <c r="BC126">
        <f>IF('Flat Rate Costs'!I126="Annual", 1, 2)</f>
        <v>2</v>
      </c>
      <c r="BD126" s="52">
        <f>'Flat Rate Costs'!M126</f>
        <v>0</v>
      </c>
      <c r="BE126">
        <f>'Flat Rate Costs'!U126</f>
        <v>0</v>
      </c>
    </row>
    <row r="127" spans="3:57" x14ac:dyDescent="0.25">
      <c r="C127" s="41"/>
      <c r="D127" s="42"/>
      <c r="E127" s="42"/>
      <c r="F127" s="42"/>
      <c r="G127" s="43"/>
      <c r="H127" s="43"/>
      <c r="I127" s="42"/>
      <c r="J127" s="44"/>
      <c r="K127" s="45"/>
      <c r="L127" s="45"/>
      <c r="M127" s="45"/>
      <c r="P127" s="7">
        <f t="shared" si="12"/>
        <v>1</v>
      </c>
      <c r="Q127" s="6">
        <f t="shared" si="13"/>
        <v>0</v>
      </c>
      <c r="R127" s="6">
        <f t="shared" si="14"/>
        <v>0</v>
      </c>
      <c r="S127" s="6">
        <f t="shared" si="15"/>
        <v>0</v>
      </c>
      <c r="T127" s="6">
        <f t="shared" si="16"/>
        <v>0</v>
      </c>
      <c r="U127" s="6">
        <f t="shared" si="17"/>
        <v>0</v>
      </c>
      <c r="W127" s="16" t="str">
        <f>'Filing Information'!$R$2</f>
        <v>_0</v>
      </c>
      <c r="X127" t="e">
        <f>VLOOKUP('Flat Rate Costs'!C127,'Filing Information'!$B$149:$C$158, 2, 0)</f>
        <v>#N/A</v>
      </c>
      <c r="Y127">
        <v>1</v>
      </c>
      <c r="Z127" s="5">
        <f>'Flat Rate Costs'!G127</f>
        <v>0</v>
      </c>
      <c r="AA127" s="5">
        <f>'Flat Rate Costs'!H127</f>
        <v>0</v>
      </c>
      <c r="AB127" s="9">
        <v>1</v>
      </c>
      <c r="AE127">
        <f>IF('Flat Rate Costs'!I127="Annual", 1, 2)</f>
        <v>2</v>
      </c>
      <c r="AF127" s="52">
        <f>'Flat Rate Costs'!K127</f>
        <v>0</v>
      </c>
      <c r="AG127">
        <f>'Flat Rate Costs'!S127</f>
        <v>0</v>
      </c>
      <c r="AI127" s="16" t="str">
        <f>'Filing Information'!$R$2</f>
        <v>_0</v>
      </c>
      <c r="AJ127" t="e">
        <f>VLOOKUP('Flat Rate Costs'!C127,'Filing Information'!$B$149:$C$158, 2, 0)</f>
        <v>#N/A</v>
      </c>
      <c r="AK127">
        <v>2</v>
      </c>
      <c r="AL127" s="5">
        <f>'Flat Rate Costs'!G127</f>
        <v>0</v>
      </c>
      <c r="AM127" s="5">
        <f>'Flat Rate Costs'!H127</f>
        <v>0</v>
      </c>
      <c r="AN127" s="9">
        <v>1</v>
      </c>
      <c r="AQ127">
        <f>IF('Flat Rate Costs'!I127="Annual", 1, 2)</f>
        <v>2</v>
      </c>
      <c r="AR127" s="52">
        <f>'Flat Rate Costs'!L127</f>
        <v>0</v>
      </c>
      <c r="AS127">
        <f>'Flat Rate Costs'!T127</f>
        <v>0</v>
      </c>
      <c r="AU127" s="16" t="str">
        <f>'Filing Information'!$R$2</f>
        <v>_0</v>
      </c>
      <c r="AV127" t="e">
        <f>VLOOKUP('Flat Rate Costs'!C127,'Filing Information'!$B$149:$C$158, 2, 0)</f>
        <v>#N/A</v>
      </c>
      <c r="AW127">
        <v>3</v>
      </c>
      <c r="AX127" s="5">
        <f>'Flat Rate Costs'!G127</f>
        <v>0</v>
      </c>
      <c r="AY127" s="5">
        <f>'Flat Rate Costs'!H127</f>
        <v>0</v>
      </c>
      <c r="AZ127" s="9">
        <v>1</v>
      </c>
      <c r="BC127">
        <f>IF('Flat Rate Costs'!I127="Annual", 1, 2)</f>
        <v>2</v>
      </c>
      <c r="BD127" s="52">
        <f>'Flat Rate Costs'!M127</f>
        <v>0</v>
      </c>
      <c r="BE127">
        <f>'Flat Rate Costs'!U127</f>
        <v>0</v>
      </c>
    </row>
    <row r="128" spans="3:57" x14ac:dyDescent="0.25">
      <c r="C128" s="41"/>
      <c r="D128" s="42"/>
      <c r="E128" s="42"/>
      <c r="F128" s="42"/>
      <c r="G128" s="43"/>
      <c r="H128" s="43"/>
      <c r="I128" s="42"/>
      <c r="J128" s="44"/>
      <c r="K128" s="45"/>
      <c r="L128" s="45"/>
      <c r="M128" s="45"/>
      <c r="P128" s="7">
        <f t="shared" si="12"/>
        <v>1</v>
      </c>
      <c r="Q128" s="6">
        <f t="shared" si="13"/>
        <v>0</v>
      </c>
      <c r="R128" s="6">
        <f t="shared" si="14"/>
        <v>0</v>
      </c>
      <c r="S128" s="6">
        <f t="shared" si="15"/>
        <v>0</v>
      </c>
      <c r="T128" s="6">
        <f t="shared" si="16"/>
        <v>0</v>
      </c>
      <c r="U128" s="6">
        <f t="shared" si="17"/>
        <v>0</v>
      </c>
      <c r="W128" s="16" t="str">
        <f>'Filing Information'!$R$2</f>
        <v>_0</v>
      </c>
      <c r="X128" t="e">
        <f>VLOOKUP('Flat Rate Costs'!C128,'Filing Information'!$B$149:$C$158, 2, 0)</f>
        <v>#N/A</v>
      </c>
      <c r="Y128">
        <v>1</v>
      </c>
      <c r="Z128" s="5">
        <f>'Flat Rate Costs'!G128</f>
        <v>0</v>
      </c>
      <c r="AA128" s="5">
        <f>'Flat Rate Costs'!H128</f>
        <v>0</v>
      </c>
      <c r="AB128" s="9">
        <v>1</v>
      </c>
      <c r="AE128">
        <f>IF('Flat Rate Costs'!I128="Annual", 1, 2)</f>
        <v>2</v>
      </c>
      <c r="AF128" s="52">
        <f>'Flat Rate Costs'!K128</f>
        <v>0</v>
      </c>
      <c r="AG128">
        <f>'Flat Rate Costs'!S128</f>
        <v>0</v>
      </c>
      <c r="AI128" s="16" t="str">
        <f>'Filing Information'!$R$2</f>
        <v>_0</v>
      </c>
      <c r="AJ128" t="e">
        <f>VLOOKUP('Flat Rate Costs'!C128,'Filing Information'!$B$149:$C$158, 2, 0)</f>
        <v>#N/A</v>
      </c>
      <c r="AK128">
        <v>2</v>
      </c>
      <c r="AL128" s="5">
        <f>'Flat Rate Costs'!G128</f>
        <v>0</v>
      </c>
      <c r="AM128" s="5">
        <f>'Flat Rate Costs'!H128</f>
        <v>0</v>
      </c>
      <c r="AN128" s="9">
        <v>1</v>
      </c>
      <c r="AQ128">
        <f>IF('Flat Rate Costs'!I128="Annual", 1, 2)</f>
        <v>2</v>
      </c>
      <c r="AR128" s="52">
        <f>'Flat Rate Costs'!L128</f>
        <v>0</v>
      </c>
      <c r="AS128">
        <f>'Flat Rate Costs'!T128</f>
        <v>0</v>
      </c>
      <c r="AU128" s="16" t="str">
        <f>'Filing Information'!$R$2</f>
        <v>_0</v>
      </c>
      <c r="AV128" t="e">
        <f>VLOOKUP('Flat Rate Costs'!C128,'Filing Information'!$B$149:$C$158, 2, 0)</f>
        <v>#N/A</v>
      </c>
      <c r="AW128">
        <v>3</v>
      </c>
      <c r="AX128" s="5">
        <f>'Flat Rate Costs'!G128</f>
        <v>0</v>
      </c>
      <c r="AY128" s="5">
        <f>'Flat Rate Costs'!H128</f>
        <v>0</v>
      </c>
      <c r="AZ128" s="9">
        <v>1</v>
      </c>
      <c r="BC128">
        <f>IF('Flat Rate Costs'!I128="Annual", 1, 2)</f>
        <v>2</v>
      </c>
      <c r="BD128" s="52">
        <f>'Flat Rate Costs'!M128</f>
        <v>0</v>
      </c>
      <c r="BE128">
        <f>'Flat Rate Costs'!U128</f>
        <v>0</v>
      </c>
    </row>
    <row r="129" spans="3:57" x14ac:dyDescent="0.25">
      <c r="C129" s="41"/>
      <c r="D129" s="42"/>
      <c r="E129" s="42"/>
      <c r="F129" s="42"/>
      <c r="G129" s="43"/>
      <c r="H129" s="43"/>
      <c r="I129" s="42"/>
      <c r="J129" s="44"/>
      <c r="K129" s="45"/>
      <c r="L129" s="45"/>
      <c r="M129" s="45"/>
      <c r="P129" s="7">
        <f t="shared" si="12"/>
        <v>1</v>
      </c>
      <c r="Q129" s="6">
        <f t="shared" si="13"/>
        <v>0</v>
      </c>
      <c r="R129" s="6">
        <f t="shared" si="14"/>
        <v>0</v>
      </c>
      <c r="S129" s="6">
        <f t="shared" si="15"/>
        <v>0</v>
      </c>
      <c r="T129" s="6">
        <f t="shared" si="16"/>
        <v>0</v>
      </c>
      <c r="U129" s="6">
        <f t="shared" si="17"/>
        <v>0</v>
      </c>
      <c r="W129" s="16" t="str">
        <f>'Filing Information'!$R$2</f>
        <v>_0</v>
      </c>
      <c r="X129" t="e">
        <f>VLOOKUP('Flat Rate Costs'!C129,'Filing Information'!$B$149:$C$158, 2, 0)</f>
        <v>#N/A</v>
      </c>
      <c r="Y129">
        <v>1</v>
      </c>
      <c r="Z129" s="5">
        <f>'Flat Rate Costs'!G129</f>
        <v>0</v>
      </c>
      <c r="AA129" s="5">
        <f>'Flat Rate Costs'!H129</f>
        <v>0</v>
      </c>
      <c r="AB129" s="9">
        <v>1</v>
      </c>
      <c r="AE129">
        <f>IF('Flat Rate Costs'!I129="Annual", 1, 2)</f>
        <v>2</v>
      </c>
      <c r="AF129" s="52">
        <f>'Flat Rate Costs'!K129</f>
        <v>0</v>
      </c>
      <c r="AG129">
        <f>'Flat Rate Costs'!S129</f>
        <v>0</v>
      </c>
      <c r="AI129" s="16" t="str">
        <f>'Filing Information'!$R$2</f>
        <v>_0</v>
      </c>
      <c r="AJ129" t="e">
        <f>VLOOKUP('Flat Rate Costs'!C129,'Filing Information'!$B$149:$C$158, 2, 0)</f>
        <v>#N/A</v>
      </c>
      <c r="AK129">
        <v>2</v>
      </c>
      <c r="AL129" s="5">
        <f>'Flat Rate Costs'!G129</f>
        <v>0</v>
      </c>
      <c r="AM129" s="5">
        <f>'Flat Rate Costs'!H129</f>
        <v>0</v>
      </c>
      <c r="AN129" s="9">
        <v>1</v>
      </c>
      <c r="AQ129">
        <f>IF('Flat Rate Costs'!I129="Annual", 1, 2)</f>
        <v>2</v>
      </c>
      <c r="AR129" s="52">
        <f>'Flat Rate Costs'!L129</f>
        <v>0</v>
      </c>
      <c r="AS129">
        <f>'Flat Rate Costs'!T129</f>
        <v>0</v>
      </c>
      <c r="AU129" s="16" t="str">
        <f>'Filing Information'!$R$2</f>
        <v>_0</v>
      </c>
      <c r="AV129" t="e">
        <f>VLOOKUP('Flat Rate Costs'!C129,'Filing Information'!$B$149:$C$158, 2, 0)</f>
        <v>#N/A</v>
      </c>
      <c r="AW129">
        <v>3</v>
      </c>
      <c r="AX129" s="5">
        <f>'Flat Rate Costs'!G129</f>
        <v>0</v>
      </c>
      <c r="AY129" s="5">
        <f>'Flat Rate Costs'!H129</f>
        <v>0</v>
      </c>
      <c r="AZ129" s="9">
        <v>1</v>
      </c>
      <c r="BC129">
        <f>IF('Flat Rate Costs'!I129="Annual", 1, 2)</f>
        <v>2</v>
      </c>
      <c r="BD129" s="52">
        <f>'Flat Rate Costs'!M129</f>
        <v>0</v>
      </c>
      <c r="BE129">
        <f>'Flat Rate Costs'!U129</f>
        <v>0</v>
      </c>
    </row>
    <row r="130" spans="3:57" x14ac:dyDescent="0.25">
      <c r="C130" s="41"/>
      <c r="D130" s="42"/>
      <c r="E130" s="42"/>
      <c r="F130" s="42"/>
      <c r="G130" s="43"/>
      <c r="H130" s="43"/>
      <c r="I130" s="42"/>
      <c r="J130" s="44"/>
      <c r="K130" s="45"/>
      <c r="L130" s="45"/>
      <c r="M130" s="45"/>
      <c r="P130" s="7">
        <f t="shared" si="12"/>
        <v>1</v>
      </c>
      <c r="Q130" s="6">
        <f t="shared" si="13"/>
        <v>0</v>
      </c>
      <c r="R130" s="6">
        <f t="shared" si="14"/>
        <v>0</v>
      </c>
      <c r="S130" s="6">
        <f t="shared" si="15"/>
        <v>0</v>
      </c>
      <c r="T130" s="6">
        <f t="shared" si="16"/>
        <v>0</v>
      </c>
      <c r="U130" s="6">
        <f t="shared" si="17"/>
        <v>0</v>
      </c>
      <c r="W130" s="16" t="str">
        <f>'Filing Information'!$R$2</f>
        <v>_0</v>
      </c>
      <c r="X130" t="e">
        <f>VLOOKUP('Flat Rate Costs'!C130,'Filing Information'!$B$149:$C$158, 2, 0)</f>
        <v>#N/A</v>
      </c>
      <c r="Y130">
        <v>1</v>
      </c>
      <c r="Z130" s="5">
        <f>'Flat Rate Costs'!G130</f>
        <v>0</v>
      </c>
      <c r="AA130" s="5">
        <f>'Flat Rate Costs'!H130</f>
        <v>0</v>
      </c>
      <c r="AB130" s="9">
        <v>1</v>
      </c>
      <c r="AE130">
        <f>IF('Flat Rate Costs'!I130="Annual", 1, 2)</f>
        <v>2</v>
      </c>
      <c r="AF130" s="52">
        <f>'Flat Rate Costs'!K130</f>
        <v>0</v>
      </c>
      <c r="AG130">
        <f>'Flat Rate Costs'!S130</f>
        <v>0</v>
      </c>
      <c r="AI130" s="16" t="str">
        <f>'Filing Information'!$R$2</f>
        <v>_0</v>
      </c>
      <c r="AJ130" t="e">
        <f>VLOOKUP('Flat Rate Costs'!C130,'Filing Information'!$B$149:$C$158, 2, 0)</f>
        <v>#N/A</v>
      </c>
      <c r="AK130">
        <v>2</v>
      </c>
      <c r="AL130" s="5">
        <f>'Flat Rate Costs'!G130</f>
        <v>0</v>
      </c>
      <c r="AM130" s="5">
        <f>'Flat Rate Costs'!H130</f>
        <v>0</v>
      </c>
      <c r="AN130" s="9">
        <v>1</v>
      </c>
      <c r="AQ130">
        <f>IF('Flat Rate Costs'!I130="Annual", 1, 2)</f>
        <v>2</v>
      </c>
      <c r="AR130" s="52">
        <f>'Flat Rate Costs'!L130</f>
        <v>0</v>
      </c>
      <c r="AS130">
        <f>'Flat Rate Costs'!T130</f>
        <v>0</v>
      </c>
      <c r="AU130" s="16" t="str">
        <f>'Filing Information'!$R$2</f>
        <v>_0</v>
      </c>
      <c r="AV130" t="e">
        <f>VLOOKUP('Flat Rate Costs'!C130,'Filing Information'!$B$149:$C$158, 2, 0)</f>
        <v>#N/A</v>
      </c>
      <c r="AW130">
        <v>3</v>
      </c>
      <c r="AX130" s="5">
        <f>'Flat Rate Costs'!G130</f>
        <v>0</v>
      </c>
      <c r="AY130" s="5">
        <f>'Flat Rate Costs'!H130</f>
        <v>0</v>
      </c>
      <c r="AZ130" s="9">
        <v>1</v>
      </c>
      <c r="BC130">
        <f>IF('Flat Rate Costs'!I130="Annual", 1, 2)</f>
        <v>2</v>
      </c>
      <c r="BD130" s="52">
        <f>'Flat Rate Costs'!M130</f>
        <v>0</v>
      </c>
      <c r="BE130">
        <f>'Flat Rate Costs'!U130</f>
        <v>0</v>
      </c>
    </row>
    <row r="131" spans="3:57" x14ac:dyDescent="0.25">
      <c r="C131" s="41"/>
      <c r="D131" s="42"/>
      <c r="E131" s="42"/>
      <c r="F131" s="42"/>
      <c r="G131" s="43"/>
      <c r="H131" s="43"/>
      <c r="I131" s="42"/>
      <c r="J131" s="44"/>
      <c r="K131" s="45"/>
      <c r="L131" s="45"/>
      <c r="M131" s="45"/>
      <c r="P131" s="7">
        <f t="shared" si="12"/>
        <v>1</v>
      </c>
      <c r="Q131" s="6">
        <f t="shared" si="13"/>
        <v>0</v>
      </c>
      <c r="R131" s="6">
        <f t="shared" si="14"/>
        <v>0</v>
      </c>
      <c r="S131" s="6">
        <f t="shared" si="15"/>
        <v>0</v>
      </c>
      <c r="T131" s="6">
        <f t="shared" si="16"/>
        <v>0</v>
      </c>
      <c r="U131" s="6">
        <f t="shared" si="17"/>
        <v>0</v>
      </c>
      <c r="W131" s="16" t="str">
        <f>'Filing Information'!$R$2</f>
        <v>_0</v>
      </c>
      <c r="X131" t="e">
        <f>VLOOKUP('Flat Rate Costs'!C131,'Filing Information'!$B$149:$C$158, 2, 0)</f>
        <v>#N/A</v>
      </c>
      <c r="Y131">
        <v>1</v>
      </c>
      <c r="Z131" s="5">
        <f>'Flat Rate Costs'!G131</f>
        <v>0</v>
      </c>
      <c r="AA131" s="5">
        <f>'Flat Rate Costs'!H131</f>
        <v>0</v>
      </c>
      <c r="AB131" s="9">
        <v>1</v>
      </c>
      <c r="AE131">
        <f>IF('Flat Rate Costs'!I131="Annual", 1, 2)</f>
        <v>2</v>
      </c>
      <c r="AF131" s="52">
        <f>'Flat Rate Costs'!K131</f>
        <v>0</v>
      </c>
      <c r="AG131">
        <f>'Flat Rate Costs'!S131</f>
        <v>0</v>
      </c>
      <c r="AI131" s="16" t="str">
        <f>'Filing Information'!$R$2</f>
        <v>_0</v>
      </c>
      <c r="AJ131" t="e">
        <f>VLOOKUP('Flat Rate Costs'!C131,'Filing Information'!$B$149:$C$158, 2, 0)</f>
        <v>#N/A</v>
      </c>
      <c r="AK131">
        <v>2</v>
      </c>
      <c r="AL131" s="5">
        <f>'Flat Rate Costs'!G131</f>
        <v>0</v>
      </c>
      <c r="AM131" s="5">
        <f>'Flat Rate Costs'!H131</f>
        <v>0</v>
      </c>
      <c r="AN131" s="9">
        <v>1</v>
      </c>
      <c r="AQ131">
        <f>IF('Flat Rate Costs'!I131="Annual", 1, 2)</f>
        <v>2</v>
      </c>
      <c r="AR131" s="52">
        <f>'Flat Rate Costs'!L131</f>
        <v>0</v>
      </c>
      <c r="AS131">
        <f>'Flat Rate Costs'!T131</f>
        <v>0</v>
      </c>
      <c r="AU131" s="16" t="str">
        <f>'Filing Information'!$R$2</f>
        <v>_0</v>
      </c>
      <c r="AV131" t="e">
        <f>VLOOKUP('Flat Rate Costs'!C131,'Filing Information'!$B$149:$C$158, 2, 0)</f>
        <v>#N/A</v>
      </c>
      <c r="AW131">
        <v>3</v>
      </c>
      <c r="AX131" s="5">
        <f>'Flat Rate Costs'!G131</f>
        <v>0</v>
      </c>
      <c r="AY131" s="5">
        <f>'Flat Rate Costs'!H131</f>
        <v>0</v>
      </c>
      <c r="AZ131" s="9">
        <v>1</v>
      </c>
      <c r="BC131">
        <f>IF('Flat Rate Costs'!I131="Annual", 1, 2)</f>
        <v>2</v>
      </c>
      <c r="BD131" s="52">
        <f>'Flat Rate Costs'!M131</f>
        <v>0</v>
      </c>
      <c r="BE131">
        <f>'Flat Rate Costs'!U131</f>
        <v>0</v>
      </c>
    </row>
    <row r="132" spans="3:57" x14ac:dyDescent="0.25">
      <c r="C132" s="41"/>
      <c r="D132" s="42"/>
      <c r="E132" s="42"/>
      <c r="F132" s="42"/>
      <c r="G132" s="43"/>
      <c r="H132" s="43"/>
      <c r="I132" s="42"/>
      <c r="J132" s="44"/>
      <c r="K132" s="45"/>
      <c r="L132" s="45"/>
      <c r="M132" s="45"/>
      <c r="P132" s="7">
        <f t="shared" si="12"/>
        <v>1</v>
      </c>
      <c r="Q132" s="6">
        <f t="shared" si="13"/>
        <v>0</v>
      </c>
      <c r="R132" s="6">
        <f t="shared" si="14"/>
        <v>0</v>
      </c>
      <c r="S132" s="6">
        <f t="shared" si="15"/>
        <v>0</v>
      </c>
      <c r="T132" s="6">
        <f t="shared" si="16"/>
        <v>0</v>
      </c>
      <c r="U132" s="6">
        <f t="shared" si="17"/>
        <v>0</v>
      </c>
      <c r="W132" s="16" t="str">
        <f>'Filing Information'!$R$2</f>
        <v>_0</v>
      </c>
      <c r="X132" t="e">
        <f>VLOOKUP('Flat Rate Costs'!C132,'Filing Information'!$B$149:$C$158, 2, 0)</f>
        <v>#N/A</v>
      </c>
      <c r="Y132">
        <v>1</v>
      </c>
      <c r="Z132" s="5">
        <f>'Flat Rate Costs'!G132</f>
        <v>0</v>
      </c>
      <c r="AA132" s="5">
        <f>'Flat Rate Costs'!H132</f>
        <v>0</v>
      </c>
      <c r="AB132" s="9">
        <v>1</v>
      </c>
      <c r="AE132">
        <f>IF('Flat Rate Costs'!I132="Annual", 1, 2)</f>
        <v>2</v>
      </c>
      <c r="AF132" s="52">
        <f>'Flat Rate Costs'!K132</f>
        <v>0</v>
      </c>
      <c r="AG132">
        <f>'Flat Rate Costs'!S132</f>
        <v>0</v>
      </c>
      <c r="AI132" s="16" t="str">
        <f>'Filing Information'!$R$2</f>
        <v>_0</v>
      </c>
      <c r="AJ132" t="e">
        <f>VLOOKUP('Flat Rate Costs'!C132,'Filing Information'!$B$149:$C$158, 2, 0)</f>
        <v>#N/A</v>
      </c>
      <c r="AK132">
        <v>2</v>
      </c>
      <c r="AL132" s="5">
        <f>'Flat Rate Costs'!G132</f>
        <v>0</v>
      </c>
      <c r="AM132" s="5">
        <f>'Flat Rate Costs'!H132</f>
        <v>0</v>
      </c>
      <c r="AN132" s="9">
        <v>1</v>
      </c>
      <c r="AQ132">
        <f>IF('Flat Rate Costs'!I132="Annual", 1, 2)</f>
        <v>2</v>
      </c>
      <c r="AR132" s="52">
        <f>'Flat Rate Costs'!L132</f>
        <v>0</v>
      </c>
      <c r="AS132">
        <f>'Flat Rate Costs'!T132</f>
        <v>0</v>
      </c>
      <c r="AU132" s="16" t="str">
        <f>'Filing Information'!$R$2</f>
        <v>_0</v>
      </c>
      <c r="AV132" t="e">
        <f>VLOOKUP('Flat Rate Costs'!C132,'Filing Information'!$B$149:$C$158, 2, 0)</f>
        <v>#N/A</v>
      </c>
      <c r="AW132">
        <v>3</v>
      </c>
      <c r="AX132" s="5">
        <f>'Flat Rate Costs'!G132</f>
        <v>0</v>
      </c>
      <c r="AY132" s="5">
        <f>'Flat Rate Costs'!H132</f>
        <v>0</v>
      </c>
      <c r="AZ132" s="9">
        <v>1</v>
      </c>
      <c r="BC132">
        <f>IF('Flat Rate Costs'!I132="Annual", 1, 2)</f>
        <v>2</v>
      </c>
      <c r="BD132" s="52">
        <f>'Flat Rate Costs'!M132</f>
        <v>0</v>
      </c>
      <c r="BE132">
        <f>'Flat Rate Costs'!U132</f>
        <v>0</v>
      </c>
    </row>
    <row r="133" spans="3:57" x14ac:dyDescent="0.25">
      <c r="C133" s="41"/>
      <c r="D133" s="42"/>
      <c r="E133" s="42"/>
      <c r="F133" s="42"/>
      <c r="G133" s="43"/>
      <c r="H133" s="43"/>
      <c r="I133" s="42"/>
      <c r="J133" s="44"/>
      <c r="K133" s="45"/>
      <c r="L133" s="45"/>
      <c r="M133" s="45"/>
      <c r="P133" s="7">
        <f t="shared" si="12"/>
        <v>1</v>
      </c>
      <c r="Q133" s="6">
        <f t="shared" si="13"/>
        <v>0</v>
      </c>
      <c r="R133" s="6">
        <f t="shared" si="14"/>
        <v>0</v>
      </c>
      <c r="S133" s="6">
        <f t="shared" si="15"/>
        <v>0</v>
      </c>
      <c r="T133" s="6">
        <f t="shared" si="16"/>
        <v>0</v>
      </c>
      <c r="U133" s="6">
        <f t="shared" si="17"/>
        <v>0</v>
      </c>
      <c r="W133" s="16" t="str">
        <f>'Filing Information'!$R$2</f>
        <v>_0</v>
      </c>
      <c r="X133" t="e">
        <f>VLOOKUP('Flat Rate Costs'!C133,'Filing Information'!$B$149:$C$158, 2, 0)</f>
        <v>#N/A</v>
      </c>
      <c r="Y133">
        <v>1</v>
      </c>
      <c r="Z133" s="5">
        <f>'Flat Rate Costs'!G133</f>
        <v>0</v>
      </c>
      <c r="AA133" s="5">
        <f>'Flat Rate Costs'!H133</f>
        <v>0</v>
      </c>
      <c r="AB133" s="9">
        <v>1</v>
      </c>
      <c r="AE133">
        <f>IF('Flat Rate Costs'!I133="Annual", 1, 2)</f>
        <v>2</v>
      </c>
      <c r="AF133" s="52">
        <f>'Flat Rate Costs'!K133</f>
        <v>0</v>
      </c>
      <c r="AG133">
        <f>'Flat Rate Costs'!S133</f>
        <v>0</v>
      </c>
      <c r="AI133" s="16" t="str">
        <f>'Filing Information'!$R$2</f>
        <v>_0</v>
      </c>
      <c r="AJ133" t="e">
        <f>VLOOKUP('Flat Rate Costs'!C133,'Filing Information'!$B$149:$C$158, 2, 0)</f>
        <v>#N/A</v>
      </c>
      <c r="AK133">
        <v>2</v>
      </c>
      <c r="AL133" s="5">
        <f>'Flat Rate Costs'!G133</f>
        <v>0</v>
      </c>
      <c r="AM133" s="5">
        <f>'Flat Rate Costs'!H133</f>
        <v>0</v>
      </c>
      <c r="AN133" s="9">
        <v>1</v>
      </c>
      <c r="AQ133">
        <f>IF('Flat Rate Costs'!I133="Annual", 1, 2)</f>
        <v>2</v>
      </c>
      <c r="AR133" s="52">
        <f>'Flat Rate Costs'!L133</f>
        <v>0</v>
      </c>
      <c r="AS133">
        <f>'Flat Rate Costs'!T133</f>
        <v>0</v>
      </c>
      <c r="AU133" s="16" t="str">
        <f>'Filing Information'!$R$2</f>
        <v>_0</v>
      </c>
      <c r="AV133" t="e">
        <f>VLOOKUP('Flat Rate Costs'!C133,'Filing Information'!$B$149:$C$158, 2, 0)</f>
        <v>#N/A</v>
      </c>
      <c r="AW133">
        <v>3</v>
      </c>
      <c r="AX133" s="5">
        <f>'Flat Rate Costs'!G133</f>
        <v>0</v>
      </c>
      <c r="AY133" s="5">
        <f>'Flat Rate Costs'!H133</f>
        <v>0</v>
      </c>
      <c r="AZ133" s="9">
        <v>1</v>
      </c>
      <c r="BC133">
        <f>IF('Flat Rate Costs'!I133="Annual", 1, 2)</f>
        <v>2</v>
      </c>
      <c r="BD133" s="52">
        <f>'Flat Rate Costs'!M133</f>
        <v>0</v>
      </c>
      <c r="BE133">
        <f>'Flat Rate Costs'!U133</f>
        <v>0</v>
      </c>
    </row>
    <row r="134" spans="3:57" x14ac:dyDescent="0.25">
      <c r="C134" s="41"/>
      <c r="D134" s="42"/>
      <c r="E134" s="42"/>
      <c r="F134" s="42"/>
      <c r="G134" s="43"/>
      <c r="H134" s="43"/>
      <c r="I134" s="42"/>
      <c r="J134" s="44"/>
      <c r="K134" s="45"/>
      <c r="L134" s="45"/>
      <c r="M134" s="45"/>
      <c r="P134" s="7">
        <f t="shared" si="12"/>
        <v>1</v>
      </c>
      <c r="Q134" s="6">
        <f t="shared" si="13"/>
        <v>0</v>
      </c>
      <c r="R134" s="6">
        <f t="shared" si="14"/>
        <v>0</v>
      </c>
      <c r="S134" s="6">
        <f t="shared" si="15"/>
        <v>0</v>
      </c>
      <c r="T134" s="6">
        <f t="shared" si="16"/>
        <v>0</v>
      </c>
      <c r="U134" s="6">
        <f t="shared" si="17"/>
        <v>0</v>
      </c>
      <c r="W134" s="16" t="str">
        <f>'Filing Information'!$R$2</f>
        <v>_0</v>
      </c>
      <c r="X134" t="e">
        <f>VLOOKUP('Flat Rate Costs'!C134,'Filing Information'!$B$149:$C$158, 2, 0)</f>
        <v>#N/A</v>
      </c>
      <c r="Y134">
        <v>1</v>
      </c>
      <c r="Z134" s="5">
        <f>'Flat Rate Costs'!G134</f>
        <v>0</v>
      </c>
      <c r="AA134" s="5">
        <f>'Flat Rate Costs'!H134</f>
        <v>0</v>
      </c>
      <c r="AB134" s="9">
        <v>1</v>
      </c>
      <c r="AE134">
        <f>IF('Flat Rate Costs'!I134="Annual", 1, 2)</f>
        <v>2</v>
      </c>
      <c r="AF134" s="52">
        <f>'Flat Rate Costs'!K134</f>
        <v>0</v>
      </c>
      <c r="AG134">
        <f>'Flat Rate Costs'!S134</f>
        <v>0</v>
      </c>
      <c r="AI134" s="16" t="str">
        <f>'Filing Information'!$R$2</f>
        <v>_0</v>
      </c>
      <c r="AJ134" t="e">
        <f>VLOOKUP('Flat Rate Costs'!C134,'Filing Information'!$B$149:$C$158, 2, 0)</f>
        <v>#N/A</v>
      </c>
      <c r="AK134">
        <v>2</v>
      </c>
      <c r="AL134" s="5">
        <f>'Flat Rate Costs'!G134</f>
        <v>0</v>
      </c>
      <c r="AM134" s="5">
        <f>'Flat Rate Costs'!H134</f>
        <v>0</v>
      </c>
      <c r="AN134" s="9">
        <v>1</v>
      </c>
      <c r="AQ134">
        <f>IF('Flat Rate Costs'!I134="Annual", 1, 2)</f>
        <v>2</v>
      </c>
      <c r="AR134" s="52">
        <f>'Flat Rate Costs'!L134</f>
        <v>0</v>
      </c>
      <c r="AS134">
        <f>'Flat Rate Costs'!T134</f>
        <v>0</v>
      </c>
      <c r="AU134" s="16" t="str">
        <f>'Filing Information'!$R$2</f>
        <v>_0</v>
      </c>
      <c r="AV134" t="e">
        <f>VLOOKUP('Flat Rate Costs'!C134,'Filing Information'!$B$149:$C$158, 2, 0)</f>
        <v>#N/A</v>
      </c>
      <c r="AW134">
        <v>3</v>
      </c>
      <c r="AX134" s="5">
        <f>'Flat Rate Costs'!G134</f>
        <v>0</v>
      </c>
      <c r="AY134" s="5">
        <f>'Flat Rate Costs'!H134</f>
        <v>0</v>
      </c>
      <c r="AZ134" s="9">
        <v>1</v>
      </c>
      <c r="BC134">
        <f>IF('Flat Rate Costs'!I134="Annual", 1, 2)</f>
        <v>2</v>
      </c>
      <c r="BD134" s="52">
        <f>'Flat Rate Costs'!M134</f>
        <v>0</v>
      </c>
      <c r="BE134">
        <f>'Flat Rate Costs'!U134</f>
        <v>0</v>
      </c>
    </row>
    <row r="135" spans="3:57" x14ac:dyDescent="0.25">
      <c r="C135" s="41"/>
      <c r="D135" s="42"/>
      <c r="E135" s="42"/>
      <c r="F135" s="42"/>
      <c r="G135" s="43"/>
      <c r="H135" s="43"/>
      <c r="I135" s="42"/>
      <c r="J135" s="44"/>
      <c r="K135" s="45"/>
      <c r="L135" s="45"/>
      <c r="M135" s="45"/>
      <c r="P135" s="7">
        <f t="shared" si="12"/>
        <v>1</v>
      </c>
      <c r="Q135" s="6">
        <f t="shared" si="13"/>
        <v>0</v>
      </c>
      <c r="R135" s="6">
        <f t="shared" si="14"/>
        <v>0</v>
      </c>
      <c r="S135" s="6">
        <f t="shared" si="15"/>
        <v>0</v>
      </c>
      <c r="T135" s="6">
        <f t="shared" si="16"/>
        <v>0</v>
      </c>
      <c r="U135" s="6">
        <f t="shared" si="17"/>
        <v>0</v>
      </c>
      <c r="W135" s="16" t="str">
        <f>'Filing Information'!$R$2</f>
        <v>_0</v>
      </c>
      <c r="X135" t="e">
        <f>VLOOKUP('Flat Rate Costs'!C135,'Filing Information'!$B$149:$C$158, 2, 0)</f>
        <v>#N/A</v>
      </c>
      <c r="Y135">
        <v>1</v>
      </c>
      <c r="Z135" s="5">
        <f>'Flat Rate Costs'!G135</f>
        <v>0</v>
      </c>
      <c r="AA135" s="5">
        <f>'Flat Rate Costs'!H135</f>
        <v>0</v>
      </c>
      <c r="AB135" s="9">
        <v>1</v>
      </c>
      <c r="AE135">
        <f>IF('Flat Rate Costs'!I135="Annual", 1, 2)</f>
        <v>2</v>
      </c>
      <c r="AF135" s="52">
        <f>'Flat Rate Costs'!K135</f>
        <v>0</v>
      </c>
      <c r="AG135">
        <f>'Flat Rate Costs'!S135</f>
        <v>0</v>
      </c>
      <c r="AI135" s="16" t="str">
        <f>'Filing Information'!$R$2</f>
        <v>_0</v>
      </c>
      <c r="AJ135" t="e">
        <f>VLOOKUP('Flat Rate Costs'!C135,'Filing Information'!$B$149:$C$158, 2, 0)</f>
        <v>#N/A</v>
      </c>
      <c r="AK135">
        <v>2</v>
      </c>
      <c r="AL135" s="5">
        <f>'Flat Rate Costs'!G135</f>
        <v>0</v>
      </c>
      <c r="AM135" s="5">
        <f>'Flat Rate Costs'!H135</f>
        <v>0</v>
      </c>
      <c r="AN135" s="9">
        <v>1</v>
      </c>
      <c r="AQ135">
        <f>IF('Flat Rate Costs'!I135="Annual", 1, 2)</f>
        <v>2</v>
      </c>
      <c r="AR135" s="52">
        <f>'Flat Rate Costs'!L135</f>
        <v>0</v>
      </c>
      <c r="AS135">
        <f>'Flat Rate Costs'!T135</f>
        <v>0</v>
      </c>
      <c r="AU135" s="16" t="str">
        <f>'Filing Information'!$R$2</f>
        <v>_0</v>
      </c>
      <c r="AV135" t="e">
        <f>VLOOKUP('Flat Rate Costs'!C135,'Filing Information'!$B$149:$C$158, 2, 0)</f>
        <v>#N/A</v>
      </c>
      <c r="AW135">
        <v>3</v>
      </c>
      <c r="AX135" s="5">
        <f>'Flat Rate Costs'!G135</f>
        <v>0</v>
      </c>
      <c r="AY135" s="5">
        <f>'Flat Rate Costs'!H135</f>
        <v>0</v>
      </c>
      <c r="AZ135" s="9">
        <v>1</v>
      </c>
      <c r="BC135">
        <f>IF('Flat Rate Costs'!I135="Annual", 1, 2)</f>
        <v>2</v>
      </c>
      <c r="BD135" s="52">
        <f>'Flat Rate Costs'!M135</f>
        <v>0</v>
      </c>
      <c r="BE135">
        <f>'Flat Rate Costs'!U135</f>
        <v>0</v>
      </c>
    </row>
    <row r="136" spans="3:57" x14ac:dyDescent="0.25">
      <c r="C136" s="41"/>
      <c r="D136" s="42"/>
      <c r="E136" s="42"/>
      <c r="F136" s="42"/>
      <c r="G136" s="43"/>
      <c r="H136" s="43"/>
      <c r="I136" s="42"/>
      <c r="J136" s="44"/>
      <c r="K136" s="45"/>
      <c r="L136" s="45"/>
      <c r="M136" s="45"/>
      <c r="P136" s="7">
        <f t="shared" si="12"/>
        <v>1</v>
      </c>
      <c r="Q136" s="6">
        <f t="shared" si="13"/>
        <v>0</v>
      </c>
      <c r="R136" s="6">
        <f t="shared" si="14"/>
        <v>0</v>
      </c>
      <c r="S136" s="6">
        <f t="shared" si="15"/>
        <v>0</v>
      </c>
      <c r="T136" s="6">
        <f t="shared" si="16"/>
        <v>0</v>
      </c>
      <c r="U136" s="6">
        <f t="shared" si="17"/>
        <v>0</v>
      </c>
      <c r="W136" s="16" t="str">
        <f>'Filing Information'!$R$2</f>
        <v>_0</v>
      </c>
      <c r="X136" t="e">
        <f>VLOOKUP('Flat Rate Costs'!C136,'Filing Information'!$B$149:$C$158, 2, 0)</f>
        <v>#N/A</v>
      </c>
      <c r="Y136">
        <v>1</v>
      </c>
      <c r="Z136" s="5">
        <f>'Flat Rate Costs'!G136</f>
        <v>0</v>
      </c>
      <c r="AA136" s="5">
        <f>'Flat Rate Costs'!H136</f>
        <v>0</v>
      </c>
      <c r="AB136" s="9">
        <v>1</v>
      </c>
      <c r="AE136">
        <f>IF('Flat Rate Costs'!I136="Annual", 1, 2)</f>
        <v>2</v>
      </c>
      <c r="AF136" s="52">
        <f>'Flat Rate Costs'!K136</f>
        <v>0</v>
      </c>
      <c r="AG136">
        <f>'Flat Rate Costs'!S136</f>
        <v>0</v>
      </c>
      <c r="AI136" s="16" t="str">
        <f>'Filing Information'!$R$2</f>
        <v>_0</v>
      </c>
      <c r="AJ136" t="e">
        <f>VLOOKUP('Flat Rate Costs'!C136,'Filing Information'!$B$149:$C$158, 2, 0)</f>
        <v>#N/A</v>
      </c>
      <c r="AK136">
        <v>2</v>
      </c>
      <c r="AL136" s="5">
        <f>'Flat Rate Costs'!G136</f>
        <v>0</v>
      </c>
      <c r="AM136" s="5">
        <f>'Flat Rate Costs'!H136</f>
        <v>0</v>
      </c>
      <c r="AN136" s="9">
        <v>1</v>
      </c>
      <c r="AQ136">
        <f>IF('Flat Rate Costs'!I136="Annual", 1, 2)</f>
        <v>2</v>
      </c>
      <c r="AR136" s="52">
        <f>'Flat Rate Costs'!L136</f>
        <v>0</v>
      </c>
      <c r="AS136">
        <f>'Flat Rate Costs'!T136</f>
        <v>0</v>
      </c>
      <c r="AU136" s="16" t="str">
        <f>'Filing Information'!$R$2</f>
        <v>_0</v>
      </c>
      <c r="AV136" t="e">
        <f>VLOOKUP('Flat Rate Costs'!C136,'Filing Information'!$B$149:$C$158, 2, 0)</f>
        <v>#N/A</v>
      </c>
      <c r="AW136">
        <v>3</v>
      </c>
      <c r="AX136" s="5">
        <f>'Flat Rate Costs'!G136</f>
        <v>0</v>
      </c>
      <c r="AY136" s="5">
        <f>'Flat Rate Costs'!H136</f>
        <v>0</v>
      </c>
      <c r="AZ136" s="9">
        <v>1</v>
      </c>
      <c r="BC136">
        <f>IF('Flat Rate Costs'!I136="Annual", 1, 2)</f>
        <v>2</v>
      </c>
      <c r="BD136" s="52">
        <f>'Flat Rate Costs'!M136</f>
        <v>0</v>
      </c>
      <c r="BE136">
        <f>'Flat Rate Costs'!U136</f>
        <v>0</v>
      </c>
    </row>
    <row r="137" spans="3:57" x14ac:dyDescent="0.25">
      <c r="C137" s="41"/>
      <c r="D137" s="42"/>
      <c r="E137" s="42"/>
      <c r="F137" s="42"/>
      <c r="G137" s="43"/>
      <c r="H137" s="43"/>
      <c r="I137" s="42"/>
      <c r="J137" s="44"/>
      <c r="K137" s="45"/>
      <c r="L137" s="45"/>
      <c r="M137" s="45"/>
      <c r="P137" s="7">
        <f t="shared" si="12"/>
        <v>1</v>
      </c>
      <c r="Q137" s="6">
        <f t="shared" si="13"/>
        <v>0</v>
      </c>
      <c r="R137" s="6">
        <f t="shared" si="14"/>
        <v>0</v>
      </c>
      <c r="S137" s="6">
        <f t="shared" si="15"/>
        <v>0</v>
      </c>
      <c r="T137" s="6">
        <f t="shared" si="16"/>
        <v>0</v>
      </c>
      <c r="U137" s="6">
        <f t="shared" si="17"/>
        <v>0</v>
      </c>
      <c r="W137" s="16" t="str">
        <f>'Filing Information'!$R$2</f>
        <v>_0</v>
      </c>
      <c r="X137" t="e">
        <f>VLOOKUP('Flat Rate Costs'!C137,'Filing Information'!$B$149:$C$158, 2, 0)</f>
        <v>#N/A</v>
      </c>
      <c r="Y137">
        <v>1</v>
      </c>
      <c r="Z137" s="5">
        <f>'Flat Rate Costs'!G137</f>
        <v>0</v>
      </c>
      <c r="AA137" s="5">
        <f>'Flat Rate Costs'!H137</f>
        <v>0</v>
      </c>
      <c r="AB137" s="9">
        <v>1</v>
      </c>
      <c r="AE137">
        <f>IF('Flat Rate Costs'!I137="Annual", 1, 2)</f>
        <v>2</v>
      </c>
      <c r="AF137" s="52">
        <f>'Flat Rate Costs'!K137</f>
        <v>0</v>
      </c>
      <c r="AG137">
        <f>'Flat Rate Costs'!S137</f>
        <v>0</v>
      </c>
      <c r="AI137" s="16" t="str">
        <f>'Filing Information'!$R$2</f>
        <v>_0</v>
      </c>
      <c r="AJ137" t="e">
        <f>VLOOKUP('Flat Rate Costs'!C137,'Filing Information'!$B$149:$C$158, 2, 0)</f>
        <v>#N/A</v>
      </c>
      <c r="AK137">
        <v>2</v>
      </c>
      <c r="AL137" s="5">
        <f>'Flat Rate Costs'!G137</f>
        <v>0</v>
      </c>
      <c r="AM137" s="5">
        <f>'Flat Rate Costs'!H137</f>
        <v>0</v>
      </c>
      <c r="AN137" s="9">
        <v>1</v>
      </c>
      <c r="AQ137">
        <f>IF('Flat Rate Costs'!I137="Annual", 1, 2)</f>
        <v>2</v>
      </c>
      <c r="AR137" s="52">
        <f>'Flat Rate Costs'!L137</f>
        <v>0</v>
      </c>
      <c r="AS137">
        <f>'Flat Rate Costs'!T137</f>
        <v>0</v>
      </c>
      <c r="AU137" s="16" t="str">
        <f>'Filing Information'!$R$2</f>
        <v>_0</v>
      </c>
      <c r="AV137" t="e">
        <f>VLOOKUP('Flat Rate Costs'!C137,'Filing Information'!$B$149:$C$158, 2, 0)</f>
        <v>#N/A</v>
      </c>
      <c r="AW137">
        <v>3</v>
      </c>
      <c r="AX137" s="5">
        <f>'Flat Rate Costs'!G137</f>
        <v>0</v>
      </c>
      <c r="AY137" s="5">
        <f>'Flat Rate Costs'!H137</f>
        <v>0</v>
      </c>
      <c r="AZ137" s="9">
        <v>1</v>
      </c>
      <c r="BC137">
        <f>IF('Flat Rate Costs'!I137="Annual", 1, 2)</f>
        <v>2</v>
      </c>
      <c r="BD137" s="52">
        <f>'Flat Rate Costs'!M137</f>
        <v>0</v>
      </c>
      <c r="BE137">
        <f>'Flat Rate Costs'!U137</f>
        <v>0</v>
      </c>
    </row>
    <row r="138" spans="3:57" x14ac:dyDescent="0.25">
      <c r="C138" s="41"/>
      <c r="D138" s="42"/>
      <c r="E138" s="42"/>
      <c r="F138" s="42"/>
      <c r="G138" s="43"/>
      <c r="H138" s="43"/>
      <c r="I138" s="42"/>
      <c r="J138" s="44"/>
      <c r="K138" s="45"/>
      <c r="L138" s="45"/>
      <c r="M138" s="45"/>
      <c r="P138" s="7">
        <f t="shared" si="12"/>
        <v>1</v>
      </c>
      <c r="Q138" s="6">
        <f t="shared" si="13"/>
        <v>0</v>
      </c>
      <c r="R138" s="6">
        <f t="shared" si="14"/>
        <v>0</v>
      </c>
      <c r="S138" s="6">
        <f t="shared" si="15"/>
        <v>0</v>
      </c>
      <c r="T138" s="6">
        <f t="shared" si="16"/>
        <v>0</v>
      </c>
      <c r="U138" s="6">
        <f t="shared" si="17"/>
        <v>0</v>
      </c>
      <c r="W138" s="16" t="str">
        <f>'Filing Information'!$R$2</f>
        <v>_0</v>
      </c>
      <c r="X138" t="e">
        <f>VLOOKUP('Flat Rate Costs'!C138,'Filing Information'!$B$149:$C$158, 2, 0)</f>
        <v>#N/A</v>
      </c>
      <c r="Y138">
        <v>1</v>
      </c>
      <c r="Z138" s="5">
        <f>'Flat Rate Costs'!G138</f>
        <v>0</v>
      </c>
      <c r="AA138" s="5">
        <f>'Flat Rate Costs'!H138</f>
        <v>0</v>
      </c>
      <c r="AB138" s="9">
        <v>1</v>
      </c>
      <c r="AE138">
        <f>IF('Flat Rate Costs'!I138="Annual", 1, 2)</f>
        <v>2</v>
      </c>
      <c r="AF138" s="52">
        <f>'Flat Rate Costs'!K138</f>
        <v>0</v>
      </c>
      <c r="AG138">
        <f>'Flat Rate Costs'!S138</f>
        <v>0</v>
      </c>
      <c r="AI138" s="16" t="str">
        <f>'Filing Information'!$R$2</f>
        <v>_0</v>
      </c>
      <c r="AJ138" t="e">
        <f>VLOOKUP('Flat Rate Costs'!C138,'Filing Information'!$B$149:$C$158, 2, 0)</f>
        <v>#N/A</v>
      </c>
      <c r="AK138">
        <v>2</v>
      </c>
      <c r="AL138" s="5">
        <f>'Flat Rate Costs'!G138</f>
        <v>0</v>
      </c>
      <c r="AM138" s="5">
        <f>'Flat Rate Costs'!H138</f>
        <v>0</v>
      </c>
      <c r="AN138" s="9">
        <v>1</v>
      </c>
      <c r="AQ138">
        <f>IF('Flat Rate Costs'!I138="Annual", 1, 2)</f>
        <v>2</v>
      </c>
      <c r="AR138" s="52">
        <f>'Flat Rate Costs'!L138</f>
        <v>0</v>
      </c>
      <c r="AS138">
        <f>'Flat Rate Costs'!T138</f>
        <v>0</v>
      </c>
      <c r="AU138" s="16" t="str">
        <f>'Filing Information'!$R$2</f>
        <v>_0</v>
      </c>
      <c r="AV138" t="e">
        <f>VLOOKUP('Flat Rate Costs'!C138,'Filing Information'!$B$149:$C$158, 2, 0)</f>
        <v>#N/A</v>
      </c>
      <c r="AW138">
        <v>3</v>
      </c>
      <c r="AX138" s="5">
        <f>'Flat Rate Costs'!G138</f>
        <v>0</v>
      </c>
      <c r="AY138" s="5">
        <f>'Flat Rate Costs'!H138</f>
        <v>0</v>
      </c>
      <c r="AZ138" s="9">
        <v>1</v>
      </c>
      <c r="BC138">
        <f>IF('Flat Rate Costs'!I138="Annual", 1, 2)</f>
        <v>2</v>
      </c>
      <c r="BD138" s="52">
        <f>'Flat Rate Costs'!M138</f>
        <v>0</v>
      </c>
      <c r="BE138">
        <f>'Flat Rate Costs'!U138</f>
        <v>0</v>
      </c>
    </row>
    <row r="139" spans="3:57" x14ac:dyDescent="0.25">
      <c r="C139" s="41"/>
      <c r="D139" s="42"/>
      <c r="E139" s="42"/>
      <c r="F139" s="42"/>
      <c r="G139" s="43"/>
      <c r="H139" s="43"/>
      <c r="I139" s="42"/>
      <c r="J139" s="44"/>
      <c r="K139" s="45"/>
      <c r="L139" s="45"/>
      <c r="M139" s="45"/>
      <c r="P139" s="7">
        <f t="shared" si="12"/>
        <v>1</v>
      </c>
      <c r="Q139" s="6">
        <f t="shared" si="13"/>
        <v>0</v>
      </c>
      <c r="R139" s="6">
        <f t="shared" si="14"/>
        <v>0</v>
      </c>
      <c r="S139" s="6">
        <f t="shared" si="15"/>
        <v>0</v>
      </c>
      <c r="T139" s="6">
        <f t="shared" si="16"/>
        <v>0</v>
      </c>
      <c r="U139" s="6">
        <f t="shared" si="17"/>
        <v>0</v>
      </c>
      <c r="W139" s="16" t="str">
        <f>'Filing Information'!$R$2</f>
        <v>_0</v>
      </c>
      <c r="X139" t="e">
        <f>VLOOKUP('Flat Rate Costs'!C139,'Filing Information'!$B$149:$C$158, 2, 0)</f>
        <v>#N/A</v>
      </c>
      <c r="Y139">
        <v>1</v>
      </c>
      <c r="Z139" s="5">
        <f>'Flat Rate Costs'!G139</f>
        <v>0</v>
      </c>
      <c r="AA139" s="5">
        <f>'Flat Rate Costs'!H139</f>
        <v>0</v>
      </c>
      <c r="AB139" s="9">
        <v>1</v>
      </c>
      <c r="AE139">
        <f>IF('Flat Rate Costs'!I139="Annual", 1, 2)</f>
        <v>2</v>
      </c>
      <c r="AF139" s="52">
        <f>'Flat Rate Costs'!K139</f>
        <v>0</v>
      </c>
      <c r="AG139">
        <f>'Flat Rate Costs'!S139</f>
        <v>0</v>
      </c>
      <c r="AI139" s="16" t="str">
        <f>'Filing Information'!$R$2</f>
        <v>_0</v>
      </c>
      <c r="AJ139" t="e">
        <f>VLOOKUP('Flat Rate Costs'!C139,'Filing Information'!$B$149:$C$158, 2, 0)</f>
        <v>#N/A</v>
      </c>
      <c r="AK139">
        <v>2</v>
      </c>
      <c r="AL139" s="5">
        <f>'Flat Rate Costs'!G139</f>
        <v>0</v>
      </c>
      <c r="AM139" s="5">
        <f>'Flat Rate Costs'!H139</f>
        <v>0</v>
      </c>
      <c r="AN139" s="9">
        <v>1</v>
      </c>
      <c r="AQ139">
        <f>IF('Flat Rate Costs'!I139="Annual", 1, 2)</f>
        <v>2</v>
      </c>
      <c r="AR139" s="52">
        <f>'Flat Rate Costs'!L139</f>
        <v>0</v>
      </c>
      <c r="AS139">
        <f>'Flat Rate Costs'!T139</f>
        <v>0</v>
      </c>
      <c r="AU139" s="16" t="str">
        <f>'Filing Information'!$R$2</f>
        <v>_0</v>
      </c>
      <c r="AV139" t="e">
        <f>VLOOKUP('Flat Rate Costs'!C139,'Filing Information'!$B$149:$C$158, 2, 0)</f>
        <v>#N/A</v>
      </c>
      <c r="AW139">
        <v>3</v>
      </c>
      <c r="AX139" s="5">
        <f>'Flat Rate Costs'!G139</f>
        <v>0</v>
      </c>
      <c r="AY139" s="5">
        <f>'Flat Rate Costs'!H139</f>
        <v>0</v>
      </c>
      <c r="AZ139" s="9">
        <v>1</v>
      </c>
      <c r="BC139">
        <f>IF('Flat Rate Costs'!I139="Annual", 1, 2)</f>
        <v>2</v>
      </c>
      <c r="BD139" s="52">
        <f>'Flat Rate Costs'!M139</f>
        <v>0</v>
      </c>
      <c r="BE139">
        <f>'Flat Rate Costs'!U139</f>
        <v>0</v>
      </c>
    </row>
    <row r="140" spans="3:57" x14ac:dyDescent="0.25">
      <c r="C140" s="41"/>
      <c r="D140" s="42"/>
      <c r="E140" s="42"/>
      <c r="F140" s="42"/>
      <c r="G140" s="43"/>
      <c r="H140" s="43"/>
      <c r="I140" s="42"/>
      <c r="J140" s="44"/>
      <c r="K140" s="45"/>
      <c r="L140" s="45"/>
      <c r="M140" s="45"/>
      <c r="P140" s="7">
        <f t="shared" si="12"/>
        <v>1</v>
      </c>
      <c r="Q140" s="6">
        <f t="shared" si="13"/>
        <v>0</v>
      </c>
      <c r="R140" s="6">
        <f t="shared" si="14"/>
        <v>0</v>
      </c>
      <c r="S140" s="6">
        <f t="shared" si="15"/>
        <v>0</v>
      </c>
      <c r="T140" s="6">
        <f t="shared" si="16"/>
        <v>0</v>
      </c>
      <c r="U140" s="6">
        <f t="shared" si="17"/>
        <v>0</v>
      </c>
      <c r="W140" s="16" t="str">
        <f>'Filing Information'!$R$2</f>
        <v>_0</v>
      </c>
      <c r="X140" t="e">
        <f>VLOOKUP('Flat Rate Costs'!C140,'Filing Information'!$B$149:$C$158, 2, 0)</f>
        <v>#N/A</v>
      </c>
      <c r="Y140">
        <v>1</v>
      </c>
      <c r="Z140" s="5">
        <f>'Flat Rate Costs'!G140</f>
        <v>0</v>
      </c>
      <c r="AA140" s="5">
        <f>'Flat Rate Costs'!H140</f>
        <v>0</v>
      </c>
      <c r="AB140" s="9">
        <v>1</v>
      </c>
      <c r="AE140">
        <f>IF('Flat Rate Costs'!I140="Annual", 1, 2)</f>
        <v>2</v>
      </c>
      <c r="AF140" s="52">
        <f>'Flat Rate Costs'!K140</f>
        <v>0</v>
      </c>
      <c r="AG140">
        <f>'Flat Rate Costs'!S140</f>
        <v>0</v>
      </c>
      <c r="AI140" s="16" t="str">
        <f>'Filing Information'!$R$2</f>
        <v>_0</v>
      </c>
      <c r="AJ140" t="e">
        <f>VLOOKUP('Flat Rate Costs'!C140,'Filing Information'!$B$149:$C$158, 2, 0)</f>
        <v>#N/A</v>
      </c>
      <c r="AK140">
        <v>2</v>
      </c>
      <c r="AL140" s="5">
        <f>'Flat Rate Costs'!G140</f>
        <v>0</v>
      </c>
      <c r="AM140" s="5">
        <f>'Flat Rate Costs'!H140</f>
        <v>0</v>
      </c>
      <c r="AN140" s="9">
        <v>1</v>
      </c>
      <c r="AQ140">
        <f>IF('Flat Rate Costs'!I140="Annual", 1, 2)</f>
        <v>2</v>
      </c>
      <c r="AR140" s="52">
        <f>'Flat Rate Costs'!L140</f>
        <v>0</v>
      </c>
      <c r="AS140">
        <f>'Flat Rate Costs'!T140</f>
        <v>0</v>
      </c>
      <c r="AU140" s="16" t="str">
        <f>'Filing Information'!$R$2</f>
        <v>_0</v>
      </c>
      <c r="AV140" t="e">
        <f>VLOOKUP('Flat Rate Costs'!C140,'Filing Information'!$B$149:$C$158, 2, 0)</f>
        <v>#N/A</v>
      </c>
      <c r="AW140">
        <v>3</v>
      </c>
      <c r="AX140" s="5">
        <f>'Flat Rate Costs'!G140</f>
        <v>0</v>
      </c>
      <c r="AY140" s="5">
        <f>'Flat Rate Costs'!H140</f>
        <v>0</v>
      </c>
      <c r="AZ140" s="9">
        <v>1</v>
      </c>
      <c r="BC140">
        <f>IF('Flat Rate Costs'!I140="Annual", 1, 2)</f>
        <v>2</v>
      </c>
      <c r="BD140" s="52">
        <f>'Flat Rate Costs'!M140</f>
        <v>0</v>
      </c>
      <c r="BE140">
        <f>'Flat Rate Costs'!U140</f>
        <v>0</v>
      </c>
    </row>
    <row r="141" spans="3:57" x14ac:dyDescent="0.25">
      <c r="C141" s="41"/>
      <c r="D141" s="42"/>
      <c r="E141" s="42"/>
      <c r="F141" s="42"/>
      <c r="G141" s="43"/>
      <c r="H141" s="43"/>
      <c r="I141" s="42"/>
      <c r="J141" s="44"/>
      <c r="K141" s="45"/>
      <c r="L141" s="45"/>
      <c r="M141" s="45"/>
      <c r="P141" s="7">
        <f t="shared" si="12"/>
        <v>1</v>
      </c>
      <c r="Q141" s="6">
        <f t="shared" si="13"/>
        <v>0</v>
      </c>
      <c r="R141" s="6">
        <f t="shared" si="14"/>
        <v>0</v>
      </c>
      <c r="S141" s="6">
        <f t="shared" si="15"/>
        <v>0</v>
      </c>
      <c r="T141" s="6">
        <f t="shared" si="16"/>
        <v>0</v>
      </c>
      <c r="U141" s="6">
        <f t="shared" si="17"/>
        <v>0</v>
      </c>
      <c r="W141" s="16" t="str">
        <f>'Filing Information'!$R$2</f>
        <v>_0</v>
      </c>
      <c r="X141" t="e">
        <f>VLOOKUP('Flat Rate Costs'!C141,'Filing Information'!$B$149:$C$158, 2, 0)</f>
        <v>#N/A</v>
      </c>
      <c r="Y141">
        <v>1</v>
      </c>
      <c r="Z141" s="5">
        <f>'Flat Rate Costs'!G141</f>
        <v>0</v>
      </c>
      <c r="AA141" s="5">
        <f>'Flat Rate Costs'!H141</f>
        <v>0</v>
      </c>
      <c r="AB141" s="9">
        <v>1</v>
      </c>
      <c r="AE141">
        <f>IF('Flat Rate Costs'!I141="Annual", 1, 2)</f>
        <v>2</v>
      </c>
      <c r="AF141" s="52">
        <f>'Flat Rate Costs'!K141</f>
        <v>0</v>
      </c>
      <c r="AG141">
        <f>'Flat Rate Costs'!S141</f>
        <v>0</v>
      </c>
      <c r="AI141" s="16" t="str">
        <f>'Filing Information'!$R$2</f>
        <v>_0</v>
      </c>
      <c r="AJ141" t="e">
        <f>VLOOKUP('Flat Rate Costs'!C141,'Filing Information'!$B$149:$C$158, 2, 0)</f>
        <v>#N/A</v>
      </c>
      <c r="AK141">
        <v>2</v>
      </c>
      <c r="AL141" s="5">
        <f>'Flat Rate Costs'!G141</f>
        <v>0</v>
      </c>
      <c r="AM141" s="5">
        <f>'Flat Rate Costs'!H141</f>
        <v>0</v>
      </c>
      <c r="AN141" s="9">
        <v>1</v>
      </c>
      <c r="AQ141">
        <f>IF('Flat Rate Costs'!I141="Annual", 1, 2)</f>
        <v>2</v>
      </c>
      <c r="AR141" s="52">
        <f>'Flat Rate Costs'!L141</f>
        <v>0</v>
      </c>
      <c r="AS141">
        <f>'Flat Rate Costs'!T141</f>
        <v>0</v>
      </c>
      <c r="AU141" s="16" t="str">
        <f>'Filing Information'!$R$2</f>
        <v>_0</v>
      </c>
      <c r="AV141" t="e">
        <f>VLOOKUP('Flat Rate Costs'!C141,'Filing Information'!$B$149:$C$158, 2, 0)</f>
        <v>#N/A</v>
      </c>
      <c r="AW141">
        <v>3</v>
      </c>
      <c r="AX141" s="5">
        <f>'Flat Rate Costs'!G141</f>
        <v>0</v>
      </c>
      <c r="AY141" s="5">
        <f>'Flat Rate Costs'!H141</f>
        <v>0</v>
      </c>
      <c r="AZ141" s="9">
        <v>1</v>
      </c>
      <c r="BC141">
        <f>IF('Flat Rate Costs'!I141="Annual", 1, 2)</f>
        <v>2</v>
      </c>
      <c r="BD141" s="52">
        <f>'Flat Rate Costs'!M141</f>
        <v>0</v>
      </c>
      <c r="BE141">
        <f>'Flat Rate Costs'!U141</f>
        <v>0</v>
      </c>
    </row>
    <row r="142" spans="3:57" x14ac:dyDescent="0.25">
      <c r="C142" s="41"/>
      <c r="D142" s="42"/>
      <c r="E142" s="42"/>
      <c r="F142" s="42"/>
      <c r="G142" s="43"/>
      <c r="H142" s="43"/>
      <c r="I142" s="42"/>
      <c r="J142" s="44"/>
      <c r="K142" s="45"/>
      <c r="L142" s="45"/>
      <c r="M142" s="45"/>
      <c r="P142" s="7">
        <f t="shared" si="12"/>
        <v>1</v>
      </c>
      <c r="Q142" s="6">
        <f t="shared" si="13"/>
        <v>0</v>
      </c>
      <c r="R142" s="6">
        <f t="shared" si="14"/>
        <v>0</v>
      </c>
      <c r="S142" s="6">
        <f t="shared" si="15"/>
        <v>0</v>
      </c>
      <c r="T142" s="6">
        <f t="shared" si="16"/>
        <v>0</v>
      </c>
      <c r="U142" s="6">
        <f t="shared" si="17"/>
        <v>0</v>
      </c>
      <c r="W142" s="16" t="str">
        <f>'Filing Information'!$R$2</f>
        <v>_0</v>
      </c>
      <c r="X142" t="e">
        <f>VLOOKUP('Flat Rate Costs'!C142,'Filing Information'!$B$149:$C$158, 2, 0)</f>
        <v>#N/A</v>
      </c>
      <c r="Y142">
        <v>1</v>
      </c>
      <c r="Z142" s="5">
        <f>'Flat Rate Costs'!G142</f>
        <v>0</v>
      </c>
      <c r="AA142" s="5">
        <f>'Flat Rate Costs'!H142</f>
        <v>0</v>
      </c>
      <c r="AB142" s="9">
        <v>1</v>
      </c>
      <c r="AE142">
        <f>IF('Flat Rate Costs'!I142="Annual", 1, 2)</f>
        <v>2</v>
      </c>
      <c r="AF142" s="52">
        <f>'Flat Rate Costs'!K142</f>
        <v>0</v>
      </c>
      <c r="AG142">
        <f>'Flat Rate Costs'!S142</f>
        <v>0</v>
      </c>
      <c r="AI142" s="16" t="str">
        <f>'Filing Information'!$R$2</f>
        <v>_0</v>
      </c>
      <c r="AJ142" t="e">
        <f>VLOOKUP('Flat Rate Costs'!C142,'Filing Information'!$B$149:$C$158, 2, 0)</f>
        <v>#N/A</v>
      </c>
      <c r="AK142">
        <v>2</v>
      </c>
      <c r="AL142" s="5">
        <f>'Flat Rate Costs'!G142</f>
        <v>0</v>
      </c>
      <c r="AM142" s="5">
        <f>'Flat Rate Costs'!H142</f>
        <v>0</v>
      </c>
      <c r="AN142" s="9">
        <v>1</v>
      </c>
      <c r="AQ142">
        <f>IF('Flat Rate Costs'!I142="Annual", 1, 2)</f>
        <v>2</v>
      </c>
      <c r="AR142" s="52">
        <f>'Flat Rate Costs'!L142</f>
        <v>0</v>
      </c>
      <c r="AS142">
        <f>'Flat Rate Costs'!T142</f>
        <v>0</v>
      </c>
      <c r="AU142" s="16" t="str">
        <f>'Filing Information'!$R$2</f>
        <v>_0</v>
      </c>
      <c r="AV142" t="e">
        <f>VLOOKUP('Flat Rate Costs'!C142,'Filing Information'!$B$149:$C$158, 2, 0)</f>
        <v>#N/A</v>
      </c>
      <c r="AW142">
        <v>3</v>
      </c>
      <c r="AX142" s="5">
        <f>'Flat Rate Costs'!G142</f>
        <v>0</v>
      </c>
      <c r="AY142" s="5">
        <f>'Flat Rate Costs'!H142</f>
        <v>0</v>
      </c>
      <c r="AZ142" s="9">
        <v>1</v>
      </c>
      <c r="BC142">
        <f>IF('Flat Rate Costs'!I142="Annual", 1, 2)</f>
        <v>2</v>
      </c>
      <c r="BD142" s="52">
        <f>'Flat Rate Costs'!M142</f>
        <v>0</v>
      </c>
      <c r="BE142">
        <f>'Flat Rate Costs'!U142</f>
        <v>0</v>
      </c>
    </row>
    <row r="143" spans="3:57" x14ac:dyDescent="0.25">
      <c r="C143" s="41"/>
      <c r="D143" s="42"/>
      <c r="E143" s="42"/>
      <c r="F143" s="42"/>
      <c r="G143" s="43"/>
      <c r="H143" s="43"/>
      <c r="I143" s="42"/>
      <c r="J143" s="44"/>
      <c r="K143" s="45"/>
      <c r="L143" s="45"/>
      <c r="M143" s="45"/>
      <c r="P143" s="7">
        <f t="shared" si="12"/>
        <v>1</v>
      </c>
      <c r="Q143" s="6">
        <f t="shared" si="13"/>
        <v>0</v>
      </c>
      <c r="R143" s="6">
        <f t="shared" si="14"/>
        <v>0</v>
      </c>
      <c r="S143" s="6">
        <f t="shared" si="15"/>
        <v>0</v>
      </c>
      <c r="T143" s="6">
        <f t="shared" si="16"/>
        <v>0</v>
      </c>
      <c r="U143" s="6">
        <f t="shared" si="17"/>
        <v>0</v>
      </c>
      <c r="W143" s="16" t="str">
        <f>'Filing Information'!$R$2</f>
        <v>_0</v>
      </c>
      <c r="X143" t="e">
        <f>VLOOKUP('Flat Rate Costs'!C143,'Filing Information'!$B$149:$C$158, 2, 0)</f>
        <v>#N/A</v>
      </c>
      <c r="Y143">
        <v>1</v>
      </c>
      <c r="Z143" s="5">
        <f>'Flat Rate Costs'!G143</f>
        <v>0</v>
      </c>
      <c r="AA143" s="5">
        <f>'Flat Rate Costs'!H143</f>
        <v>0</v>
      </c>
      <c r="AB143" s="9">
        <v>1</v>
      </c>
      <c r="AE143">
        <f>IF('Flat Rate Costs'!I143="Annual", 1, 2)</f>
        <v>2</v>
      </c>
      <c r="AF143" s="52">
        <f>'Flat Rate Costs'!K143</f>
        <v>0</v>
      </c>
      <c r="AG143">
        <f>'Flat Rate Costs'!S143</f>
        <v>0</v>
      </c>
      <c r="AI143" s="16" t="str">
        <f>'Filing Information'!$R$2</f>
        <v>_0</v>
      </c>
      <c r="AJ143" t="e">
        <f>VLOOKUP('Flat Rate Costs'!C143,'Filing Information'!$B$149:$C$158, 2, 0)</f>
        <v>#N/A</v>
      </c>
      <c r="AK143">
        <v>2</v>
      </c>
      <c r="AL143" s="5">
        <f>'Flat Rate Costs'!G143</f>
        <v>0</v>
      </c>
      <c r="AM143" s="5">
        <f>'Flat Rate Costs'!H143</f>
        <v>0</v>
      </c>
      <c r="AN143" s="9">
        <v>1</v>
      </c>
      <c r="AQ143">
        <f>IF('Flat Rate Costs'!I143="Annual", 1, 2)</f>
        <v>2</v>
      </c>
      <c r="AR143" s="52">
        <f>'Flat Rate Costs'!L143</f>
        <v>0</v>
      </c>
      <c r="AS143">
        <f>'Flat Rate Costs'!T143</f>
        <v>0</v>
      </c>
      <c r="AU143" s="16" t="str">
        <f>'Filing Information'!$R$2</f>
        <v>_0</v>
      </c>
      <c r="AV143" t="e">
        <f>VLOOKUP('Flat Rate Costs'!C143,'Filing Information'!$B$149:$C$158, 2, 0)</f>
        <v>#N/A</v>
      </c>
      <c r="AW143">
        <v>3</v>
      </c>
      <c r="AX143" s="5">
        <f>'Flat Rate Costs'!G143</f>
        <v>0</v>
      </c>
      <c r="AY143" s="5">
        <f>'Flat Rate Costs'!H143</f>
        <v>0</v>
      </c>
      <c r="AZ143" s="9">
        <v>1</v>
      </c>
      <c r="BC143">
        <f>IF('Flat Rate Costs'!I143="Annual", 1, 2)</f>
        <v>2</v>
      </c>
      <c r="BD143" s="52">
        <f>'Flat Rate Costs'!M143</f>
        <v>0</v>
      </c>
      <c r="BE143">
        <f>'Flat Rate Costs'!U143</f>
        <v>0</v>
      </c>
    </row>
    <row r="144" spans="3:57" x14ac:dyDescent="0.25">
      <c r="C144" s="41"/>
      <c r="D144" s="42"/>
      <c r="E144" s="42"/>
      <c r="F144" s="42"/>
      <c r="G144" s="43"/>
      <c r="H144" s="43"/>
      <c r="I144" s="42"/>
      <c r="J144" s="44"/>
      <c r="K144" s="45"/>
      <c r="L144" s="45"/>
      <c r="M144" s="45"/>
      <c r="P144" s="7">
        <f t="shared" si="12"/>
        <v>1</v>
      </c>
      <c r="Q144" s="6">
        <f t="shared" si="13"/>
        <v>0</v>
      </c>
      <c r="R144" s="6">
        <f t="shared" si="14"/>
        <v>0</v>
      </c>
      <c r="S144" s="6">
        <f t="shared" si="15"/>
        <v>0</v>
      </c>
      <c r="T144" s="6">
        <f t="shared" si="16"/>
        <v>0</v>
      </c>
      <c r="U144" s="6">
        <f t="shared" si="17"/>
        <v>0</v>
      </c>
      <c r="W144" s="16" t="str">
        <f>'Filing Information'!$R$2</f>
        <v>_0</v>
      </c>
      <c r="X144" t="e">
        <f>VLOOKUP('Flat Rate Costs'!C144,'Filing Information'!$B$149:$C$158, 2, 0)</f>
        <v>#N/A</v>
      </c>
      <c r="Y144">
        <v>1</v>
      </c>
      <c r="Z144" s="5">
        <f>'Flat Rate Costs'!G144</f>
        <v>0</v>
      </c>
      <c r="AA144" s="5">
        <f>'Flat Rate Costs'!H144</f>
        <v>0</v>
      </c>
      <c r="AB144" s="9">
        <v>1</v>
      </c>
      <c r="AE144">
        <f>IF('Flat Rate Costs'!I144="Annual", 1, 2)</f>
        <v>2</v>
      </c>
      <c r="AF144" s="52">
        <f>'Flat Rate Costs'!K144</f>
        <v>0</v>
      </c>
      <c r="AG144">
        <f>'Flat Rate Costs'!S144</f>
        <v>0</v>
      </c>
      <c r="AI144" s="16" t="str">
        <f>'Filing Information'!$R$2</f>
        <v>_0</v>
      </c>
      <c r="AJ144" t="e">
        <f>VLOOKUP('Flat Rate Costs'!C144,'Filing Information'!$B$149:$C$158, 2, 0)</f>
        <v>#N/A</v>
      </c>
      <c r="AK144">
        <v>2</v>
      </c>
      <c r="AL144" s="5">
        <f>'Flat Rate Costs'!G144</f>
        <v>0</v>
      </c>
      <c r="AM144" s="5">
        <f>'Flat Rate Costs'!H144</f>
        <v>0</v>
      </c>
      <c r="AN144" s="9">
        <v>1</v>
      </c>
      <c r="AQ144">
        <f>IF('Flat Rate Costs'!I144="Annual", 1, 2)</f>
        <v>2</v>
      </c>
      <c r="AR144" s="52">
        <f>'Flat Rate Costs'!L144</f>
        <v>0</v>
      </c>
      <c r="AS144">
        <f>'Flat Rate Costs'!T144</f>
        <v>0</v>
      </c>
      <c r="AU144" s="16" t="str">
        <f>'Filing Information'!$R$2</f>
        <v>_0</v>
      </c>
      <c r="AV144" t="e">
        <f>VLOOKUP('Flat Rate Costs'!C144,'Filing Information'!$B$149:$C$158, 2, 0)</f>
        <v>#N/A</v>
      </c>
      <c r="AW144">
        <v>3</v>
      </c>
      <c r="AX144" s="5">
        <f>'Flat Rate Costs'!G144</f>
        <v>0</v>
      </c>
      <c r="AY144" s="5">
        <f>'Flat Rate Costs'!H144</f>
        <v>0</v>
      </c>
      <c r="AZ144" s="9">
        <v>1</v>
      </c>
      <c r="BC144">
        <f>IF('Flat Rate Costs'!I144="Annual", 1, 2)</f>
        <v>2</v>
      </c>
      <c r="BD144" s="52">
        <f>'Flat Rate Costs'!M144</f>
        <v>0</v>
      </c>
      <c r="BE144">
        <f>'Flat Rate Costs'!U144</f>
        <v>0</v>
      </c>
    </row>
    <row r="145" spans="3:57" x14ac:dyDescent="0.25">
      <c r="C145" s="41"/>
      <c r="D145" s="42"/>
      <c r="E145" s="42"/>
      <c r="F145" s="42"/>
      <c r="G145" s="43"/>
      <c r="H145" s="43"/>
      <c r="I145" s="42"/>
      <c r="J145" s="44"/>
      <c r="K145" s="45"/>
      <c r="L145" s="45"/>
      <c r="M145" s="45"/>
      <c r="P145" s="7">
        <f t="shared" si="12"/>
        <v>1</v>
      </c>
      <c r="Q145" s="6">
        <f t="shared" si="13"/>
        <v>0</v>
      </c>
      <c r="R145" s="6">
        <f t="shared" si="14"/>
        <v>0</v>
      </c>
      <c r="S145" s="6">
        <f t="shared" si="15"/>
        <v>0</v>
      </c>
      <c r="T145" s="6">
        <f t="shared" si="16"/>
        <v>0</v>
      </c>
      <c r="U145" s="6">
        <f t="shared" si="17"/>
        <v>0</v>
      </c>
      <c r="W145" s="16" t="str">
        <f>'Filing Information'!$R$2</f>
        <v>_0</v>
      </c>
      <c r="X145" t="e">
        <f>VLOOKUP('Flat Rate Costs'!C145,'Filing Information'!$B$149:$C$158, 2, 0)</f>
        <v>#N/A</v>
      </c>
      <c r="Y145">
        <v>1</v>
      </c>
      <c r="Z145" s="5">
        <f>'Flat Rate Costs'!G145</f>
        <v>0</v>
      </c>
      <c r="AA145" s="5">
        <f>'Flat Rate Costs'!H145</f>
        <v>0</v>
      </c>
      <c r="AB145" s="9">
        <v>1</v>
      </c>
      <c r="AE145">
        <f>IF('Flat Rate Costs'!I145="Annual", 1, 2)</f>
        <v>2</v>
      </c>
      <c r="AF145" s="52">
        <f>'Flat Rate Costs'!K145</f>
        <v>0</v>
      </c>
      <c r="AG145">
        <f>'Flat Rate Costs'!S145</f>
        <v>0</v>
      </c>
      <c r="AI145" s="16" t="str">
        <f>'Filing Information'!$R$2</f>
        <v>_0</v>
      </c>
      <c r="AJ145" t="e">
        <f>VLOOKUP('Flat Rate Costs'!C145,'Filing Information'!$B$149:$C$158, 2, 0)</f>
        <v>#N/A</v>
      </c>
      <c r="AK145">
        <v>2</v>
      </c>
      <c r="AL145" s="5">
        <f>'Flat Rate Costs'!G145</f>
        <v>0</v>
      </c>
      <c r="AM145" s="5">
        <f>'Flat Rate Costs'!H145</f>
        <v>0</v>
      </c>
      <c r="AN145" s="9">
        <v>1</v>
      </c>
      <c r="AQ145">
        <f>IF('Flat Rate Costs'!I145="Annual", 1, 2)</f>
        <v>2</v>
      </c>
      <c r="AR145" s="52">
        <f>'Flat Rate Costs'!L145</f>
        <v>0</v>
      </c>
      <c r="AS145">
        <f>'Flat Rate Costs'!T145</f>
        <v>0</v>
      </c>
      <c r="AU145" s="16" t="str">
        <f>'Filing Information'!$R$2</f>
        <v>_0</v>
      </c>
      <c r="AV145" t="e">
        <f>VLOOKUP('Flat Rate Costs'!C145,'Filing Information'!$B$149:$C$158, 2, 0)</f>
        <v>#N/A</v>
      </c>
      <c r="AW145">
        <v>3</v>
      </c>
      <c r="AX145" s="5">
        <f>'Flat Rate Costs'!G145</f>
        <v>0</v>
      </c>
      <c r="AY145" s="5">
        <f>'Flat Rate Costs'!H145</f>
        <v>0</v>
      </c>
      <c r="AZ145" s="9">
        <v>1</v>
      </c>
      <c r="BC145">
        <f>IF('Flat Rate Costs'!I145="Annual", 1, 2)</f>
        <v>2</v>
      </c>
      <c r="BD145" s="52">
        <f>'Flat Rate Costs'!M145</f>
        <v>0</v>
      </c>
      <c r="BE145">
        <f>'Flat Rate Costs'!U145</f>
        <v>0</v>
      </c>
    </row>
    <row r="146" spans="3:57" x14ac:dyDescent="0.25">
      <c r="C146" s="41"/>
      <c r="D146" s="42"/>
      <c r="E146" s="42"/>
      <c r="F146" s="42"/>
      <c r="G146" s="43"/>
      <c r="H146" s="43"/>
      <c r="I146" s="42"/>
      <c r="J146" s="44"/>
      <c r="K146" s="45"/>
      <c r="L146" s="45"/>
      <c r="M146" s="45"/>
      <c r="P146" s="7">
        <f t="shared" si="12"/>
        <v>1</v>
      </c>
      <c r="Q146" s="6">
        <f t="shared" si="13"/>
        <v>0</v>
      </c>
      <c r="R146" s="6">
        <f t="shared" si="14"/>
        <v>0</v>
      </c>
      <c r="S146" s="6">
        <f t="shared" si="15"/>
        <v>0</v>
      </c>
      <c r="T146" s="6">
        <f t="shared" si="16"/>
        <v>0</v>
      </c>
      <c r="U146" s="6">
        <f t="shared" si="17"/>
        <v>0</v>
      </c>
      <c r="W146" s="16" t="str">
        <f>'Filing Information'!$R$2</f>
        <v>_0</v>
      </c>
      <c r="X146" t="e">
        <f>VLOOKUP('Flat Rate Costs'!C146,'Filing Information'!$B$149:$C$158, 2, 0)</f>
        <v>#N/A</v>
      </c>
      <c r="Y146">
        <v>1</v>
      </c>
      <c r="Z146" s="5">
        <f>'Flat Rate Costs'!G146</f>
        <v>0</v>
      </c>
      <c r="AA146" s="5">
        <f>'Flat Rate Costs'!H146</f>
        <v>0</v>
      </c>
      <c r="AB146" s="9">
        <v>1</v>
      </c>
      <c r="AE146">
        <f>IF('Flat Rate Costs'!I146="Annual", 1, 2)</f>
        <v>2</v>
      </c>
      <c r="AF146" s="52">
        <f>'Flat Rate Costs'!K146</f>
        <v>0</v>
      </c>
      <c r="AG146">
        <f>'Flat Rate Costs'!S146</f>
        <v>0</v>
      </c>
      <c r="AI146" s="16" t="str">
        <f>'Filing Information'!$R$2</f>
        <v>_0</v>
      </c>
      <c r="AJ146" t="e">
        <f>VLOOKUP('Flat Rate Costs'!C146,'Filing Information'!$B$149:$C$158, 2, 0)</f>
        <v>#N/A</v>
      </c>
      <c r="AK146">
        <v>2</v>
      </c>
      <c r="AL146" s="5">
        <f>'Flat Rate Costs'!G146</f>
        <v>0</v>
      </c>
      <c r="AM146" s="5">
        <f>'Flat Rate Costs'!H146</f>
        <v>0</v>
      </c>
      <c r="AN146" s="9">
        <v>1</v>
      </c>
      <c r="AQ146">
        <f>IF('Flat Rate Costs'!I146="Annual", 1, 2)</f>
        <v>2</v>
      </c>
      <c r="AR146" s="52">
        <f>'Flat Rate Costs'!L146</f>
        <v>0</v>
      </c>
      <c r="AS146">
        <f>'Flat Rate Costs'!T146</f>
        <v>0</v>
      </c>
      <c r="AU146" s="16" t="str">
        <f>'Filing Information'!$R$2</f>
        <v>_0</v>
      </c>
      <c r="AV146" t="e">
        <f>VLOOKUP('Flat Rate Costs'!C146,'Filing Information'!$B$149:$C$158, 2, 0)</f>
        <v>#N/A</v>
      </c>
      <c r="AW146">
        <v>3</v>
      </c>
      <c r="AX146" s="5">
        <f>'Flat Rate Costs'!G146</f>
        <v>0</v>
      </c>
      <c r="AY146" s="5">
        <f>'Flat Rate Costs'!H146</f>
        <v>0</v>
      </c>
      <c r="AZ146" s="9">
        <v>1</v>
      </c>
      <c r="BC146">
        <f>IF('Flat Rate Costs'!I146="Annual", 1, 2)</f>
        <v>2</v>
      </c>
      <c r="BD146" s="52">
        <f>'Flat Rate Costs'!M146</f>
        <v>0</v>
      </c>
      <c r="BE146">
        <f>'Flat Rate Costs'!U146</f>
        <v>0</v>
      </c>
    </row>
    <row r="147" spans="3:57" x14ac:dyDescent="0.25">
      <c r="C147" s="41"/>
      <c r="D147" s="42"/>
      <c r="E147" s="42"/>
      <c r="F147" s="42"/>
      <c r="G147" s="43"/>
      <c r="H147" s="43"/>
      <c r="I147" s="42"/>
      <c r="J147" s="44"/>
      <c r="K147" s="45"/>
      <c r="L147" s="45"/>
      <c r="M147" s="45"/>
      <c r="P147" s="7">
        <f t="shared" si="12"/>
        <v>1</v>
      </c>
      <c r="Q147" s="6">
        <f t="shared" si="13"/>
        <v>0</v>
      </c>
      <c r="R147" s="6">
        <f t="shared" si="14"/>
        <v>0</v>
      </c>
      <c r="S147" s="6">
        <f t="shared" si="15"/>
        <v>0</v>
      </c>
      <c r="T147" s="6">
        <f t="shared" si="16"/>
        <v>0</v>
      </c>
      <c r="U147" s="6">
        <f t="shared" si="17"/>
        <v>0</v>
      </c>
      <c r="W147" s="16" t="str">
        <f>'Filing Information'!$R$2</f>
        <v>_0</v>
      </c>
      <c r="X147" t="e">
        <f>VLOOKUP('Flat Rate Costs'!C147,'Filing Information'!$B$149:$C$158, 2, 0)</f>
        <v>#N/A</v>
      </c>
      <c r="Y147">
        <v>1</v>
      </c>
      <c r="Z147" s="5">
        <f>'Flat Rate Costs'!G147</f>
        <v>0</v>
      </c>
      <c r="AA147" s="5">
        <f>'Flat Rate Costs'!H147</f>
        <v>0</v>
      </c>
      <c r="AB147" s="9">
        <v>1</v>
      </c>
      <c r="AE147">
        <f>IF('Flat Rate Costs'!I147="Annual", 1, 2)</f>
        <v>2</v>
      </c>
      <c r="AF147" s="52">
        <f>'Flat Rate Costs'!K147</f>
        <v>0</v>
      </c>
      <c r="AG147">
        <f>'Flat Rate Costs'!S147</f>
        <v>0</v>
      </c>
      <c r="AI147" s="16" t="str">
        <f>'Filing Information'!$R$2</f>
        <v>_0</v>
      </c>
      <c r="AJ147" t="e">
        <f>VLOOKUP('Flat Rate Costs'!C147,'Filing Information'!$B$149:$C$158, 2, 0)</f>
        <v>#N/A</v>
      </c>
      <c r="AK147">
        <v>2</v>
      </c>
      <c r="AL147" s="5">
        <f>'Flat Rate Costs'!G147</f>
        <v>0</v>
      </c>
      <c r="AM147" s="5">
        <f>'Flat Rate Costs'!H147</f>
        <v>0</v>
      </c>
      <c r="AN147" s="9">
        <v>1</v>
      </c>
      <c r="AQ147">
        <f>IF('Flat Rate Costs'!I147="Annual", 1, 2)</f>
        <v>2</v>
      </c>
      <c r="AR147" s="52">
        <f>'Flat Rate Costs'!L147</f>
        <v>0</v>
      </c>
      <c r="AS147">
        <f>'Flat Rate Costs'!T147</f>
        <v>0</v>
      </c>
      <c r="AU147" s="16" t="str">
        <f>'Filing Information'!$R$2</f>
        <v>_0</v>
      </c>
      <c r="AV147" t="e">
        <f>VLOOKUP('Flat Rate Costs'!C147,'Filing Information'!$B$149:$C$158, 2, 0)</f>
        <v>#N/A</v>
      </c>
      <c r="AW147">
        <v>3</v>
      </c>
      <c r="AX147" s="5">
        <f>'Flat Rate Costs'!G147</f>
        <v>0</v>
      </c>
      <c r="AY147" s="5">
        <f>'Flat Rate Costs'!H147</f>
        <v>0</v>
      </c>
      <c r="AZ147" s="9">
        <v>1</v>
      </c>
      <c r="BC147">
        <f>IF('Flat Rate Costs'!I147="Annual", 1, 2)</f>
        <v>2</v>
      </c>
      <c r="BD147" s="52">
        <f>'Flat Rate Costs'!M147</f>
        <v>0</v>
      </c>
      <c r="BE147">
        <f>'Flat Rate Costs'!U147</f>
        <v>0</v>
      </c>
    </row>
    <row r="148" spans="3:57" x14ac:dyDescent="0.25">
      <c r="C148" s="41"/>
      <c r="D148" s="42"/>
      <c r="E148" s="42"/>
      <c r="F148" s="42"/>
      <c r="G148" s="43"/>
      <c r="H148" s="43"/>
      <c r="I148" s="42"/>
      <c r="J148" s="44"/>
      <c r="K148" s="45"/>
      <c r="L148" s="45"/>
      <c r="M148" s="45"/>
      <c r="P148" s="7">
        <f t="shared" si="12"/>
        <v>1</v>
      </c>
      <c r="Q148" s="6">
        <f t="shared" si="13"/>
        <v>0</v>
      </c>
      <c r="R148" s="6">
        <f t="shared" si="14"/>
        <v>0</v>
      </c>
      <c r="S148" s="6">
        <f t="shared" si="15"/>
        <v>0</v>
      </c>
      <c r="T148" s="6">
        <f t="shared" si="16"/>
        <v>0</v>
      </c>
      <c r="U148" s="6">
        <f t="shared" si="17"/>
        <v>0</v>
      </c>
      <c r="W148" s="16" t="str">
        <f>'Filing Information'!$R$2</f>
        <v>_0</v>
      </c>
      <c r="X148" t="e">
        <f>VLOOKUP('Flat Rate Costs'!C148,'Filing Information'!$B$149:$C$158, 2, 0)</f>
        <v>#N/A</v>
      </c>
      <c r="Y148">
        <v>1</v>
      </c>
      <c r="Z148" s="5">
        <f>'Flat Rate Costs'!G148</f>
        <v>0</v>
      </c>
      <c r="AA148" s="5">
        <f>'Flat Rate Costs'!H148</f>
        <v>0</v>
      </c>
      <c r="AB148" s="9">
        <v>1</v>
      </c>
      <c r="AE148">
        <f>IF('Flat Rate Costs'!I148="Annual", 1, 2)</f>
        <v>2</v>
      </c>
      <c r="AF148" s="52">
        <f>'Flat Rate Costs'!K148</f>
        <v>0</v>
      </c>
      <c r="AG148">
        <f>'Flat Rate Costs'!S148</f>
        <v>0</v>
      </c>
      <c r="AI148" s="16" t="str">
        <f>'Filing Information'!$R$2</f>
        <v>_0</v>
      </c>
      <c r="AJ148" t="e">
        <f>VLOOKUP('Flat Rate Costs'!C148,'Filing Information'!$B$149:$C$158, 2, 0)</f>
        <v>#N/A</v>
      </c>
      <c r="AK148">
        <v>2</v>
      </c>
      <c r="AL148" s="5">
        <f>'Flat Rate Costs'!G148</f>
        <v>0</v>
      </c>
      <c r="AM148" s="5">
        <f>'Flat Rate Costs'!H148</f>
        <v>0</v>
      </c>
      <c r="AN148" s="9">
        <v>1</v>
      </c>
      <c r="AQ148">
        <f>IF('Flat Rate Costs'!I148="Annual", 1, 2)</f>
        <v>2</v>
      </c>
      <c r="AR148" s="52">
        <f>'Flat Rate Costs'!L148</f>
        <v>0</v>
      </c>
      <c r="AS148">
        <f>'Flat Rate Costs'!T148</f>
        <v>0</v>
      </c>
      <c r="AU148" s="16" t="str">
        <f>'Filing Information'!$R$2</f>
        <v>_0</v>
      </c>
      <c r="AV148" t="e">
        <f>VLOOKUP('Flat Rate Costs'!C148,'Filing Information'!$B$149:$C$158, 2, 0)</f>
        <v>#N/A</v>
      </c>
      <c r="AW148">
        <v>3</v>
      </c>
      <c r="AX148" s="5">
        <f>'Flat Rate Costs'!G148</f>
        <v>0</v>
      </c>
      <c r="AY148" s="5">
        <f>'Flat Rate Costs'!H148</f>
        <v>0</v>
      </c>
      <c r="AZ148" s="9">
        <v>1</v>
      </c>
      <c r="BC148">
        <f>IF('Flat Rate Costs'!I148="Annual", 1, 2)</f>
        <v>2</v>
      </c>
      <c r="BD148" s="52">
        <f>'Flat Rate Costs'!M148</f>
        <v>0</v>
      </c>
      <c r="BE148">
        <f>'Flat Rate Costs'!U148</f>
        <v>0</v>
      </c>
    </row>
    <row r="149" spans="3:57" x14ac:dyDescent="0.25">
      <c r="C149" s="41"/>
      <c r="D149" s="42"/>
      <c r="E149" s="42"/>
      <c r="F149" s="42"/>
      <c r="G149" s="43"/>
      <c r="H149" s="43"/>
      <c r="I149" s="42"/>
      <c r="J149" s="44"/>
      <c r="K149" s="45"/>
      <c r="L149" s="45"/>
      <c r="M149" s="45"/>
      <c r="P149" s="7">
        <f t="shared" si="12"/>
        <v>1</v>
      </c>
      <c r="Q149" s="6">
        <f t="shared" si="13"/>
        <v>0</v>
      </c>
      <c r="R149" s="6">
        <f t="shared" si="14"/>
        <v>0</v>
      </c>
      <c r="S149" s="6">
        <f t="shared" si="15"/>
        <v>0</v>
      </c>
      <c r="T149" s="6">
        <f t="shared" si="16"/>
        <v>0</v>
      </c>
      <c r="U149" s="6">
        <f t="shared" si="17"/>
        <v>0</v>
      </c>
      <c r="W149" s="16" t="str">
        <f>'Filing Information'!$R$2</f>
        <v>_0</v>
      </c>
      <c r="X149" t="e">
        <f>VLOOKUP('Flat Rate Costs'!C149,'Filing Information'!$B$149:$C$158, 2, 0)</f>
        <v>#N/A</v>
      </c>
      <c r="Y149">
        <v>1</v>
      </c>
      <c r="Z149" s="5">
        <f>'Flat Rate Costs'!G149</f>
        <v>0</v>
      </c>
      <c r="AA149" s="5">
        <f>'Flat Rate Costs'!H149</f>
        <v>0</v>
      </c>
      <c r="AB149" s="9">
        <v>1</v>
      </c>
      <c r="AE149">
        <f>IF('Flat Rate Costs'!I149="Annual", 1, 2)</f>
        <v>2</v>
      </c>
      <c r="AF149" s="52">
        <f>'Flat Rate Costs'!K149</f>
        <v>0</v>
      </c>
      <c r="AG149">
        <f>'Flat Rate Costs'!S149</f>
        <v>0</v>
      </c>
      <c r="AI149" s="16" t="str">
        <f>'Filing Information'!$R$2</f>
        <v>_0</v>
      </c>
      <c r="AJ149" t="e">
        <f>VLOOKUP('Flat Rate Costs'!C149,'Filing Information'!$B$149:$C$158, 2, 0)</f>
        <v>#N/A</v>
      </c>
      <c r="AK149">
        <v>2</v>
      </c>
      <c r="AL149" s="5">
        <f>'Flat Rate Costs'!G149</f>
        <v>0</v>
      </c>
      <c r="AM149" s="5">
        <f>'Flat Rate Costs'!H149</f>
        <v>0</v>
      </c>
      <c r="AN149" s="9">
        <v>1</v>
      </c>
      <c r="AQ149">
        <f>IF('Flat Rate Costs'!I149="Annual", 1, 2)</f>
        <v>2</v>
      </c>
      <c r="AR149" s="52">
        <f>'Flat Rate Costs'!L149</f>
        <v>0</v>
      </c>
      <c r="AS149">
        <f>'Flat Rate Costs'!T149</f>
        <v>0</v>
      </c>
      <c r="AU149" s="16" t="str">
        <f>'Filing Information'!$R$2</f>
        <v>_0</v>
      </c>
      <c r="AV149" t="e">
        <f>VLOOKUP('Flat Rate Costs'!C149,'Filing Information'!$B$149:$C$158, 2, 0)</f>
        <v>#N/A</v>
      </c>
      <c r="AW149">
        <v>3</v>
      </c>
      <c r="AX149" s="5">
        <f>'Flat Rate Costs'!G149</f>
        <v>0</v>
      </c>
      <c r="AY149" s="5">
        <f>'Flat Rate Costs'!H149</f>
        <v>0</v>
      </c>
      <c r="AZ149" s="9">
        <v>1</v>
      </c>
      <c r="BC149">
        <f>IF('Flat Rate Costs'!I149="Annual", 1, 2)</f>
        <v>2</v>
      </c>
      <c r="BD149" s="52">
        <f>'Flat Rate Costs'!M149</f>
        <v>0</v>
      </c>
      <c r="BE149">
        <f>'Flat Rate Costs'!U149</f>
        <v>0</v>
      </c>
    </row>
    <row r="150" spans="3:57" x14ac:dyDescent="0.25">
      <c r="C150" s="41"/>
      <c r="D150" s="42"/>
      <c r="E150" s="42"/>
      <c r="F150" s="42"/>
      <c r="G150" s="43"/>
      <c r="H150" s="43"/>
      <c r="I150" s="42"/>
      <c r="J150" s="44"/>
      <c r="K150" s="45"/>
      <c r="L150" s="45"/>
      <c r="M150" s="45"/>
      <c r="P150" s="7">
        <f t="shared" si="12"/>
        <v>1</v>
      </c>
      <c r="Q150" s="6">
        <f t="shared" si="13"/>
        <v>0</v>
      </c>
      <c r="R150" s="6">
        <f t="shared" si="14"/>
        <v>0</v>
      </c>
      <c r="S150" s="6">
        <f t="shared" si="15"/>
        <v>0</v>
      </c>
      <c r="T150" s="6">
        <f t="shared" si="16"/>
        <v>0</v>
      </c>
      <c r="U150" s="6">
        <f t="shared" si="17"/>
        <v>0</v>
      </c>
      <c r="W150" s="16" t="str">
        <f>'Filing Information'!$R$2</f>
        <v>_0</v>
      </c>
      <c r="X150" t="e">
        <f>VLOOKUP('Flat Rate Costs'!C150,'Filing Information'!$B$149:$C$158, 2, 0)</f>
        <v>#N/A</v>
      </c>
      <c r="Y150">
        <v>1</v>
      </c>
      <c r="Z150" s="5">
        <f>'Flat Rate Costs'!G150</f>
        <v>0</v>
      </c>
      <c r="AA150" s="5">
        <f>'Flat Rate Costs'!H150</f>
        <v>0</v>
      </c>
      <c r="AB150" s="9">
        <v>1</v>
      </c>
      <c r="AE150">
        <f>IF('Flat Rate Costs'!I150="Annual", 1, 2)</f>
        <v>2</v>
      </c>
      <c r="AF150" s="52">
        <f>'Flat Rate Costs'!K150</f>
        <v>0</v>
      </c>
      <c r="AG150">
        <f>'Flat Rate Costs'!S150</f>
        <v>0</v>
      </c>
      <c r="AI150" s="16" t="str">
        <f>'Filing Information'!$R$2</f>
        <v>_0</v>
      </c>
      <c r="AJ150" t="e">
        <f>VLOOKUP('Flat Rate Costs'!C150,'Filing Information'!$B$149:$C$158, 2, 0)</f>
        <v>#N/A</v>
      </c>
      <c r="AK150">
        <v>2</v>
      </c>
      <c r="AL150" s="5">
        <f>'Flat Rate Costs'!G150</f>
        <v>0</v>
      </c>
      <c r="AM150" s="5">
        <f>'Flat Rate Costs'!H150</f>
        <v>0</v>
      </c>
      <c r="AN150" s="9">
        <v>1</v>
      </c>
      <c r="AQ150">
        <f>IF('Flat Rate Costs'!I150="Annual", 1, 2)</f>
        <v>2</v>
      </c>
      <c r="AR150" s="52">
        <f>'Flat Rate Costs'!L150</f>
        <v>0</v>
      </c>
      <c r="AS150">
        <f>'Flat Rate Costs'!T150</f>
        <v>0</v>
      </c>
      <c r="AU150" s="16" t="str">
        <f>'Filing Information'!$R$2</f>
        <v>_0</v>
      </c>
      <c r="AV150" t="e">
        <f>VLOOKUP('Flat Rate Costs'!C150,'Filing Information'!$B$149:$C$158, 2, 0)</f>
        <v>#N/A</v>
      </c>
      <c r="AW150">
        <v>3</v>
      </c>
      <c r="AX150" s="5">
        <f>'Flat Rate Costs'!G150</f>
        <v>0</v>
      </c>
      <c r="AY150" s="5">
        <f>'Flat Rate Costs'!H150</f>
        <v>0</v>
      </c>
      <c r="AZ150" s="9">
        <v>1</v>
      </c>
      <c r="BC150">
        <f>IF('Flat Rate Costs'!I150="Annual", 1, 2)</f>
        <v>2</v>
      </c>
      <c r="BD150" s="52">
        <f>'Flat Rate Costs'!M150</f>
        <v>0</v>
      </c>
      <c r="BE150">
        <f>'Flat Rate Costs'!U150</f>
        <v>0</v>
      </c>
    </row>
    <row r="151" spans="3:57" x14ac:dyDescent="0.25">
      <c r="C151" s="41"/>
      <c r="D151" s="42"/>
      <c r="E151" s="42"/>
      <c r="F151" s="42"/>
      <c r="G151" s="43"/>
      <c r="H151" s="43"/>
      <c r="I151" s="42"/>
      <c r="J151" s="44"/>
      <c r="K151" s="45"/>
      <c r="L151" s="45"/>
      <c r="M151" s="45"/>
      <c r="P151" s="7">
        <f t="shared" si="12"/>
        <v>1</v>
      </c>
      <c r="Q151" s="6">
        <f t="shared" si="13"/>
        <v>0</v>
      </c>
      <c r="R151" s="6">
        <f t="shared" si="14"/>
        <v>0</v>
      </c>
      <c r="S151" s="6">
        <f t="shared" si="15"/>
        <v>0</v>
      </c>
      <c r="T151" s="6">
        <f t="shared" si="16"/>
        <v>0</v>
      </c>
      <c r="U151" s="6">
        <f t="shared" si="17"/>
        <v>0</v>
      </c>
      <c r="W151" s="16" t="str">
        <f>'Filing Information'!$R$2</f>
        <v>_0</v>
      </c>
      <c r="X151" t="e">
        <f>VLOOKUP('Flat Rate Costs'!C151,'Filing Information'!$B$149:$C$158, 2, 0)</f>
        <v>#N/A</v>
      </c>
      <c r="Y151">
        <v>1</v>
      </c>
      <c r="Z151" s="5">
        <f>'Flat Rate Costs'!G151</f>
        <v>0</v>
      </c>
      <c r="AA151" s="5">
        <f>'Flat Rate Costs'!H151</f>
        <v>0</v>
      </c>
      <c r="AB151" s="9">
        <v>1</v>
      </c>
      <c r="AE151">
        <f>IF('Flat Rate Costs'!I151="Annual", 1, 2)</f>
        <v>2</v>
      </c>
      <c r="AF151" s="52">
        <f>'Flat Rate Costs'!K151</f>
        <v>0</v>
      </c>
      <c r="AG151">
        <f>'Flat Rate Costs'!S151</f>
        <v>0</v>
      </c>
      <c r="AI151" s="16" t="str">
        <f>'Filing Information'!$R$2</f>
        <v>_0</v>
      </c>
      <c r="AJ151" t="e">
        <f>VLOOKUP('Flat Rate Costs'!C151,'Filing Information'!$B$149:$C$158, 2, 0)</f>
        <v>#N/A</v>
      </c>
      <c r="AK151">
        <v>2</v>
      </c>
      <c r="AL151" s="5">
        <f>'Flat Rate Costs'!G151</f>
        <v>0</v>
      </c>
      <c r="AM151" s="5">
        <f>'Flat Rate Costs'!H151</f>
        <v>0</v>
      </c>
      <c r="AN151" s="9">
        <v>1</v>
      </c>
      <c r="AQ151">
        <f>IF('Flat Rate Costs'!I151="Annual", 1, 2)</f>
        <v>2</v>
      </c>
      <c r="AR151" s="52">
        <f>'Flat Rate Costs'!L151</f>
        <v>0</v>
      </c>
      <c r="AS151">
        <f>'Flat Rate Costs'!T151</f>
        <v>0</v>
      </c>
      <c r="AU151" s="16" t="str">
        <f>'Filing Information'!$R$2</f>
        <v>_0</v>
      </c>
      <c r="AV151" t="e">
        <f>VLOOKUP('Flat Rate Costs'!C151,'Filing Information'!$B$149:$C$158, 2, 0)</f>
        <v>#N/A</v>
      </c>
      <c r="AW151">
        <v>3</v>
      </c>
      <c r="AX151" s="5">
        <f>'Flat Rate Costs'!G151</f>
        <v>0</v>
      </c>
      <c r="AY151" s="5">
        <f>'Flat Rate Costs'!H151</f>
        <v>0</v>
      </c>
      <c r="AZ151" s="9">
        <v>1</v>
      </c>
      <c r="BC151">
        <f>IF('Flat Rate Costs'!I151="Annual", 1, 2)</f>
        <v>2</v>
      </c>
      <c r="BD151" s="52">
        <f>'Flat Rate Costs'!M151</f>
        <v>0</v>
      </c>
      <c r="BE151">
        <f>'Flat Rate Costs'!U151</f>
        <v>0</v>
      </c>
    </row>
    <row r="152" spans="3:57" x14ac:dyDescent="0.25">
      <c r="C152" s="41"/>
      <c r="D152" s="42"/>
      <c r="E152" s="42"/>
      <c r="F152" s="42"/>
      <c r="G152" s="43"/>
      <c r="H152" s="43"/>
      <c r="I152" s="42"/>
      <c r="J152" s="44"/>
      <c r="K152" s="45"/>
      <c r="L152" s="45"/>
      <c r="M152" s="45"/>
      <c r="P152" s="7">
        <f t="shared" si="12"/>
        <v>1</v>
      </c>
      <c r="Q152" s="6">
        <f t="shared" si="13"/>
        <v>0</v>
      </c>
      <c r="R152" s="6">
        <f t="shared" si="14"/>
        <v>0</v>
      </c>
      <c r="S152" s="6">
        <f t="shared" si="15"/>
        <v>0</v>
      </c>
      <c r="T152" s="6">
        <f t="shared" si="16"/>
        <v>0</v>
      </c>
      <c r="U152" s="6">
        <f t="shared" si="17"/>
        <v>0</v>
      </c>
      <c r="W152" s="16" t="str">
        <f>'Filing Information'!$R$2</f>
        <v>_0</v>
      </c>
      <c r="X152" t="e">
        <f>VLOOKUP('Flat Rate Costs'!C152,'Filing Information'!$B$149:$C$158, 2, 0)</f>
        <v>#N/A</v>
      </c>
      <c r="Y152">
        <v>1</v>
      </c>
      <c r="Z152" s="5">
        <f>'Flat Rate Costs'!G152</f>
        <v>0</v>
      </c>
      <c r="AA152" s="5">
        <f>'Flat Rate Costs'!H152</f>
        <v>0</v>
      </c>
      <c r="AB152" s="9">
        <v>1</v>
      </c>
      <c r="AE152">
        <f>IF('Flat Rate Costs'!I152="Annual", 1, 2)</f>
        <v>2</v>
      </c>
      <c r="AF152" s="52">
        <f>'Flat Rate Costs'!K152</f>
        <v>0</v>
      </c>
      <c r="AG152">
        <f>'Flat Rate Costs'!S152</f>
        <v>0</v>
      </c>
      <c r="AI152" s="16" t="str">
        <f>'Filing Information'!$R$2</f>
        <v>_0</v>
      </c>
      <c r="AJ152" t="e">
        <f>VLOOKUP('Flat Rate Costs'!C152,'Filing Information'!$B$149:$C$158, 2, 0)</f>
        <v>#N/A</v>
      </c>
      <c r="AK152">
        <v>2</v>
      </c>
      <c r="AL152" s="5">
        <f>'Flat Rate Costs'!G152</f>
        <v>0</v>
      </c>
      <c r="AM152" s="5">
        <f>'Flat Rate Costs'!H152</f>
        <v>0</v>
      </c>
      <c r="AN152" s="9">
        <v>1</v>
      </c>
      <c r="AQ152">
        <f>IF('Flat Rate Costs'!I152="Annual", 1, 2)</f>
        <v>2</v>
      </c>
      <c r="AR152" s="52">
        <f>'Flat Rate Costs'!L152</f>
        <v>0</v>
      </c>
      <c r="AS152">
        <f>'Flat Rate Costs'!T152</f>
        <v>0</v>
      </c>
      <c r="AU152" s="16" t="str">
        <f>'Filing Information'!$R$2</f>
        <v>_0</v>
      </c>
      <c r="AV152" t="e">
        <f>VLOOKUP('Flat Rate Costs'!C152,'Filing Information'!$B$149:$C$158, 2, 0)</f>
        <v>#N/A</v>
      </c>
      <c r="AW152">
        <v>3</v>
      </c>
      <c r="AX152" s="5">
        <f>'Flat Rate Costs'!G152</f>
        <v>0</v>
      </c>
      <c r="AY152" s="5">
        <f>'Flat Rate Costs'!H152</f>
        <v>0</v>
      </c>
      <c r="AZ152" s="9">
        <v>1</v>
      </c>
      <c r="BC152">
        <f>IF('Flat Rate Costs'!I152="Annual", 1, 2)</f>
        <v>2</v>
      </c>
      <c r="BD152" s="52">
        <f>'Flat Rate Costs'!M152</f>
        <v>0</v>
      </c>
      <c r="BE152">
        <f>'Flat Rate Costs'!U152</f>
        <v>0</v>
      </c>
    </row>
    <row r="153" spans="3:57" x14ac:dyDescent="0.25">
      <c r="C153" s="41"/>
      <c r="D153" s="42"/>
      <c r="E153" s="42"/>
      <c r="F153" s="42"/>
      <c r="G153" s="43"/>
      <c r="H153" s="43"/>
      <c r="I153" s="42"/>
      <c r="J153" s="44"/>
      <c r="K153" s="45"/>
      <c r="L153" s="45"/>
      <c r="M153" s="45"/>
      <c r="P153" s="7">
        <f t="shared" si="12"/>
        <v>1</v>
      </c>
      <c r="Q153" s="6">
        <f t="shared" si="13"/>
        <v>0</v>
      </c>
      <c r="R153" s="6">
        <f t="shared" si="14"/>
        <v>0</v>
      </c>
      <c r="S153" s="6">
        <f t="shared" si="15"/>
        <v>0</v>
      </c>
      <c r="T153" s="6">
        <f t="shared" si="16"/>
        <v>0</v>
      </c>
      <c r="U153" s="6">
        <f t="shared" si="17"/>
        <v>0</v>
      </c>
      <c r="W153" s="16" t="str">
        <f>'Filing Information'!$R$2</f>
        <v>_0</v>
      </c>
      <c r="X153" t="e">
        <f>VLOOKUP('Flat Rate Costs'!C153,'Filing Information'!$B$149:$C$158, 2, 0)</f>
        <v>#N/A</v>
      </c>
      <c r="Y153">
        <v>1</v>
      </c>
      <c r="Z153" s="5">
        <f>'Flat Rate Costs'!G153</f>
        <v>0</v>
      </c>
      <c r="AA153" s="5">
        <f>'Flat Rate Costs'!H153</f>
        <v>0</v>
      </c>
      <c r="AB153" s="9">
        <v>1</v>
      </c>
      <c r="AE153">
        <f>IF('Flat Rate Costs'!I153="Annual", 1, 2)</f>
        <v>2</v>
      </c>
      <c r="AF153" s="52">
        <f>'Flat Rate Costs'!K153</f>
        <v>0</v>
      </c>
      <c r="AG153">
        <f>'Flat Rate Costs'!S153</f>
        <v>0</v>
      </c>
      <c r="AI153" s="16" t="str">
        <f>'Filing Information'!$R$2</f>
        <v>_0</v>
      </c>
      <c r="AJ153" t="e">
        <f>VLOOKUP('Flat Rate Costs'!C153,'Filing Information'!$B$149:$C$158, 2, 0)</f>
        <v>#N/A</v>
      </c>
      <c r="AK153">
        <v>2</v>
      </c>
      <c r="AL153" s="5">
        <f>'Flat Rate Costs'!G153</f>
        <v>0</v>
      </c>
      <c r="AM153" s="5">
        <f>'Flat Rate Costs'!H153</f>
        <v>0</v>
      </c>
      <c r="AN153" s="9">
        <v>1</v>
      </c>
      <c r="AQ153">
        <f>IF('Flat Rate Costs'!I153="Annual", 1, 2)</f>
        <v>2</v>
      </c>
      <c r="AR153" s="52">
        <f>'Flat Rate Costs'!L153</f>
        <v>0</v>
      </c>
      <c r="AS153">
        <f>'Flat Rate Costs'!T153</f>
        <v>0</v>
      </c>
      <c r="AU153" s="16" t="str">
        <f>'Filing Information'!$R$2</f>
        <v>_0</v>
      </c>
      <c r="AV153" t="e">
        <f>VLOOKUP('Flat Rate Costs'!C153,'Filing Information'!$B$149:$C$158, 2, 0)</f>
        <v>#N/A</v>
      </c>
      <c r="AW153">
        <v>3</v>
      </c>
      <c r="AX153" s="5">
        <f>'Flat Rate Costs'!G153</f>
        <v>0</v>
      </c>
      <c r="AY153" s="5">
        <f>'Flat Rate Costs'!H153</f>
        <v>0</v>
      </c>
      <c r="AZ153" s="9">
        <v>1</v>
      </c>
      <c r="BC153">
        <f>IF('Flat Rate Costs'!I153="Annual", 1, 2)</f>
        <v>2</v>
      </c>
      <c r="BD153" s="52">
        <f>'Flat Rate Costs'!M153</f>
        <v>0</v>
      </c>
      <c r="BE153">
        <f>'Flat Rate Costs'!U153</f>
        <v>0</v>
      </c>
    </row>
    <row r="154" spans="3:57" x14ac:dyDescent="0.25">
      <c r="C154" s="41"/>
      <c r="D154" s="42"/>
      <c r="E154" s="42"/>
      <c r="F154" s="42"/>
      <c r="G154" s="43"/>
      <c r="H154" s="43"/>
      <c r="I154" s="42"/>
      <c r="J154" s="44"/>
      <c r="K154" s="45"/>
      <c r="L154" s="45"/>
      <c r="M154" s="45"/>
      <c r="P154" s="7">
        <f t="shared" si="12"/>
        <v>1</v>
      </c>
      <c r="Q154" s="6">
        <f t="shared" si="13"/>
        <v>0</v>
      </c>
      <c r="R154" s="6">
        <f t="shared" si="14"/>
        <v>0</v>
      </c>
      <c r="S154" s="6">
        <f t="shared" si="15"/>
        <v>0</v>
      </c>
      <c r="T154" s="6">
        <f t="shared" si="16"/>
        <v>0</v>
      </c>
      <c r="U154" s="6">
        <f t="shared" si="17"/>
        <v>0</v>
      </c>
      <c r="W154" s="16" t="str">
        <f>'Filing Information'!$R$2</f>
        <v>_0</v>
      </c>
      <c r="X154" t="e">
        <f>VLOOKUP('Flat Rate Costs'!C154,'Filing Information'!$B$149:$C$158, 2, 0)</f>
        <v>#N/A</v>
      </c>
      <c r="Y154">
        <v>1</v>
      </c>
      <c r="Z154" s="5">
        <f>'Flat Rate Costs'!G154</f>
        <v>0</v>
      </c>
      <c r="AA154" s="5">
        <f>'Flat Rate Costs'!H154</f>
        <v>0</v>
      </c>
      <c r="AB154" s="9">
        <v>1</v>
      </c>
      <c r="AE154">
        <f>IF('Flat Rate Costs'!I154="Annual", 1, 2)</f>
        <v>2</v>
      </c>
      <c r="AF154" s="52">
        <f>'Flat Rate Costs'!K154</f>
        <v>0</v>
      </c>
      <c r="AG154">
        <f>'Flat Rate Costs'!S154</f>
        <v>0</v>
      </c>
      <c r="AI154" s="16" t="str">
        <f>'Filing Information'!$R$2</f>
        <v>_0</v>
      </c>
      <c r="AJ154" t="e">
        <f>VLOOKUP('Flat Rate Costs'!C154,'Filing Information'!$B$149:$C$158, 2, 0)</f>
        <v>#N/A</v>
      </c>
      <c r="AK154">
        <v>2</v>
      </c>
      <c r="AL154" s="5">
        <f>'Flat Rate Costs'!G154</f>
        <v>0</v>
      </c>
      <c r="AM154" s="5">
        <f>'Flat Rate Costs'!H154</f>
        <v>0</v>
      </c>
      <c r="AN154" s="9">
        <v>1</v>
      </c>
      <c r="AQ154">
        <f>IF('Flat Rate Costs'!I154="Annual", 1, 2)</f>
        <v>2</v>
      </c>
      <c r="AR154" s="52">
        <f>'Flat Rate Costs'!L154</f>
        <v>0</v>
      </c>
      <c r="AS154">
        <f>'Flat Rate Costs'!T154</f>
        <v>0</v>
      </c>
      <c r="AU154" s="16" t="str">
        <f>'Filing Information'!$R$2</f>
        <v>_0</v>
      </c>
      <c r="AV154" t="e">
        <f>VLOOKUP('Flat Rate Costs'!C154,'Filing Information'!$B$149:$C$158, 2, 0)</f>
        <v>#N/A</v>
      </c>
      <c r="AW154">
        <v>3</v>
      </c>
      <c r="AX154" s="5">
        <f>'Flat Rate Costs'!G154</f>
        <v>0</v>
      </c>
      <c r="AY154" s="5">
        <f>'Flat Rate Costs'!H154</f>
        <v>0</v>
      </c>
      <c r="AZ154" s="9">
        <v>1</v>
      </c>
      <c r="BC154">
        <f>IF('Flat Rate Costs'!I154="Annual", 1, 2)</f>
        <v>2</v>
      </c>
      <c r="BD154" s="52">
        <f>'Flat Rate Costs'!M154</f>
        <v>0</v>
      </c>
      <c r="BE154">
        <f>'Flat Rate Costs'!U154</f>
        <v>0</v>
      </c>
    </row>
    <row r="155" spans="3:57" x14ac:dyDescent="0.25">
      <c r="C155" s="41"/>
      <c r="D155" s="42"/>
      <c r="E155" s="42"/>
      <c r="F155" s="42"/>
      <c r="G155" s="43"/>
      <c r="H155" s="43"/>
      <c r="I155" s="42"/>
      <c r="J155" s="44"/>
      <c r="K155" s="45"/>
      <c r="L155" s="45"/>
      <c r="M155" s="45"/>
      <c r="P155" s="7">
        <f t="shared" si="12"/>
        <v>1</v>
      </c>
      <c r="Q155" s="6">
        <f t="shared" si="13"/>
        <v>0</v>
      </c>
      <c r="R155" s="6">
        <f t="shared" si="14"/>
        <v>0</v>
      </c>
      <c r="S155" s="6">
        <f t="shared" si="15"/>
        <v>0</v>
      </c>
      <c r="T155" s="6">
        <f t="shared" si="16"/>
        <v>0</v>
      </c>
      <c r="U155" s="6">
        <f t="shared" si="17"/>
        <v>0</v>
      </c>
      <c r="W155" s="16" t="str">
        <f>'Filing Information'!$R$2</f>
        <v>_0</v>
      </c>
      <c r="X155" t="e">
        <f>VLOOKUP('Flat Rate Costs'!C155,'Filing Information'!$B$149:$C$158, 2, 0)</f>
        <v>#N/A</v>
      </c>
      <c r="Y155">
        <v>1</v>
      </c>
      <c r="Z155" s="5">
        <f>'Flat Rate Costs'!G155</f>
        <v>0</v>
      </c>
      <c r="AA155" s="5">
        <f>'Flat Rate Costs'!H155</f>
        <v>0</v>
      </c>
      <c r="AB155" s="9">
        <v>1</v>
      </c>
      <c r="AE155">
        <f>IF('Flat Rate Costs'!I155="Annual", 1, 2)</f>
        <v>2</v>
      </c>
      <c r="AF155" s="52">
        <f>'Flat Rate Costs'!K155</f>
        <v>0</v>
      </c>
      <c r="AG155">
        <f>'Flat Rate Costs'!S155</f>
        <v>0</v>
      </c>
      <c r="AI155" s="16" t="str">
        <f>'Filing Information'!$R$2</f>
        <v>_0</v>
      </c>
      <c r="AJ155" t="e">
        <f>VLOOKUP('Flat Rate Costs'!C155,'Filing Information'!$B$149:$C$158, 2, 0)</f>
        <v>#N/A</v>
      </c>
      <c r="AK155">
        <v>2</v>
      </c>
      <c r="AL155" s="5">
        <f>'Flat Rate Costs'!G155</f>
        <v>0</v>
      </c>
      <c r="AM155" s="5">
        <f>'Flat Rate Costs'!H155</f>
        <v>0</v>
      </c>
      <c r="AN155" s="9">
        <v>1</v>
      </c>
      <c r="AQ155">
        <f>IF('Flat Rate Costs'!I155="Annual", 1, 2)</f>
        <v>2</v>
      </c>
      <c r="AR155" s="52">
        <f>'Flat Rate Costs'!L155</f>
        <v>0</v>
      </c>
      <c r="AS155">
        <f>'Flat Rate Costs'!T155</f>
        <v>0</v>
      </c>
      <c r="AU155" s="16" t="str">
        <f>'Filing Information'!$R$2</f>
        <v>_0</v>
      </c>
      <c r="AV155" t="e">
        <f>VLOOKUP('Flat Rate Costs'!C155,'Filing Information'!$B$149:$C$158, 2, 0)</f>
        <v>#N/A</v>
      </c>
      <c r="AW155">
        <v>3</v>
      </c>
      <c r="AX155" s="5">
        <f>'Flat Rate Costs'!G155</f>
        <v>0</v>
      </c>
      <c r="AY155" s="5">
        <f>'Flat Rate Costs'!H155</f>
        <v>0</v>
      </c>
      <c r="AZ155" s="9">
        <v>1</v>
      </c>
      <c r="BC155">
        <f>IF('Flat Rate Costs'!I155="Annual", 1, 2)</f>
        <v>2</v>
      </c>
      <c r="BD155" s="52">
        <f>'Flat Rate Costs'!M155</f>
        <v>0</v>
      </c>
      <c r="BE155">
        <f>'Flat Rate Costs'!U155</f>
        <v>0</v>
      </c>
    </row>
    <row r="156" spans="3:57" x14ac:dyDescent="0.25">
      <c r="C156" s="41"/>
      <c r="D156" s="42"/>
      <c r="E156" s="42"/>
      <c r="F156" s="42"/>
      <c r="G156" s="43"/>
      <c r="H156" s="43"/>
      <c r="I156" s="42"/>
      <c r="J156" s="44"/>
      <c r="K156" s="45"/>
      <c r="L156" s="45"/>
      <c r="M156" s="45"/>
      <c r="P156" s="7">
        <f t="shared" si="12"/>
        <v>1</v>
      </c>
      <c r="Q156" s="6">
        <f t="shared" si="13"/>
        <v>0</v>
      </c>
      <c r="R156" s="6">
        <f t="shared" si="14"/>
        <v>0</v>
      </c>
      <c r="S156" s="6">
        <f t="shared" si="15"/>
        <v>0</v>
      </c>
      <c r="T156" s="6">
        <f t="shared" si="16"/>
        <v>0</v>
      </c>
      <c r="U156" s="6">
        <f t="shared" si="17"/>
        <v>0</v>
      </c>
      <c r="W156" s="16" t="str">
        <f>'Filing Information'!$R$2</f>
        <v>_0</v>
      </c>
      <c r="X156" t="e">
        <f>VLOOKUP('Flat Rate Costs'!C156,'Filing Information'!$B$149:$C$158, 2, 0)</f>
        <v>#N/A</v>
      </c>
      <c r="Y156">
        <v>1</v>
      </c>
      <c r="Z156" s="5">
        <f>'Flat Rate Costs'!G156</f>
        <v>0</v>
      </c>
      <c r="AA156" s="5">
        <f>'Flat Rate Costs'!H156</f>
        <v>0</v>
      </c>
      <c r="AB156" s="9">
        <v>1</v>
      </c>
      <c r="AE156">
        <f>IF('Flat Rate Costs'!I156="Annual", 1, 2)</f>
        <v>2</v>
      </c>
      <c r="AF156" s="52">
        <f>'Flat Rate Costs'!K156</f>
        <v>0</v>
      </c>
      <c r="AG156">
        <f>'Flat Rate Costs'!S156</f>
        <v>0</v>
      </c>
      <c r="AI156" s="16" t="str">
        <f>'Filing Information'!$R$2</f>
        <v>_0</v>
      </c>
      <c r="AJ156" t="e">
        <f>VLOOKUP('Flat Rate Costs'!C156,'Filing Information'!$B$149:$C$158, 2, 0)</f>
        <v>#N/A</v>
      </c>
      <c r="AK156">
        <v>2</v>
      </c>
      <c r="AL156" s="5">
        <f>'Flat Rate Costs'!G156</f>
        <v>0</v>
      </c>
      <c r="AM156" s="5">
        <f>'Flat Rate Costs'!H156</f>
        <v>0</v>
      </c>
      <c r="AN156" s="9">
        <v>1</v>
      </c>
      <c r="AQ156">
        <f>IF('Flat Rate Costs'!I156="Annual", 1, 2)</f>
        <v>2</v>
      </c>
      <c r="AR156" s="52">
        <f>'Flat Rate Costs'!L156</f>
        <v>0</v>
      </c>
      <c r="AS156">
        <f>'Flat Rate Costs'!T156</f>
        <v>0</v>
      </c>
      <c r="AU156" s="16" t="str">
        <f>'Filing Information'!$R$2</f>
        <v>_0</v>
      </c>
      <c r="AV156" t="e">
        <f>VLOOKUP('Flat Rate Costs'!C156,'Filing Information'!$B$149:$C$158, 2, 0)</f>
        <v>#N/A</v>
      </c>
      <c r="AW156">
        <v>3</v>
      </c>
      <c r="AX156" s="5">
        <f>'Flat Rate Costs'!G156</f>
        <v>0</v>
      </c>
      <c r="AY156" s="5">
        <f>'Flat Rate Costs'!H156</f>
        <v>0</v>
      </c>
      <c r="AZ156" s="9">
        <v>1</v>
      </c>
      <c r="BC156">
        <f>IF('Flat Rate Costs'!I156="Annual", 1, 2)</f>
        <v>2</v>
      </c>
      <c r="BD156" s="52">
        <f>'Flat Rate Costs'!M156</f>
        <v>0</v>
      </c>
      <c r="BE156">
        <f>'Flat Rate Costs'!U156</f>
        <v>0</v>
      </c>
    </row>
    <row r="157" spans="3:57" x14ac:dyDescent="0.25">
      <c r="C157" s="41"/>
      <c r="D157" s="42"/>
      <c r="E157" s="42"/>
      <c r="F157" s="42"/>
      <c r="G157" s="43"/>
      <c r="H157" s="43"/>
      <c r="I157" s="42"/>
      <c r="J157" s="44"/>
      <c r="K157" s="45"/>
      <c r="L157" s="45"/>
      <c r="M157" s="45"/>
      <c r="P157" s="7">
        <f t="shared" si="12"/>
        <v>1</v>
      </c>
      <c r="Q157" s="6">
        <f t="shared" si="13"/>
        <v>0</v>
      </c>
      <c r="R157" s="6">
        <f t="shared" si="14"/>
        <v>0</v>
      </c>
      <c r="S157" s="6">
        <f t="shared" si="15"/>
        <v>0</v>
      </c>
      <c r="T157" s="6">
        <f t="shared" si="16"/>
        <v>0</v>
      </c>
      <c r="U157" s="6">
        <f t="shared" si="17"/>
        <v>0</v>
      </c>
      <c r="W157" s="16" t="str">
        <f>'Filing Information'!$R$2</f>
        <v>_0</v>
      </c>
      <c r="X157" t="e">
        <f>VLOOKUP('Flat Rate Costs'!C157,'Filing Information'!$B$149:$C$158, 2, 0)</f>
        <v>#N/A</v>
      </c>
      <c r="Y157">
        <v>1</v>
      </c>
      <c r="Z157" s="5">
        <f>'Flat Rate Costs'!G157</f>
        <v>0</v>
      </c>
      <c r="AA157" s="5">
        <f>'Flat Rate Costs'!H157</f>
        <v>0</v>
      </c>
      <c r="AB157" s="9">
        <v>1</v>
      </c>
      <c r="AE157">
        <f>IF('Flat Rate Costs'!I157="Annual", 1, 2)</f>
        <v>2</v>
      </c>
      <c r="AF157" s="52">
        <f>'Flat Rate Costs'!K157</f>
        <v>0</v>
      </c>
      <c r="AG157">
        <f>'Flat Rate Costs'!S157</f>
        <v>0</v>
      </c>
      <c r="AI157" s="16" t="str">
        <f>'Filing Information'!$R$2</f>
        <v>_0</v>
      </c>
      <c r="AJ157" t="e">
        <f>VLOOKUP('Flat Rate Costs'!C157,'Filing Information'!$B$149:$C$158, 2, 0)</f>
        <v>#N/A</v>
      </c>
      <c r="AK157">
        <v>2</v>
      </c>
      <c r="AL157" s="5">
        <f>'Flat Rate Costs'!G157</f>
        <v>0</v>
      </c>
      <c r="AM157" s="5">
        <f>'Flat Rate Costs'!H157</f>
        <v>0</v>
      </c>
      <c r="AN157" s="9">
        <v>1</v>
      </c>
      <c r="AQ157">
        <f>IF('Flat Rate Costs'!I157="Annual", 1, 2)</f>
        <v>2</v>
      </c>
      <c r="AR157" s="52">
        <f>'Flat Rate Costs'!L157</f>
        <v>0</v>
      </c>
      <c r="AS157">
        <f>'Flat Rate Costs'!T157</f>
        <v>0</v>
      </c>
      <c r="AU157" s="16" t="str">
        <f>'Filing Information'!$R$2</f>
        <v>_0</v>
      </c>
      <c r="AV157" t="e">
        <f>VLOOKUP('Flat Rate Costs'!C157,'Filing Information'!$B$149:$C$158, 2, 0)</f>
        <v>#N/A</v>
      </c>
      <c r="AW157">
        <v>3</v>
      </c>
      <c r="AX157" s="5">
        <f>'Flat Rate Costs'!G157</f>
        <v>0</v>
      </c>
      <c r="AY157" s="5">
        <f>'Flat Rate Costs'!H157</f>
        <v>0</v>
      </c>
      <c r="AZ157" s="9">
        <v>1</v>
      </c>
      <c r="BC157">
        <f>IF('Flat Rate Costs'!I157="Annual", 1, 2)</f>
        <v>2</v>
      </c>
      <c r="BD157" s="52">
        <f>'Flat Rate Costs'!M157</f>
        <v>0</v>
      </c>
      <c r="BE157">
        <f>'Flat Rate Costs'!U157</f>
        <v>0</v>
      </c>
    </row>
    <row r="158" spans="3:57" x14ac:dyDescent="0.25">
      <c r="C158" s="41"/>
      <c r="D158" s="42"/>
      <c r="E158" s="42"/>
      <c r="F158" s="42"/>
      <c r="G158" s="43"/>
      <c r="H158" s="43"/>
      <c r="I158" s="42"/>
      <c r="J158" s="44"/>
      <c r="K158" s="45"/>
      <c r="L158" s="45"/>
      <c r="M158" s="45"/>
      <c r="P158" s="7">
        <f t="shared" si="12"/>
        <v>1</v>
      </c>
      <c r="Q158" s="6">
        <f t="shared" si="13"/>
        <v>0</v>
      </c>
      <c r="R158" s="6">
        <f t="shared" si="14"/>
        <v>0</v>
      </c>
      <c r="S158" s="6">
        <f t="shared" si="15"/>
        <v>0</v>
      </c>
      <c r="T158" s="6">
        <f t="shared" si="16"/>
        <v>0</v>
      </c>
      <c r="U158" s="6">
        <f t="shared" si="17"/>
        <v>0</v>
      </c>
      <c r="W158" s="16" t="str">
        <f>'Filing Information'!$R$2</f>
        <v>_0</v>
      </c>
      <c r="X158" t="e">
        <f>VLOOKUP('Flat Rate Costs'!C158,'Filing Information'!$B$149:$C$158, 2, 0)</f>
        <v>#N/A</v>
      </c>
      <c r="Y158">
        <v>1</v>
      </c>
      <c r="Z158" s="5">
        <f>'Flat Rate Costs'!G158</f>
        <v>0</v>
      </c>
      <c r="AA158" s="5">
        <f>'Flat Rate Costs'!H158</f>
        <v>0</v>
      </c>
      <c r="AB158" s="9">
        <v>1</v>
      </c>
      <c r="AE158">
        <f>IF('Flat Rate Costs'!I158="Annual", 1, 2)</f>
        <v>2</v>
      </c>
      <c r="AF158" s="52">
        <f>'Flat Rate Costs'!K158</f>
        <v>0</v>
      </c>
      <c r="AG158">
        <f>'Flat Rate Costs'!S158</f>
        <v>0</v>
      </c>
      <c r="AI158" s="16" t="str">
        <f>'Filing Information'!$R$2</f>
        <v>_0</v>
      </c>
      <c r="AJ158" t="e">
        <f>VLOOKUP('Flat Rate Costs'!C158,'Filing Information'!$B$149:$C$158, 2, 0)</f>
        <v>#N/A</v>
      </c>
      <c r="AK158">
        <v>2</v>
      </c>
      <c r="AL158" s="5">
        <f>'Flat Rate Costs'!G158</f>
        <v>0</v>
      </c>
      <c r="AM158" s="5">
        <f>'Flat Rate Costs'!H158</f>
        <v>0</v>
      </c>
      <c r="AN158" s="9">
        <v>1</v>
      </c>
      <c r="AQ158">
        <f>IF('Flat Rate Costs'!I158="Annual", 1, 2)</f>
        <v>2</v>
      </c>
      <c r="AR158" s="52">
        <f>'Flat Rate Costs'!L158</f>
        <v>0</v>
      </c>
      <c r="AS158">
        <f>'Flat Rate Costs'!T158</f>
        <v>0</v>
      </c>
      <c r="AU158" s="16" t="str">
        <f>'Filing Information'!$R$2</f>
        <v>_0</v>
      </c>
      <c r="AV158" t="e">
        <f>VLOOKUP('Flat Rate Costs'!C158,'Filing Information'!$B$149:$C$158, 2, 0)</f>
        <v>#N/A</v>
      </c>
      <c r="AW158">
        <v>3</v>
      </c>
      <c r="AX158" s="5">
        <f>'Flat Rate Costs'!G158</f>
        <v>0</v>
      </c>
      <c r="AY158" s="5">
        <f>'Flat Rate Costs'!H158</f>
        <v>0</v>
      </c>
      <c r="AZ158" s="9">
        <v>1</v>
      </c>
      <c r="BC158">
        <f>IF('Flat Rate Costs'!I158="Annual", 1, 2)</f>
        <v>2</v>
      </c>
      <c r="BD158" s="52">
        <f>'Flat Rate Costs'!M158</f>
        <v>0</v>
      </c>
      <c r="BE158">
        <f>'Flat Rate Costs'!U158</f>
        <v>0</v>
      </c>
    </row>
    <row r="159" spans="3:57" x14ac:dyDescent="0.25">
      <c r="C159" s="41"/>
      <c r="D159" s="42"/>
      <c r="E159" s="42"/>
      <c r="F159" s="42"/>
      <c r="G159" s="43"/>
      <c r="H159" s="43"/>
      <c r="I159" s="42"/>
      <c r="J159" s="44"/>
      <c r="K159" s="45"/>
      <c r="L159" s="45"/>
      <c r="M159" s="45"/>
      <c r="S159" s="17"/>
      <c r="T159" s="17"/>
      <c r="W159" s="16" t="str">
        <f>'Filing Information'!$R$2</f>
        <v>_0</v>
      </c>
      <c r="X159" t="e">
        <f>VLOOKUP('Flat Rate Costs'!C159,'Filing Information'!$B$149:$C$158, 2, 0)</f>
        <v>#N/A</v>
      </c>
      <c r="Y159">
        <v>1</v>
      </c>
      <c r="Z159" s="5">
        <f>'Flat Rate Costs'!G159</f>
        <v>0</v>
      </c>
      <c r="AA159" s="5">
        <f>'Flat Rate Costs'!H159</f>
        <v>0</v>
      </c>
      <c r="AB159" s="9">
        <v>1</v>
      </c>
      <c r="AE159">
        <f>IF('Flat Rate Costs'!I159="Annual", 1, 2)</f>
        <v>2</v>
      </c>
      <c r="AF159" s="52">
        <f>'Flat Rate Costs'!K159</f>
        <v>0</v>
      </c>
      <c r="AG159">
        <f>'Flat Rate Costs'!S159</f>
        <v>0</v>
      </c>
      <c r="AI159" s="16" t="str">
        <f>'Filing Information'!$R$2</f>
        <v>_0</v>
      </c>
      <c r="AJ159" t="e">
        <f>VLOOKUP('Flat Rate Costs'!C159,'Filing Information'!$B$149:$C$158, 2, 0)</f>
        <v>#N/A</v>
      </c>
      <c r="AK159">
        <v>2</v>
      </c>
      <c r="AL159" s="5">
        <f>'Flat Rate Costs'!G159</f>
        <v>0</v>
      </c>
      <c r="AM159" s="5">
        <f>'Flat Rate Costs'!H159</f>
        <v>0</v>
      </c>
      <c r="AN159" s="9">
        <v>1</v>
      </c>
      <c r="AQ159">
        <f>IF('Flat Rate Costs'!I159="Annual", 1, 2)</f>
        <v>2</v>
      </c>
      <c r="AR159" s="52">
        <f>'Flat Rate Costs'!L159</f>
        <v>0</v>
      </c>
      <c r="AS159">
        <f>'Flat Rate Costs'!T159</f>
        <v>0</v>
      </c>
      <c r="AU159" s="16" t="str">
        <f>'Filing Information'!$R$2</f>
        <v>_0</v>
      </c>
      <c r="AV159" t="e">
        <f>VLOOKUP('Flat Rate Costs'!C159,'Filing Information'!$B$149:$C$158, 2, 0)</f>
        <v>#N/A</v>
      </c>
      <c r="AW159">
        <v>3</v>
      </c>
      <c r="AX159" s="5">
        <f>'Flat Rate Costs'!G159</f>
        <v>0</v>
      </c>
      <c r="AY159" s="5">
        <f>'Flat Rate Costs'!H159</f>
        <v>0</v>
      </c>
      <c r="AZ159" s="9">
        <v>1</v>
      </c>
      <c r="BC159">
        <f>IF('Flat Rate Costs'!I159="Annual", 1, 2)</f>
        <v>2</v>
      </c>
      <c r="BD159" s="52">
        <f>'Flat Rate Costs'!M159</f>
        <v>0</v>
      </c>
      <c r="BE159">
        <f>'Flat Rate Costs'!U159</f>
        <v>0</v>
      </c>
    </row>
    <row r="160" spans="3:57" s="13" customFormat="1" x14ac:dyDescent="0.25">
      <c r="D160" s="18"/>
      <c r="E160" s="18"/>
      <c r="F160" s="18"/>
      <c r="J160" s="14"/>
      <c r="S160" s="18"/>
      <c r="T160" s="18"/>
      <c r="V160"/>
      <c r="W160" s="16" t="str">
        <f>'Filing Information'!$R$2</f>
        <v>_0</v>
      </c>
      <c r="X160" t="e">
        <f>VLOOKUP('Flat Rate Costs'!C160,'Filing Information'!$B$149:$C$158, 2, 0)</f>
        <v>#N/A</v>
      </c>
      <c r="Y160">
        <v>1</v>
      </c>
      <c r="Z160" s="5">
        <f>'Flat Rate Costs'!G160</f>
        <v>0</v>
      </c>
      <c r="AA160" s="5">
        <f>'Flat Rate Costs'!H160</f>
        <v>0</v>
      </c>
      <c r="AB160" s="9">
        <v>1</v>
      </c>
      <c r="AC160"/>
      <c r="AD160"/>
      <c r="AE160">
        <f>IF('Flat Rate Costs'!I160="Annual", 1, 2)</f>
        <v>2</v>
      </c>
      <c r="AF160">
        <f>'Flat Rate Costs'!K160</f>
        <v>0</v>
      </c>
      <c r="AG160">
        <f>'Flat Rate Costs'!S160</f>
        <v>0</v>
      </c>
      <c r="AH160"/>
      <c r="AI160" s="16" t="str">
        <f>'Filing Information'!$R$2</f>
        <v>_0</v>
      </c>
      <c r="AJ160" t="e">
        <f>VLOOKUP('Flat Rate Costs'!C160,'Filing Information'!$B$149:$C$158, 2, 0)</f>
        <v>#N/A</v>
      </c>
      <c r="AK160">
        <v>2</v>
      </c>
      <c r="AL160" s="5">
        <f>'Flat Rate Costs'!G160</f>
        <v>0</v>
      </c>
      <c r="AM160" s="5">
        <f>'Flat Rate Costs'!H160</f>
        <v>0</v>
      </c>
      <c r="AN160" s="9">
        <v>1</v>
      </c>
      <c r="AO160"/>
      <c r="AP160"/>
      <c r="AQ160">
        <f>IF('Flat Rate Costs'!I160="Annual", 1, 2)</f>
        <v>2</v>
      </c>
      <c r="AR160">
        <f>'Flat Rate Costs'!L160</f>
        <v>0</v>
      </c>
      <c r="AS160">
        <f>'Flat Rate Costs'!T160</f>
        <v>0</v>
      </c>
      <c r="AT160"/>
      <c r="AU160" s="16" t="str">
        <f>'Filing Information'!$R$2</f>
        <v>_0</v>
      </c>
      <c r="AV160" t="e">
        <f>VLOOKUP('Flat Rate Costs'!C160,'Filing Information'!$B$149:$C$158, 2, 0)</f>
        <v>#N/A</v>
      </c>
      <c r="AW160">
        <v>3</v>
      </c>
      <c r="AX160" s="5">
        <f>'Flat Rate Costs'!G160</f>
        <v>0</v>
      </c>
      <c r="AY160" s="5">
        <f>'Flat Rate Costs'!H160</f>
        <v>0</v>
      </c>
      <c r="AZ160" s="9">
        <v>1</v>
      </c>
      <c r="BA160"/>
      <c r="BB160"/>
      <c r="BC160">
        <f>IF('Flat Rate Costs'!I160="Annual", 1, 2)</f>
        <v>2</v>
      </c>
      <c r="BD160">
        <f>'Flat Rate Costs'!M160</f>
        <v>0</v>
      </c>
      <c r="BE160">
        <f>'Flat Rate Costs'!U160</f>
        <v>0</v>
      </c>
    </row>
    <row r="161" spans="4:57" s="13" customFormat="1" x14ac:dyDescent="0.25">
      <c r="D161" s="18"/>
      <c r="E161" s="18"/>
      <c r="F161" s="18"/>
      <c r="J161" s="14"/>
      <c r="S161" s="18"/>
      <c r="T161" s="18"/>
      <c r="V161"/>
      <c r="W161" s="16" t="str">
        <f>'Filing Information'!$R$2</f>
        <v>_0</v>
      </c>
      <c r="X161" t="e">
        <f>VLOOKUP('Flat Rate Costs'!C161,'Filing Information'!$B$149:$C$158, 2, 0)</f>
        <v>#N/A</v>
      </c>
      <c r="Y161">
        <v>1</v>
      </c>
      <c r="Z161" s="5">
        <f>'Flat Rate Costs'!G161</f>
        <v>0</v>
      </c>
      <c r="AA161" s="5">
        <f>'Flat Rate Costs'!H161</f>
        <v>0</v>
      </c>
      <c r="AB161" s="9">
        <v>1</v>
      </c>
      <c r="AC161"/>
      <c r="AD161"/>
      <c r="AE161">
        <f>IF('Flat Rate Costs'!I161="Annual", 1, 2)</f>
        <v>2</v>
      </c>
      <c r="AF161">
        <f>'Flat Rate Costs'!K161</f>
        <v>0</v>
      </c>
      <c r="AG161">
        <f>'Flat Rate Costs'!S161</f>
        <v>0</v>
      </c>
      <c r="AH161"/>
      <c r="AI161" s="16" t="str">
        <f>'Filing Information'!$R$2</f>
        <v>_0</v>
      </c>
      <c r="AJ161" t="e">
        <f>VLOOKUP('Flat Rate Costs'!C161,'Filing Information'!$B$149:$C$158, 2, 0)</f>
        <v>#N/A</v>
      </c>
      <c r="AK161">
        <v>2</v>
      </c>
      <c r="AL161" s="5">
        <f>'Flat Rate Costs'!G161</f>
        <v>0</v>
      </c>
      <c r="AM161" s="5">
        <f>'Flat Rate Costs'!H161</f>
        <v>0</v>
      </c>
      <c r="AN161" s="9">
        <v>1</v>
      </c>
      <c r="AO161"/>
      <c r="AP161"/>
      <c r="AQ161">
        <f>IF('Flat Rate Costs'!I161="Annual", 1, 2)</f>
        <v>2</v>
      </c>
      <c r="AR161">
        <f>'Flat Rate Costs'!L161</f>
        <v>0</v>
      </c>
      <c r="AS161">
        <f>'Flat Rate Costs'!T161</f>
        <v>0</v>
      </c>
      <c r="AT161"/>
      <c r="AU161" s="16" t="str">
        <f>'Filing Information'!$R$2</f>
        <v>_0</v>
      </c>
      <c r="AV161" t="e">
        <f>VLOOKUP('Flat Rate Costs'!C161,'Filing Information'!$B$149:$C$158, 2, 0)</f>
        <v>#N/A</v>
      </c>
      <c r="AW161">
        <v>3</v>
      </c>
      <c r="AX161" s="5">
        <f>'Flat Rate Costs'!G161</f>
        <v>0</v>
      </c>
      <c r="AY161" s="5">
        <f>'Flat Rate Costs'!H161</f>
        <v>0</v>
      </c>
      <c r="AZ161" s="9">
        <v>1</v>
      </c>
      <c r="BA161"/>
      <c r="BB161"/>
      <c r="BC161">
        <f>IF('Flat Rate Costs'!I161="Annual", 1, 2)</f>
        <v>2</v>
      </c>
      <c r="BD161">
        <f>'Flat Rate Costs'!M161</f>
        <v>0</v>
      </c>
      <c r="BE161">
        <f>'Flat Rate Costs'!U161</f>
        <v>0</v>
      </c>
    </row>
    <row r="165" spans="4:57" hidden="1" x14ac:dyDescent="0.25">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row>
    <row r="166" spans="4:57" hidden="1" x14ac:dyDescent="0.25">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row>
  </sheetData>
  <sheetProtection algorithmName="SHA-512" hashValue="WeEjNddOf+NX1gYrvWyt8aDWp6EpjbNwnGbBCaH5eL1jtEITq0nZ3kbettkGCR9bJowU8NVMU2iRj2cgXp+hUg==" saltValue="2sTgkHj/BmPJsSx2vdoIrQ==" spinCount="100000" sheet="1" scenarios="1" selectLockedCells="1"/>
  <mergeCells count="12">
    <mergeCell ref="R16:R17"/>
    <mergeCell ref="S16:U16"/>
    <mergeCell ref="I16:I17"/>
    <mergeCell ref="J16:J17"/>
    <mergeCell ref="H16:H17"/>
    <mergeCell ref="C1:J1"/>
    <mergeCell ref="K1:M1"/>
    <mergeCell ref="C16:C17"/>
    <mergeCell ref="C2:M4"/>
    <mergeCell ref="D16:F16"/>
    <mergeCell ref="K16:M16"/>
    <mergeCell ref="G16:G17"/>
  </mergeCells>
  <dataValidations count="4">
    <dataValidation type="list" allowBlank="1" showInputMessage="1" showErrorMessage="1" sqref="I18:I159" xr:uid="{1D3C2318-52EE-45B3-980E-FFD9C5E9C2A1}">
      <formula1>$Q$2:$Q$3</formula1>
    </dataValidation>
    <dataValidation type="list" allowBlank="1" showInputMessage="1" showErrorMessage="1" sqref="D18:F159" xr:uid="{0F3AA61F-3473-48FF-9220-04E0AD9BA47F}">
      <formula1>$R$2:$R$3</formula1>
    </dataValidation>
    <dataValidation type="date" allowBlank="1" showInputMessage="1" showErrorMessage="1" sqref="G18:H159" xr:uid="{3BEB3B2E-BDE4-4118-BEBF-0D9F2DE50505}">
      <formula1>36526</formula1>
      <formula2>73415</formula2>
    </dataValidation>
    <dataValidation type="decimal" operator="greaterThanOrEqual" allowBlank="1" showInputMessage="1" showErrorMessage="1" sqref="J18:M159" xr:uid="{5FFE13E8-DB21-44FD-9590-C325D8F4213B}">
      <formula1>0</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63208C-6139-4F10-947E-009BF236497E}">
          <x14:formula1>
            <xm:f>'Filing Information'!$B$149:$B$158</xm:f>
          </x14:formula1>
          <xm:sqref>C18:C159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86292-2015-4D93-9D83-9EDAF4B40985}">
  <sheetPr codeName="Sheet5"/>
  <dimension ref="A1:AB161"/>
  <sheetViews>
    <sheetView zoomScaleNormal="100" workbookViewId="0">
      <selection activeCell="C18" sqref="C18"/>
    </sheetView>
  </sheetViews>
  <sheetFormatPr defaultColWidth="0" defaultRowHeight="15" zeroHeight="1" x14ac:dyDescent="0.25"/>
  <cols>
    <col min="1" max="2" width="5.28515625" style="13" customWidth="1"/>
    <col min="3" max="3" width="18.85546875" bestFit="1" customWidth="1"/>
    <col min="4" max="4" width="8" style="4" customWidth="1"/>
    <col min="5" max="5" width="13.5703125" customWidth="1"/>
    <col min="6" max="6" width="11.7109375" customWidth="1"/>
    <col min="7" max="7" width="22.42578125" customWidth="1"/>
    <col min="8" max="8" width="14.5703125" style="8" customWidth="1"/>
    <col min="9" max="9" width="18.28515625" customWidth="1"/>
    <col min="10" max="10" width="17" customWidth="1"/>
    <col min="11" max="11" width="5.140625" style="13" customWidth="1"/>
    <col min="12" max="12" width="4.5703125" style="13" customWidth="1"/>
    <col min="13" max="16" width="8.85546875" style="53" hidden="1" customWidth="1"/>
    <col min="17" max="17" width="23.5703125" style="53" hidden="1" customWidth="1"/>
    <col min="18" max="18" width="65.140625" style="53" hidden="1" customWidth="1"/>
    <col min="19" max="19" width="64.85546875" style="53" hidden="1" customWidth="1"/>
    <col min="20" max="20" width="22.28515625" style="53" hidden="1" customWidth="1"/>
    <col min="21" max="21" width="20.42578125" style="53" hidden="1" customWidth="1"/>
    <col min="22" max="22" width="9" style="53" hidden="1" customWidth="1"/>
    <col min="23" max="23" width="39.140625" style="53" hidden="1" customWidth="1"/>
    <col min="24" max="24" width="22.7109375" style="53" hidden="1" customWidth="1"/>
    <col min="25" max="25" width="21.85546875" style="53" hidden="1" customWidth="1"/>
    <col min="26" max="26" width="22.140625" style="53" hidden="1" customWidth="1"/>
    <col min="27" max="27" width="12.140625" style="53" hidden="1" customWidth="1"/>
    <col min="28" max="28" width="24.85546875" style="53" hidden="1" customWidth="1"/>
    <col min="29" max="16384" width="8.85546875" style="53" hidden="1"/>
  </cols>
  <sheetData>
    <row r="1" spans="1:15" ht="72.599999999999994" customHeight="1" x14ac:dyDescent="0.25">
      <c r="A1" s="19"/>
      <c r="B1" s="19"/>
      <c r="C1" s="98" t="s">
        <v>154</v>
      </c>
      <c r="D1" s="98"/>
      <c r="E1" s="98"/>
      <c r="F1" s="98"/>
      <c r="G1" s="98"/>
      <c r="H1" s="99" t="s">
        <v>165</v>
      </c>
      <c r="I1" s="99"/>
      <c r="J1" s="99"/>
      <c r="K1" s="65"/>
      <c r="L1" s="65"/>
    </row>
    <row r="2" spans="1:15" x14ac:dyDescent="0.25">
      <c r="C2" s="112" t="s">
        <v>158</v>
      </c>
      <c r="D2" s="112"/>
      <c r="E2" s="112"/>
      <c r="F2" s="112"/>
      <c r="G2" s="112"/>
      <c r="H2" s="112"/>
      <c r="I2" s="112"/>
      <c r="J2" s="112"/>
      <c r="N2" s="53" t="s">
        <v>10</v>
      </c>
      <c r="O2" s="53">
        <v>1</v>
      </c>
    </row>
    <row r="3" spans="1:15" x14ac:dyDescent="0.25">
      <c r="C3" s="112"/>
      <c r="D3" s="112"/>
      <c r="E3" s="112"/>
      <c r="F3" s="112"/>
      <c r="G3" s="112"/>
      <c r="H3" s="112"/>
      <c r="I3" s="112"/>
      <c r="J3" s="112"/>
      <c r="N3" s="53" t="s">
        <v>11</v>
      </c>
      <c r="O3" s="53">
        <v>2</v>
      </c>
    </row>
    <row r="4" spans="1:15" x14ac:dyDescent="0.25">
      <c r="C4" s="112"/>
      <c r="D4" s="112"/>
      <c r="E4" s="112"/>
      <c r="F4" s="112"/>
      <c r="G4" s="112"/>
      <c r="H4" s="112"/>
      <c r="I4" s="112"/>
      <c r="J4" s="112"/>
      <c r="N4" s="53" t="s">
        <v>12</v>
      </c>
      <c r="O4" s="53">
        <v>3</v>
      </c>
    </row>
    <row r="5" spans="1:15" hidden="1" x14ac:dyDescent="0.25">
      <c r="C5" s="2" t="s">
        <v>90</v>
      </c>
      <c r="D5" s="51"/>
      <c r="E5" s="51"/>
      <c r="F5" s="51"/>
      <c r="G5" s="51"/>
      <c r="H5" s="51"/>
      <c r="I5" s="51"/>
      <c r="J5" s="51"/>
    </row>
    <row r="6" spans="1:15" hidden="1" x14ac:dyDescent="0.25">
      <c r="C6" s="2" t="s">
        <v>91</v>
      </c>
      <c r="D6" s="51"/>
      <c r="E6" s="51"/>
      <c r="F6" s="51"/>
      <c r="G6" s="51"/>
      <c r="H6" s="51"/>
      <c r="I6" s="51"/>
      <c r="J6" s="51"/>
    </row>
    <row r="7" spans="1:15" hidden="1" x14ac:dyDescent="0.25">
      <c r="C7" s="2" t="s">
        <v>92</v>
      </c>
      <c r="D7" s="51"/>
      <c r="E7" s="51"/>
      <c r="F7" s="51"/>
      <c r="G7" s="51"/>
      <c r="H7" s="51"/>
      <c r="I7" s="51"/>
      <c r="J7" s="51"/>
    </row>
    <row r="8" spans="1:15" hidden="1" x14ac:dyDescent="0.25">
      <c r="C8" s="2" t="s">
        <v>93</v>
      </c>
      <c r="D8" s="51"/>
      <c r="E8" s="51"/>
      <c r="F8" s="51"/>
      <c r="G8" s="51"/>
      <c r="H8" s="51"/>
      <c r="I8" s="51"/>
      <c r="J8" s="51"/>
    </row>
    <row r="9" spans="1:15" hidden="1" x14ac:dyDescent="0.25">
      <c r="C9" s="2" t="s">
        <v>94</v>
      </c>
      <c r="D9" s="51"/>
      <c r="E9" s="51"/>
      <c r="F9" s="51"/>
      <c r="G9" s="51"/>
      <c r="H9" s="51"/>
      <c r="I9" s="51"/>
      <c r="J9" s="51"/>
    </row>
    <row r="10" spans="1:15" hidden="1" x14ac:dyDescent="0.25">
      <c r="C10" s="2" t="s">
        <v>95</v>
      </c>
      <c r="D10" s="51"/>
      <c r="E10" s="51"/>
      <c r="F10" s="51"/>
      <c r="G10" s="51"/>
      <c r="H10" s="51"/>
      <c r="I10" s="51"/>
      <c r="J10" s="51"/>
    </row>
    <row r="11" spans="1:15" hidden="1" x14ac:dyDescent="0.25">
      <c r="C11" s="2" t="s">
        <v>96</v>
      </c>
      <c r="D11" s="51"/>
      <c r="E11" s="51"/>
      <c r="F11" s="51"/>
      <c r="G11" s="51"/>
      <c r="H11" s="51"/>
      <c r="I11" s="51"/>
      <c r="J11" s="51"/>
    </row>
    <row r="12" spans="1:15" hidden="1" x14ac:dyDescent="0.25">
      <c r="C12" s="2" t="s">
        <v>97</v>
      </c>
      <c r="D12" s="51"/>
      <c r="E12" s="51"/>
      <c r="F12" s="51"/>
      <c r="G12" s="51"/>
      <c r="H12" s="51"/>
      <c r="I12" s="51"/>
      <c r="J12" s="51"/>
    </row>
    <row r="13" spans="1:15" hidden="1" x14ac:dyDescent="0.25">
      <c r="C13" s="2" t="s">
        <v>98</v>
      </c>
      <c r="D13" s="51" t="s">
        <v>10</v>
      </c>
      <c r="E13" s="51"/>
      <c r="F13" s="51"/>
      <c r="G13" s="51"/>
      <c r="H13" s="51"/>
      <c r="I13" s="51"/>
      <c r="J13" s="51"/>
    </row>
    <row r="14" spans="1:15" hidden="1" x14ac:dyDescent="0.25">
      <c r="C14" s="2" t="s">
        <v>99</v>
      </c>
      <c r="D14" s="51" t="s">
        <v>11</v>
      </c>
      <c r="E14" s="51"/>
      <c r="F14" s="51"/>
      <c r="G14" s="51" t="s">
        <v>19</v>
      </c>
      <c r="H14" s="51"/>
      <c r="I14" s="51"/>
      <c r="J14" s="51"/>
    </row>
    <row r="15" spans="1:15" hidden="1" x14ac:dyDescent="0.25">
      <c r="C15" s="2" t="s">
        <v>100</v>
      </c>
      <c r="D15" s="51" t="s">
        <v>12</v>
      </c>
      <c r="E15" s="51"/>
      <c r="F15" s="51"/>
      <c r="G15" s="51" t="s">
        <v>18</v>
      </c>
      <c r="H15" s="51"/>
      <c r="I15" s="51"/>
      <c r="J15" s="51"/>
    </row>
    <row r="16" spans="1:15" x14ac:dyDescent="0.25">
      <c r="C16" s="107" t="s">
        <v>149</v>
      </c>
      <c r="D16" s="101" t="s">
        <v>14</v>
      </c>
      <c r="E16" s="107" t="s">
        <v>3</v>
      </c>
      <c r="F16" s="107" t="s">
        <v>4</v>
      </c>
      <c r="G16" s="109" t="s">
        <v>15</v>
      </c>
      <c r="H16" s="113" t="s">
        <v>16</v>
      </c>
      <c r="I16" s="74" t="s">
        <v>17</v>
      </c>
      <c r="J16" s="76"/>
      <c r="K16" s="18"/>
    </row>
    <row r="17" spans="3:28" x14ac:dyDescent="0.25">
      <c r="C17" s="107"/>
      <c r="D17" s="102"/>
      <c r="E17" s="107"/>
      <c r="F17" s="107"/>
      <c r="G17" s="109"/>
      <c r="H17" s="113"/>
      <c r="I17" s="24" t="s">
        <v>18</v>
      </c>
      <c r="J17" s="24" t="s">
        <v>19</v>
      </c>
      <c r="K17" s="18"/>
      <c r="N17" s="53" t="s">
        <v>19</v>
      </c>
      <c r="O17" s="53">
        <v>1</v>
      </c>
      <c r="Q17" t="s">
        <v>101</v>
      </c>
      <c r="R17" t="s">
        <v>102</v>
      </c>
      <c r="S17" t="s">
        <v>25</v>
      </c>
      <c r="T17" t="s">
        <v>103</v>
      </c>
      <c r="U17" t="s">
        <v>104</v>
      </c>
      <c r="V17" t="s">
        <v>26</v>
      </c>
      <c r="W17" t="s">
        <v>27</v>
      </c>
      <c r="X17" s="11" t="s">
        <v>105</v>
      </c>
      <c r="Y17" s="10" t="s">
        <v>107</v>
      </c>
      <c r="Z17" s="10" t="s">
        <v>108</v>
      </c>
      <c r="AA17" t="s">
        <v>28</v>
      </c>
      <c r="AB17" s="10" t="s">
        <v>6</v>
      </c>
    </row>
    <row r="18" spans="3:28" x14ac:dyDescent="0.25">
      <c r="C18" s="41"/>
      <c r="D18" s="42"/>
      <c r="E18" s="43"/>
      <c r="F18" s="43"/>
      <c r="G18" s="42"/>
      <c r="H18" s="46"/>
      <c r="I18" s="45"/>
      <c r="J18" s="45"/>
      <c r="K18" s="15"/>
      <c r="N18" s="53" t="s">
        <v>18</v>
      </c>
      <c r="O18" s="53">
        <v>2</v>
      </c>
      <c r="Q18" s="16" t="str">
        <f>'Filing Information'!$R$2</f>
        <v>_0</v>
      </c>
      <c r="R18" t="e">
        <f>VLOOKUP('Per Minute Costs'!C18,'Filing Information'!$B$149:$B$158, 2, 0)</f>
        <v>#N/A</v>
      </c>
      <c r="S18" t="e">
        <f>VLOOKUP('Per Minute Costs'!D18, $N$2:$O$16, 2, 0)</f>
        <v>#N/A</v>
      </c>
      <c r="T18" s="5">
        <f>'Per Minute Costs'!E18</f>
        <v>0</v>
      </c>
      <c r="U18" s="5">
        <f>'Flat Rate Costs'!H18</f>
        <v>0</v>
      </c>
      <c r="V18" s="9">
        <v>2</v>
      </c>
      <c r="W18">
        <f>IF('Per Minute Costs'!G18="Session", 1, 2)</f>
        <v>2</v>
      </c>
      <c r="X18" s="11">
        <f>'Per Minute Costs'!H18</f>
        <v>0</v>
      </c>
      <c r="Y18" s="10">
        <f>'Per Minute Costs'!I18</f>
        <v>0</v>
      </c>
      <c r="Z18" s="10">
        <f>'Per Minute Costs'!J18</f>
        <v>0</v>
      </c>
      <c r="AA18">
        <v>1</v>
      </c>
      <c r="AB18" s="10">
        <f>IF(W18=1,Z18,Y18)*X18</f>
        <v>0</v>
      </c>
    </row>
    <row r="19" spans="3:28" x14ac:dyDescent="0.25">
      <c r="C19" s="41"/>
      <c r="D19" s="42"/>
      <c r="E19" s="43"/>
      <c r="F19" s="43"/>
      <c r="G19" s="42"/>
      <c r="H19" s="46"/>
      <c r="I19" s="45"/>
      <c r="J19" s="45"/>
      <c r="K19" s="15"/>
      <c r="Q19" s="16" t="str">
        <f>'Filing Information'!$R$2</f>
        <v>_0</v>
      </c>
      <c r="R19" t="e">
        <f>VLOOKUP('Per Minute Costs'!C19,'Filing Information'!$B$149:$B$158, 2, 0)</f>
        <v>#N/A</v>
      </c>
      <c r="S19" t="e">
        <f>VLOOKUP('Per Minute Costs'!D19, $N$2:$O$16, 2, 0)</f>
        <v>#N/A</v>
      </c>
      <c r="T19" s="5">
        <f>'Per Minute Costs'!E19</f>
        <v>0</v>
      </c>
      <c r="U19" s="5">
        <f>'Flat Rate Costs'!H19</f>
        <v>0</v>
      </c>
      <c r="V19" s="9">
        <v>2</v>
      </c>
      <c r="W19">
        <f>IF('Per Minute Costs'!G19="Session", 1, 2)</f>
        <v>2</v>
      </c>
      <c r="X19" s="11">
        <f>'Per Minute Costs'!H19</f>
        <v>0</v>
      </c>
      <c r="Y19" s="10">
        <f>'Per Minute Costs'!I19</f>
        <v>0</v>
      </c>
      <c r="Z19" s="10">
        <f>'Per Minute Costs'!J19</f>
        <v>0</v>
      </c>
      <c r="AA19">
        <v>1</v>
      </c>
      <c r="AB19" s="10">
        <f t="shared" ref="AB19:AB82" si="0">IF(W19=1,Z19,Y19)*X19</f>
        <v>0</v>
      </c>
    </row>
    <row r="20" spans="3:28" x14ac:dyDescent="0.25">
      <c r="C20" s="41"/>
      <c r="D20" s="42"/>
      <c r="E20" s="43"/>
      <c r="F20" s="43"/>
      <c r="G20" s="42"/>
      <c r="H20" s="46"/>
      <c r="I20" s="45"/>
      <c r="J20" s="45"/>
      <c r="K20" s="15"/>
      <c r="Q20" s="16" t="str">
        <f>'Filing Information'!$R$2</f>
        <v>_0</v>
      </c>
      <c r="R20" t="e">
        <f>VLOOKUP('Per Minute Costs'!C20,'Filing Information'!$B$149:$B$158, 2, 0)</f>
        <v>#N/A</v>
      </c>
      <c r="S20" t="e">
        <f>VLOOKUP('Per Minute Costs'!D20, $N$2:$O$16, 2, 0)</f>
        <v>#N/A</v>
      </c>
      <c r="T20" s="5">
        <f>'Per Minute Costs'!E20</f>
        <v>0</v>
      </c>
      <c r="U20" s="5">
        <f>'Flat Rate Costs'!H20</f>
        <v>0</v>
      </c>
      <c r="V20" s="9">
        <v>2</v>
      </c>
      <c r="W20">
        <f>IF('Per Minute Costs'!G20="Session", 1, 2)</f>
        <v>2</v>
      </c>
      <c r="X20" s="11">
        <f>'Per Minute Costs'!H20</f>
        <v>0</v>
      </c>
      <c r="Y20" s="10">
        <f>'Per Minute Costs'!I20</f>
        <v>0</v>
      </c>
      <c r="Z20" s="10">
        <f>'Per Minute Costs'!J20</f>
        <v>0</v>
      </c>
      <c r="AA20">
        <v>1</v>
      </c>
      <c r="AB20" s="10">
        <f t="shared" si="0"/>
        <v>0</v>
      </c>
    </row>
    <row r="21" spans="3:28" x14ac:dyDescent="0.25">
      <c r="C21" s="41"/>
      <c r="D21" s="42"/>
      <c r="E21" s="43"/>
      <c r="F21" s="43"/>
      <c r="G21" s="42"/>
      <c r="H21" s="46"/>
      <c r="I21" s="45"/>
      <c r="J21" s="45"/>
      <c r="K21" s="15"/>
      <c r="Q21" s="16" t="str">
        <f>'Filing Information'!$R$2</f>
        <v>_0</v>
      </c>
      <c r="R21" t="e">
        <f>VLOOKUP('Per Minute Costs'!C21,'Filing Information'!$B$149:$B$158, 2, 0)</f>
        <v>#N/A</v>
      </c>
      <c r="S21" t="e">
        <f>VLOOKUP('Per Minute Costs'!D21, $N$2:$O$16, 2, 0)</f>
        <v>#N/A</v>
      </c>
      <c r="T21" s="5">
        <f>'Per Minute Costs'!E21</f>
        <v>0</v>
      </c>
      <c r="U21" s="5">
        <f>'Flat Rate Costs'!H21</f>
        <v>0</v>
      </c>
      <c r="V21" s="9">
        <v>2</v>
      </c>
      <c r="W21">
        <f>IF('Per Minute Costs'!G21="Session", 1, 2)</f>
        <v>2</v>
      </c>
      <c r="X21" s="11">
        <f>'Per Minute Costs'!H21</f>
        <v>0</v>
      </c>
      <c r="Y21" s="10">
        <f>'Per Minute Costs'!I21</f>
        <v>0</v>
      </c>
      <c r="Z21" s="10">
        <f>'Per Minute Costs'!J21</f>
        <v>0</v>
      </c>
      <c r="AA21">
        <v>1</v>
      </c>
      <c r="AB21" s="10">
        <f t="shared" si="0"/>
        <v>0</v>
      </c>
    </row>
    <row r="22" spans="3:28" x14ac:dyDescent="0.25">
      <c r="C22" s="41"/>
      <c r="D22" s="42"/>
      <c r="E22" s="43"/>
      <c r="F22" s="43"/>
      <c r="G22" s="42"/>
      <c r="H22" s="46"/>
      <c r="I22" s="45"/>
      <c r="J22" s="45"/>
      <c r="K22" s="15"/>
      <c r="Q22" s="16" t="str">
        <f>'Filing Information'!$R$2</f>
        <v>_0</v>
      </c>
      <c r="R22" t="e">
        <f>VLOOKUP('Per Minute Costs'!C22,'Filing Information'!$B$149:$B$158, 2, 0)</f>
        <v>#N/A</v>
      </c>
      <c r="S22" t="e">
        <f>VLOOKUP('Per Minute Costs'!D22, $N$2:$O$16, 2, 0)</f>
        <v>#N/A</v>
      </c>
      <c r="T22" s="5">
        <f>'Per Minute Costs'!E22</f>
        <v>0</v>
      </c>
      <c r="U22" s="5">
        <f>'Flat Rate Costs'!H22</f>
        <v>0</v>
      </c>
      <c r="V22" s="9">
        <v>2</v>
      </c>
      <c r="W22">
        <f>IF('Per Minute Costs'!G22="Session", 1, 2)</f>
        <v>2</v>
      </c>
      <c r="X22" s="11">
        <f>'Per Minute Costs'!H22</f>
        <v>0</v>
      </c>
      <c r="Y22" s="10">
        <f>'Per Minute Costs'!I22</f>
        <v>0</v>
      </c>
      <c r="Z22" s="10">
        <f>'Per Minute Costs'!J22</f>
        <v>0</v>
      </c>
      <c r="AA22">
        <v>1</v>
      </c>
      <c r="AB22" s="10">
        <f t="shared" si="0"/>
        <v>0</v>
      </c>
    </row>
    <row r="23" spans="3:28" x14ac:dyDescent="0.25">
      <c r="C23" s="41"/>
      <c r="D23" s="42"/>
      <c r="E23" s="43"/>
      <c r="F23" s="43"/>
      <c r="G23" s="42"/>
      <c r="H23" s="46"/>
      <c r="I23" s="45"/>
      <c r="J23" s="45"/>
      <c r="K23" s="15"/>
      <c r="Q23" s="16" t="str">
        <f>'Filing Information'!$R$2</f>
        <v>_0</v>
      </c>
      <c r="R23" t="e">
        <f>VLOOKUP('Per Minute Costs'!C23,'Filing Information'!$B$149:$B$158, 2, 0)</f>
        <v>#N/A</v>
      </c>
      <c r="S23" t="e">
        <f>VLOOKUP('Per Minute Costs'!D23, $N$2:$O$16, 2, 0)</f>
        <v>#N/A</v>
      </c>
      <c r="T23" s="5">
        <f>'Per Minute Costs'!E23</f>
        <v>0</v>
      </c>
      <c r="U23" s="5">
        <f>'Flat Rate Costs'!H23</f>
        <v>0</v>
      </c>
      <c r="V23" s="9">
        <v>2</v>
      </c>
      <c r="W23">
        <f>IF('Per Minute Costs'!G23="Session", 1, 2)</f>
        <v>2</v>
      </c>
      <c r="X23" s="11">
        <f>'Per Minute Costs'!H23</f>
        <v>0</v>
      </c>
      <c r="Y23" s="10">
        <f>'Per Minute Costs'!I23</f>
        <v>0</v>
      </c>
      <c r="Z23" s="10">
        <f>'Per Minute Costs'!J23</f>
        <v>0</v>
      </c>
      <c r="AA23">
        <v>1</v>
      </c>
      <c r="AB23" s="10">
        <f t="shared" si="0"/>
        <v>0</v>
      </c>
    </row>
    <row r="24" spans="3:28" x14ac:dyDescent="0.25">
      <c r="C24" s="41"/>
      <c r="D24" s="42"/>
      <c r="E24" s="43"/>
      <c r="F24" s="43"/>
      <c r="G24" s="42"/>
      <c r="H24" s="46"/>
      <c r="I24" s="45"/>
      <c r="J24" s="45"/>
      <c r="K24" s="15"/>
      <c r="Q24" s="16" t="str">
        <f>'Filing Information'!$R$2</f>
        <v>_0</v>
      </c>
      <c r="R24" t="e">
        <f>VLOOKUP('Per Minute Costs'!C24,'Filing Information'!$B$149:$B$158, 2, 0)</f>
        <v>#N/A</v>
      </c>
      <c r="S24" t="e">
        <f>VLOOKUP('Per Minute Costs'!D24, $N$2:$O$16, 2, 0)</f>
        <v>#N/A</v>
      </c>
      <c r="T24" s="5">
        <f>'Per Minute Costs'!E24</f>
        <v>0</v>
      </c>
      <c r="U24" s="5">
        <f>'Flat Rate Costs'!H24</f>
        <v>0</v>
      </c>
      <c r="V24" s="9">
        <v>2</v>
      </c>
      <c r="W24">
        <f>IF('Per Minute Costs'!G24="Session", 1, 2)</f>
        <v>2</v>
      </c>
      <c r="X24" s="11">
        <f>'Per Minute Costs'!H24</f>
        <v>0</v>
      </c>
      <c r="Y24" s="10">
        <f>'Per Minute Costs'!I24</f>
        <v>0</v>
      </c>
      <c r="Z24" s="10">
        <f>'Per Minute Costs'!J24</f>
        <v>0</v>
      </c>
      <c r="AA24">
        <v>1</v>
      </c>
      <c r="AB24" s="10">
        <f t="shared" si="0"/>
        <v>0</v>
      </c>
    </row>
    <row r="25" spans="3:28" x14ac:dyDescent="0.25">
      <c r="C25" s="41"/>
      <c r="D25" s="42"/>
      <c r="E25" s="43"/>
      <c r="F25" s="43"/>
      <c r="G25" s="42"/>
      <c r="H25" s="46"/>
      <c r="I25" s="45"/>
      <c r="J25" s="45"/>
      <c r="K25" s="15"/>
      <c r="Q25" s="16" t="str">
        <f>'Filing Information'!$R$2</f>
        <v>_0</v>
      </c>
      <c r="R25" t="e">
        <f>VLOOKUP('Per Minute Costs'!C25,'Filing Information'!$B$149:$B$158, 2, 0)</f>
        <v>#N/A</v>
      </c>
      <c r="S25" t="e">
        <f>VLOOKUP('Per Minute Costs'!D25, $N$2:$O$16, 2, 0)</f>
        <v>#N/A</v>
      </c>
      <c r="T25" s="5">
        <f>'Per Minute Costs'!E25</f>
        <v>0</v>
      </c>
      <c r="U25" s="5">
        <f>'Flat Rate Costs'!H25</f>
        <v>0</v>
      </c>
      <c r="V25" s="9">
        <v>2</v>
      </c>
      <c r="W25">
        <f>IF('Per Minute Costs'!G25="Session", 1, 2)</f>
        <v>2</v>
      </c>
      <c r="X25" s="11">
        <f>'Per Minute Costs'!H25</f>
        <v>0</v>
      </c>
      <c r="Y25" s="10">
        <f>'Per Minute Costs'!I25</f>
        <v>0</v>
      </c>
      <c r="Z25" s="10">
        <f>'Per Minute Costs'!J25</f>
        <v>0</v>
      </c>
      <c r="AA25">
        <v>1</v>
      </c>
      <c r="AB25" s="10">
        <f t="shared" si="0"/>
        <v>0</v>
      </c>
    </row>
    <row r="26" spans="3:28" x14ac:dyDescent="0.25">
      <c r="C26" s="41"/>
      <c r="D26" s="42"/>
      <c r="E26" s="43"/>
      <c r="F26" s="43"/>
      <c r="G26" s="42"/>
      <c r="H26" s="46"/>
      <c r="I26" s="45"/>
      <c r="J26" s="45"/>
      <c r="K26" s="15"/>
      <c r="Q26" s="16" t="str">
        <f>'Filing Information'!$R$2</f>
        <v>_0</v>
      </c>
      <c r="R26" t="e">
        <f>VLOOKUP('Per Minute Costs'!C26,'Filing Information'!$B$149:$B$158, 2, 0)</f>
        <v>#N/A</v>
      </c>
      <c r="S26" t="e">
        <f>VLOOKUP('Per Minute Costs'!D26, $N$2:$O$16, 2, 0)</f>
        <v>#N/A</v>
      </c>
      <c r="T26" s="5">
        <f>'Per Minute Costs'!E26</f>
        <v>0</v>
      </c>
      <c r="U26" s="5">
        <f>'Flat Rate Costs'!H26</f>
        <v>0</v>
      </c>
      <c r="V26" s="9">
        <v>2</v>
      </c>
      <c r="W26">
        <f>IF('Per Minute Costs'!G26="Session", 1, 2)</f>
        <v>2</v>
      </c>
      <c r="X26" s="11">
        <f>'Per Minute Costs'!H26</f>
        <v>0</v>
      </c>
      <c r="Y26" s="10">
        <f>'Per Minute Costs'!I26</f>
        <v>0</v>
      </c>
      <c r="Z26" s="10">
        <f>'Per Minute Costs'!J26</f>
        <v>0</v>
      </c>
      <c r="AA26">
        <v>1</v>
      </c>
      <c r="AB26" s="10">
        <f t="shared" si="0"/>
        <v>0</v>
      </c>
    </row>
    <row r="27" spans="3:28" x14ac:dyDescent="0.25">
      <c r="C27" s="41"/>
      <c r="D27" s="42"/>
      <c r="E27" s="43"/>
      <c r="F27" s="43"/>
      <c r="G27" s="42"/>
      <c r="H27" s="46"/>
      <c r="I27" s="45"/>
      <c r="J27" s="45"/>
      <c r="K27" s="15"/>
      <c r="Q27" s="16" t="str">
        <f>'Filing Information'!$R$2</f>
        <v>_0</v>
      </c>
      <c r="R27" t="e">
        <f>VLOOKUP('Per Minute Costs'!C27,'Filing Information'!$B$149:$B$158, 2, 0)</f>
        <v>#N/A</v>
      </c>
      <c r="S27" t="e">
        <f>VLOOKUP('Per Minute Costs'!D27, $N$2:$O$16, 2, 0)</f>
        <v>#N/A</v>
      </c>
      <c r="T27" s="5">
        <f>'Per Minute Costs'!E27</f>
        <v>0</v>
      </c>
      <c r="U27" s="5">
        <f>'Flat Rate Costs'!H27</f>
        <v>0</v>
      </c>
      <c r="V27" s="9">
        <v>2</v>
      </c>
      <c r="W27">
        <f>IF('Per Minute Costs'!G27="Session", 1, 2)</f>
        <v>2</v>
      </c>
      <c r="X27" s="11">
        <f>'Per Minute Costs'!H27</f>
        <v>0</v>
      </c>
      <c r="Y27" s="10">
        <f>'Per Minute Costs'!I27</f>
        <v>0</v>
      </c>
      <c r="Z27" s="10">
        <f>'Per Minute Costs'!J27</f>
        <v>0</v>
      </c>
      <c r="AA27">
        <v>1</v>
      </c>
      <c r="AB27" s="10">
        <f t="shared" si="0"/>
        <v>0</v>
      </c>
    </row>
    <row r="28" spans="3:28" x14ac:dyDescent="0.25">
      <c r="C28" s="41"/>
      <c r="D28" s="42"/>
      <c r="E28" s="43"/>
      <c r="F28" s="43"/>
      <c r="G28" s="42"/>
      <c r="H28" s="46"/>
      <c r="I28" s="45"/>
      <c r="J28" s="45"/>
      <c r="K28" s="15"/>
      <c r="Q28" s="16" t="str">
        <f>'Filing Information'!$R$2</f>
        <v>_0</v>
      </c>
      <c r="R28" t="e">
        <f>VLOOKUP('Per Minute Costs'!C28,'Filing Information'!$B$149:$B$158, 2, 0)</f>
        <v>#N/A</v>
      </c>
      <c r="S28" t="e">
        <f>VLOOKUP('Per Minute Costs'!D28, $N$2:$O$16, 2, 0)</f>
        <v>#N/A</v>
      </c>
      <c r="T28" s="5">
        <f>'Per Minute Costs'!E28</f>
        <v>0</v>
      </c>
      <c r="U28" s="5">
        <f>'Flat Rate Costs'!H28</f>
        <v>0</v>
      </c>
      <c r="V28" s="9">
        <v>2</v>
      </c>
      <c r="W28">
        <f>IF('Per Minute Costs'!G28="Session", 1, 2)</f>
        <v>2</v>
      </c>
      <c r="X28" s="11">
        <f>'Per Minute Costs'!H28</f>
        <v>0</v>
      </c>
      <c r="Y28" s="10">
        <f>'Per Minute Costs'!I28</f>
        <v>0</v>
      </c>
      <c r="Z28" s="10">
        <f>'Per Minute Costs'!J28</f>
        <v>0</v>
      </c>
      <c r="AA28">
        <v>1</v>
      </c>
      <c r="AB28" s="10">
        <f t="shared" si="0"/>
        <v>0</v>
      </c>
    </row>
    <row r="29" spans="3:28" x14ac:dyDescent="0.25">
      <c r="C29" s="41"/>
      <c r="D29" s="42"/>
      <c r="E29" s="43"/>
      <c r="F29" s="43"/>
      <c r="G29" s="42"/>
      <c r="H29" s="46"/>
      <c r="I29" s="45"/>
      <c r="J29" s="45"/>
      <c r="K29" s="15"/>
      <c r="Q29" s="16" t="str">
        <f>'Filing Information'!$R$2</f>
        <v>_0</v>
      </c>
      <c r="R29" t="e">
        <f>VLOOKUP('Per Minute Costs'!C29,'Filing Information'!$B$149:$B$158, 2, 0)</f>
        <v>#N/A</v>
      </c>
      <c r="S29" t="e">
        <f>VLOOKUP('Per Minute Costs'!D29, $N$2:$O$16, 2, 0)</f>
        <v>#N/A</v>
      </c>
      <c r="T29" s="5">
        <f>'Per Minute Costs'!E29</f>
        <v>0</v>
      </c>
      <c r="U29" s="5">
        <f>'Flat Rate Costs'!H29</f>
        <v>0</v>
      </c>
      <c r="V29" s="9">
        <v>2</v>
      </c>
      <c r="W29">
        <f>IF('Per Minute Costs'!G29="Session", 1, 2)</f>
        <v>2</v>
      </c>
      <c r="X29" s="11">
        <f>'Per Minute Costs'!H29</f>
        <v>0</v>
      </c>
      <c r="Y29" s="10">
        <f>'Per Minute Costs'!I29</f>
        <v>0</v>
      </c>
      <c r="Z29" s="10">
        <f>'Per Minute Costs'!J29</f>
        <v>0</v>
      </c>
      <c r="AA29">
        <v>1</v>
      </c>
      <c r="AB29" s="10">
        <f t="shared" si="0"/>
        <v>0</v>
      </c>
    </row>
    <row r="30" spans="3:28" x14ac:dyDescent="0.25">
      <c r="C30" s="41"/>
      <c r="D30" s="42"/>
      <c r="E30" s="43"/>
      <c r="F30" s="43"/>
      <c r="G30" s="42"/>
      <c r="H30" s="46"/>
      <c r="I30" s="45"/>
      <c r="J30" s="45"/>
      <c r="K30" s="15"/>
      <c r="Q30" s="16" t="str">
        <f>'Filing Information'!$R$2</f>
        <v>_0</v>
      </c>
      <c r="R30" t="e">
        <f>VLOOKUP('Per Minute Costs'!C30,'Filing Information'!$B$149:$B$158, 2, 0)</f>
        <v>#N/A</v>
      </c>
      <c r="S30" t="e">
        <f>VLOOKUP('Per Minute Costs'!D30, $N$2:$O$16, 2, 0)</f>
        <v>#N/A</v>
      </c>
      <c r="T30" s="5">
        <f>'Per Minute Costs'!E30</f>
        <v>0</v>
      </c>
      <c r="U30" s="5">
        <f>'Flat Rate Costs'!H30</f>
        <v>0</v>
      </c>
      <c r="V30" s="9">
        <v>2</v>
      </c>
      <c r="W30">
        <f>IF('Per Minute Costs'!G30="Session", 1, 2)</f>
        <v>2</v>
      </c>
      <c r="X30" s="11">
        <f>'Per Minute Costs'!H30</f>
        <v>0</v>
      </c>
      <c r="Y30" s="10">
        <f>'Per Minute Costs'!I30</f>
        <v>0</v>
      </c>
      <c r="Z30" s="10">
        <f>'Per Minute Costs'!J30</f>
        <v>0</v>
      </c>
      <c r="AA30">
        <v>1</v>
      </c>
      <c r="AB30" s="10">
        <f t="shared" si="0"/>
        <v>0</v>
      </c>
    </row>
    <row r="31" spans="3:28" x14ac:dyDescent="0.25">
      <c r="C31" s="41"/>
      <c r="D31" s="42"/>
      <c r="E31" s="43"/>
      <c r="F31" s="43"/>
      <c r="G31" s="42"/>
      <c r="H31" s="46"/>
      <c r="I31" s="45"/>
      <c r="J31" s="45"/>
      <c r="K31" s="15"/>
      <c r="Q31" s="16" t="str">
        <f>'Filing Information'!$R$2</f>
        <v>_0</v>
      </c>
      <c r="R31" t="e">
        <f>VLOOKUP('Per Minute Costs'!C31,'Filing Information'!$B$149:$B$158, 2, 0)</f>
        <v>#N/A</v>
      </c>
      <c r="S31" t="e">
        <f>VLOOKUP('Per Minute Costs'!D31, $N$2:$O$16, 2, 0)</f>
        <v>#N/A</v>
      </c>
      <c r="T31" s="5">
        <f>'Per Minute Costs'!E31</f>
        <v>0</v>
      </c>
      <c r="U31" s="5">
        <f>'Flat Rate Costs'!H31</f>
        <v>0</v>
      </c>
      <c r="V31" s="9">
        <v>2</v>
      </c>
      <c r="W31">
        <f>IF('Per Minute Costs'!G31="Session", 1, 2)</f>
        <v>2</v>
      </c>
      <c r="X31" s="11">
        <f>'Per Minute Costs'!H31</f>
        <v>0</v>
      </c>
      <c r="Y31" s="10">
        <f>'Per Minute Costs'!I31</f>
        <v>0</v>
      </c>
      <c r="Z31" s="10">
        <f>'Per Minute Costs'!J31</f>
        <v>0</v>
      </c>
      <c r="AA31">
        <v>1</v>
      </c>
      <c r="AB31" s="10">
        <f t="shared" si="0"/>
        <v>0</v>
      </c>
    </row>
    <row r="32" spans="3:28" x14ac:dyDescent="0.25">
      <c r="C32" s="41"/>
      <c r="D32" s="42"/>
      <c r="E32" s="43"/>
      <c r="F32" s="43"/>
      <c r="G32" s="42"/>
      <c r="H32" s="46"/>
      <c r="I32" s="45"/>
      <c r="J32" s="45"/>
      <c r="K32" s="15"/>
      <c r="Q32" s="16" t="str">
        <f>'Filing Information'!$R$2</f>
        <v>_0</v>
      </c>
      <c r="R32" t="e">
        <f>VLOOKUP('Per Minute Costs'!C32,'Filing Information'!$B$149:$B$158, 2, 0)</f>
        <v>#N/A</v>
      </c>
      <c r="S32" t="e">
        <f>VLOOKUP('Per Minute Costs'!D32, $N$2:$O$16, 2, 0)</f>
        <v>#N/A</v>
      </c>
      <c r="T32" s="5">
        <f>'Per Minute Costs'!E32</f>
        <v>0</v>
      </c>
      <c r="U32" s="5">
        <f>'Flat Rate Costs'!H32</f>
        <v>0</v>
      </c>
      <c r="V32" s="9">
        <v>2</v>
      </c>
      <c r="W32">
        <f>IF('Per Minute Costs'!G32="Session", 1, 2)</f>
        <v>2</v>
      </c>
      <c r="X32" s="11">
        <f>'Per Minute Costs'!H32</f>
        <v>0</v>
      </c>
      <c r="Y32" s="10">
        <f>'Per Minute Costs'!I32</f>
        <v>0</v>
      </c>
      <c r="Z32" s="10">
        <f>'Per Minute Costs'!J32</f>
        <v>0</v>
      </c>
      <c r="AA32">
        <v>1</v>
      </c>
      <c r="AB32" s="10">
        <f t="shared" si="0"/>
        <v>0</v>
      </c>
    </row>
    <row r="33" spans="3:28" x14ac:dyDescent="0.25">
      <c r="C33" s="41"/>
      <c r="D33" s="42"/>
      <c r="E33" s="43"/>
      <c r="F33" s="43"/>
      <c r="G33" s="42"/>
      <c r="H33" s="46"/>
      <c r="I33" s="45"/>
      <c r="J33" s="45"/>
      <c r="K33" s="15"/>
      <c r="Q33" s="16" t="str">
        <f>'Filing Information'!$R$2</f>
        <v>_0</v>
      </c>
      <c r="R33" t="e">
        <f>VLOOKUP('Per Minute Costs'!C33,'Filing Information'!$B$149:$B$158, 2, 0)</f>
        <v>#N/A</v>
      </c>
      <c r="S33" t="e">
        <f>VLOOKUP('Per Minute Costs'!D33, $N$2:$O$16, 2, 0)</f>
        <v>#N/A</v>
      </c>
      <c r="T33" s="5">
        <f>'Per Minute Costs'!E33</f>
        <v>0</v>
      </c>
      <c r="U33" s="5">
        <f>'Flat Rate Costs'!H33</f>
        <v>0</v>
      </c>
      <c r="V33" s="9">
        <v>2</v>
      </c>
      <c r="W33">
        <f>IF('Per Minute Costs'!G33="Session", 1, 2)</f>
        <v>2</v>
      </c>
      <c r="X33" s="11">
        <f>'Per Minute Costs'!H33</f>
        <v>0</v>
      </c>
      <c r="Y33" s="10">
        <f>'Per Minute Costs'!I33</f>
        <v>0</v>
      </c>
      <c r="Z33" s="10">
        <f>'Per Minute Costs'!J33</f>
        <v>0</v>
      </c>
      <c r="AA33">
        <v>1</v>
      </c>
      <c r="AB33" s="10">
        <f t="shared" si="0"/>
        <v>0</v>
      </c>
    </row>
    <row r="34" spans="3:28" x14ac:dyDescent="0.25">
      <c r="C34" s="41"/>
      <c r="D34" s="42"/>
      <c r="E34" s="43"/>
      <c r="F34" s="43"/>
      <c r="G34" s="42"/>
      <c r="H34" s="46"/>
      <c r="I34" s="45"/>
      <c r="J34" s="45"/>
      <c r="K34" s="15"/>
      <c r="Q34" s="16" t="str">
        <f>'Filing Information'!$R$2</f>
        <v>_0</v>
      </c>
      <c r="R34" t="e">
        <f>VLOOKUP('Per Minute Costs'!C34,'Filing Information'!$B$149:$B$158, 2, 0)</f>
        <v>#N/A</v>
      </c>
      <c r="S34" t="e">
        <f>VLOOKUP('Per Minute Costs'!D34, $N$2:$O$16, 2, 0)</f>
        <v>#N/A</v>
      </c>
      <c r="T34" s="5">
        <f>'Per Minute Costs'!E34</f>
        <v>0</v>
      </c>
      <c r="U34" s="5">
        <f>'Flat Rate Costs'!H34</f>
        <v>0</v>
      </c>
      <c r="V34" s="9">
        <v>2</v>
      </c>
      <c r="W34">
        <f>IF('Per Minute Costs'!G34="Session", 1, 2)</f>
        <v>2</v>
      </c>
      <c r="X34" s="11">
        <f>'Per Minute Costs'!H34</f>
        <v>0</v>
      </c>
      <c r="Y34" s="10">
        <f>'Per Minute Costs'!I34</f>
        <v>0</v>
      </c>
      <c r="Z34" s="10">
        <f>'Per Minute Costs'!J34</f>
        <v>0</v>
      </c>
      <c r="AA34">
        <v>1</v>
      </c>
      <c r="AB34" s="10">
        <f t="shared" si="0"/>
        <v>0</v>
      </c>
    </row>
    <row r="35" spans="3:28" x14ac:dyDescent="0.25">
      <c r="C35" s="41"/>
      <c r="D35" s="42"/>
      <c r="E35" s="43"/>
      <c r="F35" s="43"/>
      <c r="G35" s="42"/>
      <c r="H35" s="46"/>
      <c r="I35" s="45"/>
      <c r="J35" s="45"/>
      <c r="K35" s="15"/>
      <c r="Q35" s="16" t="str">
        <f>'Filing Information'!$R$2</f>
        <v>_0</v>
      </c>
      <c r="R35" t="e">
        <f>VLOOKUP('Per Minute Costs'!C35,'Filing Information'!$B$149:$B$158, 2, 0)</f>
        <v>#N/A</v>
      </c>
      <c r="S35" t="e">
        <f>VLOOKUP('Per Minute Costs'!D35, $N$2:$O$16, 2, 0)</f>
        <v>#N/A</v>
      </c>
      <c r="T35" s="5">
        <f>'Per Minute Costs'!E35</f>
        <v>0</v>
      </c>
      <c r="U35" s="5">
        <f>'Flat Rate Costs'!H35</f>
        <v>0</v>
      </c>
      <c r="V35" s="9">
        <v>2</v>
      </c>
      <c r="W35">
        <f>IF('Per Minute Costs'!G35="Session", 1, 2)</f>
        <v>2</v>
      </c>
      <c r="X35" s="11">
        <f>'Per Minute Costs'!H35</f>
        <v>0</v>
      </c>
      <c r="Y35" s="10">
        <f>'Per Minute Costs'!I35</f>
        <v>0</v>
      </c>
      <c r="Z35" s="10">
        <f>'Per Minute Costs'!J35</f>
        <v>0</v>
      </c>
      <c r="AA35">
        <v>1</v>
      </c>
      <c r="AB35" s="10">
        <f t="shared" si="0"/>
        <v>0</v>
      </c>
    </row>
    <row r="36" spans="3:28" x14ac:dyDescent="0.25">
      <c r="C36" s="41"/>
      <c r="D36" s="42"/>
      <c r="E36" s="43"/>
      <c r="F36" s="43"/>
      <c r="G36" s="42"/>
      <c r="H36" s="46"/>
      <c r="I36" s="45"/>
      <c r="J36" s="45"/>
      <c r="K36" s="15"/>
      <c r="Q36" s="16" t="str">
        <f>'Filing Information'!$R$2</f>
        <v>_0</v>
      </c>
      <c r="R36" t="e">
        <f>VLOOKUP('Per Minute Costs'!C36,'Filing Information'!$B$149:$B$158, 2, 0)</f>
        <v>#N/A</v>
      </c>
      <c r="S36" t="e">
        <f>VLOOKUP('Per Minute Costs'!D36, $N$2:$O$16, 2, 0)</f>
        <v>#N/A</v>
      </c>
      <c r="T36" s="5">
        <f>'Per Minute Costs'!E36</f>
        <v>0</v>
      </c>
      <c r="U36" s="5">
        <f>'Flat Rate Costs'!H36</f>
        <v>0</v>
      </c>
      <c r="V36" s="9">
        <v>2</v>
      </c>
      <c r="W36">
        <f>IF('Per Minute Costs'!G36="Session", 1, 2)</f>
        <v>2</v>
      </c>
      <c r="X36" s="11">
        <f>'Per Minute Costs'!H36</f>
        <v>0</v>
      </c>
      <c r="Y36" s="10">
        <f>'Per Minute Costs'!I36</f>
        <v>0</v>
      </c>
      <c r="Z36" s="10">
        <f>'Per Minute Costs'!J36</f>
        <v>0</v>
      </c>
      <c r="AA36">
        <v>1</v>
      </c>
      <c r="AB36" s="10">
        <f t="shared" si="0"/>
        <v>0</v>
      </c>
    </row>
    <row r="37" spans="3:28" x14ac:dyDescent="0.25">
      <c r="C37" s="41"/>
      <c r="D37" s="42"/>
      <c r="E37" s="43"/>
      <c r="F37" s="43"/>
      <c r="G37" s="42"/>
      <c r="H37" s="46"/>
      <c r="I37" s="45"/>
      <c r="J37" s="45"/>
      <c r="K37" s="15"/>
      <c r="Q37" s="16" t="str">
        <f>'Filing Information'!$R$2</f>
        <v>_0</v>
      </c>
      <c r="R37" t="e">
        <f>VLOOKUP('Per Minute Costs'!C37,'Filing Information'!$B$149:$B$158, 2, 0)</f>
        <v>#N/A</v>
      </c>
      <c r="S37" t="e">
        <f>VLOOKUP('Per Minute Costs'!D37, $N$2:$O$16, 2, 0)</f>
        <v>#N/A</v>
      </c>
      <c r="T37" s="5">
        <f>'Per Minute Costs'!E37</f>
        <v>0</v>
      </c>
      <c r="U37" s="5">
        <f>'Flat Rate Costs'!H37</f>
        <v>0</v>
      </c>
      <c r="V37" s="9">
        <v>2</v>
      </c>
      <c r="W37">
        <f>IF('Per Minute Costs'!G37="Session", 1, 2)</f>
        <v>2</v>
      </c>
      <c r="X37" s="11">
        <f>'Per Minute Costs'!H37</f>
        <v>0</v>
      </c>
      <c r="Y37" s="10">
        <f>'Per Minute Costs'!I37</f>
        <v>0</v>
      </c>
      <c r="Z37" s="10">
        <f>'Per Minute Costs'!J37</f>
        <v>0</v>
      </c>
      <c r="AA37">
        <v>1</v>
      </c>
      <c r="AB37" s="10">
        <f t="shared" si="0"/>
        <v>0</v>
      </c>
    </row>
    <row r="38" spans="3:28" x14ac:dyDescent="0.25">
      <c r="C38" s="41"/>
      <c r="D38" s="42"/>
      <c r="E38" s="43"/>
      <c r="F38" s="43"/>
      <c r="G38" s="42"/>
      <c r="H38" s="46"/>
      <c r="I38" s="45"/>
      <c r="J38" s="45"/>
      <c r="K38" s="15"/>
      <c r="Q38" s="16" t="str">
        <f>'Filing Information'!$R$2</f>
        <v>_0</v>
      </c>
      <c r="R38" t="e">
        <f>VLOOKUP('Per Minute Costs'!C38,'Filing Information'!$B$149:$B$158, 2, 0)</f>
        <v>#N/A</v>
      </c>
      <c r="S38" t="e">
        <f>VLOOKUP('Per Minute Costs'!D38, $N$2:$O$16, 2, 0)</f>
        <v>#N/A</v>
      </c>
      <c r="T38" s="5">
        <f>'Per Minute Costs'!E38</f>
        <v>0</v>
      </c>
      <c r="U38" s="5">
        <f>'Flat Rate Costs'!H38</f>
        <v>0</v>
      </c>
      <c r="V38" s="9">
        <v>2</v>
      </c>
      <c r="W38">
        <f>IF('Per Minute Costs'!G38="Session", 1, 2)</f>
        <v>2</v>
      </c>
      <c r="X38" s="11">
        <f>'Per Minute Costs'!H38</f>
        <v>0</v>
      </c>
      <c r="Y38" s="10">
        <f>'Per Minute Costs'!I38</f>
        <v>0</v>
      </c>
      <c r="Z38" s="10">
        <f>'Per Minute Costs'!J38</f>
        <v>0</v>
      </c>
      <c r="AA38">
        <v>1</v>
      </c>
      <c r="AB38" s="10">
        <f t="shared" si="0"/>
        <v>0</v>
      </c>
    </row>
    <row r="39" spans="3:28" x14ac:dyDescent="0.25">
      <c r="C39" s="41"/>
      <c r="D39" s="42"/>
      <c r="E39" s="43"/>
      <c r="F39" s="43"/>
      <c r="G39" s="42"/>
      <c r="H39" s="46"/>
      <c r="I39" s="45"/>
      <c r="J39" s="45"/>
      <c r="K39" s="15"/>
      <c r="Q39" s="16" t="str">
        <f>'Filing Information'!$R$2</f>
        <v>_0</v>
      </c>
      <c r="R39" t="e">
        <f>VLOOKUP('Per Minute Costs'!C39,'Filing Information'!$B$149:$B$158, 2, 0)</f>
        <v>#N/A</v>
      </c>
      <c r="S39" t="e">
        <f>VLOOKUP('Per Minute Costs'!D39, $N$2:$O$16, 2, 0)</f>
        <v>#N/A</v>
      </c>
      <c r="T39" s="5">
        <f>'Per Minute Costs'!E39</f>
        <v>0</v>
      </c>
      <c r="U39" s="5">
        <f>'Flat Rate Costs'!H39</f>
        <v>0</v>
      </c>
      <c r="V39" s="9">
        <v>2</v>
      </c>
      <c r="W39">
        <f>IF('Per Minute Costs'!G39="Session", 1, 2)</f>
        <v>2</v>
      </c>
      <c r="X39" s="11">
        <f>'Per Minute Costs'!H39</f>
        <v>0</v>
      </c>
      <c r="Y39" s="10">
        <f>'Per Minute Costs'!I39</f>
        <v>0</v>
      </c>
      <c r="Z39" s="10">
        <f>'Per Minute Costs'!J39</f>
        <v>0</v>
      </c>
      <c r="AA39">
        <v>1</v>
      </c>
      <c r="AB39" s="10">
        <f t="shared" si="0"/>
        <v>0</v>
      </c>
    </row>
    <row r="40" spans="3:28" x14ac:dyDescent="0.25">
      <c r="C40" s="41"/>
      <c r="D40" s="42"/>
      <c r="E40" s="43"/>
      <c r="F40" s="43"/>
      <c r="G40" s="42"/>
      <c r="H40" s="46"/>
      <c r="I40" s="45"/>
      <c r="J40" s="45"/>
      <c r="K40" s="15"/>
      <c r="Q40" s="16" t="str">
        <f>'Filing Information'!$R$2</f>
        <v>_0</v>
      </c>
      <c r="R40" t="e">
        <f>VLOOKUP('Per Minute Costs'!C40,'Filing Information'!$B$149:$B$158, 2, 0)</f>
        <v>#N/A</v>
      </c>
      <c r="S40" t="e">
        <f>VLOOKUP('Per Minute Costs'!D40, $N$2:$O$16, 2, 0)</f>
        <v>#N/A</v>
      </c>
      <c r="T40" s="5">
        <f>'Per Minute Costs'!E40</f>
        <v>0</v>
      </c>
      <c r="U40" s="5">
        <f>'Flat Rate Costs'!H40</f>
        <v>0</v>
      </c>
      <c r="V40" s="9">
        <v>2</v>
      </c>
      <c r="W40">
        <f>IF('Per Minute Costs'!G40="Session", 1, 2)</f>
        <v>2</v>
      </c>
      <c r="X40" s="11">
        <f>'Per Minute Costs'!H40</f>
        <v>0</v>
      </c>
      <c r="Y40" s="10">
        <f>'Per Minute Costs'!I40</f>
        <v>0</v>
      </c>
      <c r="Z40" s="10">
        <f>'Per Minute Costs'!J40</f>
        <v>0</v>
      </c>
      <c r="AA40">
        <v>1</v>
      </c>
      <c r="AB40" s="10">
        <f t="shared" si="0"/>
        <v>0</v>
      </c>
    </row>
    <row r="41" spans="3:28" x14ac:dyDescent="0.25">
      <c r="C41" s="41"/>
      <c r="D41" s="42"/>
      <c r="E41" s="43"/>
      <c r="F41" s="43"/>
      <c r="G41" s="42"/>
      <c r="H41" s="46"/>
      <c r="I41" s="45"/>
      <c r="J41" s="45"/>
      <c r="K41" s="15"/>
      <c r="Q41" s="16" t="str">
        <f>'Filing Information'!$R$2</f>
        <v>_0</v>
      </c>
      <c r="R41" t="e">
        <f>VLOOKUP('Per Minute Costs'!C41,'Filing Information'!$B$149:$B$158, 2, 0)</f>
        <v>#N/A</v>
      </c>
      <c r="S41" t="e">
        <f>VLOOKUP('Per Minute Costs'!D41, $N$2:$O$16, 2, 0)</f>
        <v>#N/A</v>
      </c>
      <c r="T41" s="5">
        <f>'Per Minute Costs'!E41</f>
        <v>0</v>
      </c>
      <c r="U41" s="5">
        <f>'Flat Rate Costs'!H41</f>
        <v>0</v>
      </c>
      <c r="V41" s="9">
        <v>2</v>
      </c>
      <c r="W41">
        <f>IF('Per Minute Costs'!G41="Session", 1, 2)</f>
        <v>2</v>
      </c>
      <c r="X41" s="11">
        <f>'Per Minute Costs'!H41</f>
        <v>0</v>
      </c>
      <c r="Y41" s="10">
        <f>'Per Minute Costs'!I41</f>
        <v>0</v>
      </c>
      <c r="Z41" s="10">
        <f>'Per Minute Costs'!J41</f>
        <v>0</v>
      </c>
      <c r="AA41">
        <v>1</v>
      </c>
      <c r="AB41" s="10">
        <f t="shared" si="0"/>
        <v>0</v>
      </c>
    </row>
    <row r="42" spans="3:28" x14ac:dyDescent="0.25">
      <c r="C42" s="41"/>
      <c r="D42" s="42"/>
      <c r="E42" s="43"/>
      <c r="F42" s="43"/>
      <c r="G42" s="42"/>
      <c r="H42" s="46"/>
      <c r="I42" s="45"/>
      <c r="J42" s="45"/>
      <c r="K42" s="15"/>
      <c r="Q42" s="16" t="str">
        <f>'Filing Information'!$R$2</f>
        <v>_0</v>
      </c>
      <c r="R42" t="e">
        <f>VLOOKUP('Per Minute Costs'!C42,'Filing Information'!$B$149:$B$158, 2, 0)</f>
        <v>#N/A</v>
      </c>
      <c r="S42" t="e">
        <f>VLOOKUP('Per Minute Costs'!D42, $N$2:$O$16, 2, 0)</f>
        <v>#N/A</v>
      </c>
      <c r="T42" s="5">
        <f>'Per Minute Costs'!E42</f>
        <v>0</v>
      </c>
      <c r="U42" s="5">
        <f>'Flat Rate Costs'!H42</f>
        <v>0</v>
      </c>
      <c r="V42" s="9">
        <v>2</v>
      </c>
      <c r="W42">
        <f>IF('Per Minute Costs'!G42="Session", 1, 2)</f>
        <v>2</v>
      </c>
      <c r="X42" s="11">
        <f>'Per Minute Costs'!H42</f>
        <v>0</v>
      </c>
      <c r="Y42" s="10">
        <f>'Per Minute Costs'!I42</f>
        <v>0</v>
      </c>
      <c r="Z42" s="10">
        <f>'Per Minute Costs'!J42</f>
        <v>0</v>
      </c>
      <c r="AA42">
        <v>1</v>
      </c>
      <c r="AB42" s="10">
        <f t="shared" si="0"/>
        <v>0</v>
      </c>
    </row>
    <row r="43" spans="3:28" x14ac:dyDescent="0.25">
      <c r="C43" s="41"/>
      <c r="D43" s="42"/>
      <c r="E43" s="43"/>
      <c r="F43" s="43"/>
      <c r="G43" s="42"/>
      <c r="H43" s="46"/>
      <c r="I43" s="45"/>
      <c r="J43" s="45"/>
      <c r="Q43" s="16" t="str">
        <f>'Filing Information'!$R$2</f>
        <v>_0</v>
      </c>
      <c r="R43" t="e">
        <f>VLOOKUP('Per Minute Costs'!C43,'Filing Information'!$B$149:$B$158, 2, 0)</f>
        <v>#N/A</v>
      </c>
      <c r="S43" t="e">
        <f>VLOOKUP('Per Minute Costs'!D43, $N$2:$O$16, 2, 0)</f>
        <v>#N/A</v>
      </c>
      <c r="T43" s="5">
        <f>'Per Minute Costs'!E43</f>
        <v>0</v>
      </c>
      <c r="U43" s="5">
        <f>'Flat Rate Costs'!H43</f>
        <v>0</v>
      </c>
      <c r="V43" s="9">
        <v>2</v>
      </c>
      <c r="W43">
        <f>IF('Per Minute Costs'!G43="Session", 1, 2)</f>
        <v>2</v>
      </c>
      <c r="X43" s="11">
        <f>'Per Minute Costs'!H43</f>
        <v>0</v>
      </c>
      <c r="Y43" s="10">
        <f>'Per Minute Costs'!I43</f>
        <v>0</v>
      </c>
      <c r="Z43" s="10">
        <f>'Per Minute Costs'!J43</f>
        <v>0</v>
      </c>
      <c r="AA43">
        <v>1</v>
      </c>
      <c r="AB43" s="10">
        <f t="shared" si="0"/>
        <v>0</v>
      </c>
    </row>
    <row r="44" spans="3:28" x14ac:dyDescent="0.25">
      <c r="C44" s="41"/>
      <c r="D44" s="42"/>
      <c r="E44" s="43"/>
      <c r="F44" s="43"/>
      <c r="G44" s="42"/>
      <c r="H44" s="46"/>
      <c r="I44" s="45"/>
      <c r="J44" s="45"/>
      <c r="Q44" s="16" t="str">
        <f>'Filing Information'!$R$2</f>
        <v>_0</v>
      </c>
      <c r="R44" t="e">
        <f>VLOOKUP('Per Minute Costs'!C44,'Filing Information'!$B$149:$B$158, 2, 0)</f>
        <v>#N/A</v>
      </c>
      <c r="S44" t="e">
        <f>VLOOKUP('Per Minute Costs'!D44, $N$2:$O$16, 2, 0)</f>
        <v>#N/A</v>
      </c>
      <c r="T44" s="5">
        <f>'Per Minute Costs'!E44</f>
        <v>0</v>
      </c>
      <c r="U44" s="5">
        <f>'Flat Rate Costs'!H44</f>
        <v>0</v>
      </c>
      <c r="V44" s="9">
        <v>2</v>
      </c>
      <c r="W44">
        <f>IF('Per Minute Costs'!G44="Session", 1, 2)</f>
        <v>2</v>
      </c>
      <c r="X44" s="11">
        <f>'Per Minute Costs'!H44</f>
        <v>0</v>
      </c>
      <c r="Y44" s="10">
        <f>'Per Minute Costs'!I44</f>
        <v>0</v>
      </c>
      <c r="Z44" s="10">
        <f>'Per Minute Costs'!J44</f>
        <v>0</v>
      </c>
      <c r="AA44">
        <v>1</v>
      </c>
      <c r="AB44" s="10">
        <f t="shared" si="0"/>
        <v>0</v>
      </c>
    </row>
    <row r="45" spans="3:28" x14ac:dyDescent="0.25">
      <c r="C45" s="41"/>
      <c r="D45" s="42"/>
      <c r="E45" s="43"/>
      <c r="F45" s="43"/>
      <c r="G45" s="42"/>
      <c r="H45" s="46"/>
      <c r="I45" s="45"/>
      <c r="J45" s="45"/>
      <c r="Q45" s="16" t="str">
        <f>'Filing Information'!$R$2</f>
        <v>_0</v>
      </c>
      <c r="R45" t="e">
        <f>VLOOKUP('Per Minute Costs'!C45,'Filing Information'!$B$149:$B$158, 2, 0)</f>
        <v>#N/A</v>
      </c>
      <c r="S45" t="e">
        <f>VLOOKUP('Per Minute Costs'!D45, $N$2:$O$16, 2, 0)</f>
        <v>#N/A</v>
      </c>
      <c r="T45" s="5">
        <f>'Per Minute Costs'!E45</f>
        <v>0</v>
      </c>
      <c r="U45" s="5">
        <f>'Flat Rate Costs'!H45</f>
        <v>0</v>
      </c>
      <c r="V45" s="9">
        <v>2</v>
      </c>
      <c r="W45">
        <f>IF('Per Minute Costs'!G45="Session", 1, 2)</f>
        <v>2</v>
      </c>
      <c r="X45" s="11">
        <f>'Per Minute Costs'!H45</f>
        <v>0</v>
      </c>
      <c r="Y45" s="10">
        <f>'Per Minute Costs'!I45</f>
        <v>0</v>
      </c>
      <c r="Z45" s="10">
        <f>'Per Minute Costs'!J45</f>
        <v>0</v>
      </c>
      <c r="AA45">
        <v>1</v>
      </c>
      <c r="AB45" s="10">
        <f t="shared" si="0"/>
        <v>0</v>
      </c>
    </row>
    <row r="46" spans="3:28" x14ac:dyDescent="0.25">
      <c r="C46" s="41"/>
      <c r="D46" s="42"/>
      <c r="E46" s="43"/>
      <c r="F46" s="43"/>
      <c r="G46" s="42"/>
      <c r="H46" s="46"/>
      <c r="I46" s="45"/>
      <c r="J46" s="45"/>
      <c r="Q46" s="16" t="str">
        <f>'Filing Information'!$R$2</f>
        <v>_0</v>
      </c>
      <c r="R46" t="e">
        <f>VLOOKUP('Per Minute Costs'!C46,'Filing Information'!$B$149:$B$158, 2, 0)</f>
        <v>#N/A</v>
      </c>
      <c r="S46" t="e">
        <f>VLOOKUP('Per Minute Costs'!D46, $N$2:$O$16, 2, 0)</f>
        <v>#N/A</v>
      </c>
      <c r="T46" s="5">
        <f>'Per Minute Costs'!E46</f>
        <v>0</v>
      </c>
      <c r="U46" s="5">
        <f>'Flat Rate Costs'!H46</f>
        <v>0</v>
      </c>
      <c r="V46" s="9">
        <v>2</v>
      </c>
      <c r="W46">
        <f>IF('Per Minute Costs'!G46="Session", 1, 2)</f>
        <v>2</v>
      </c>
      <c r="X46" s="11">
        <f>'Per Minute Costs'!H46</f>
        <v>0</v>
      </c>
      <c r="Y46" s="10">
        <f>'Per Minute Costs'!I46</f>
        <v>0</v>
      </c>
      <c r="Z46" s="10">
        <f>'Per Minute Costs'!J46</f>
        <v>0</v>
      </c>
      <c r="AA46">
        <v>1</v>
      </c>
      <c r="AB46" s="10">
        <f t="shared" si="0"/>
        <v>0</v>
      </c>
    </row>
    <row r="47" spans="3:28" x14ac:dyDescent="0.25">
      <c r="C47" s="41"/>
      <c r="D47" s="42"/>
      <c r="E47" s="43"/>
      <c r="F47" s="43"/>
      <c r="G47" s="42"/>
      <c r="H47" s="46"/>
      <c r="I47" s="45"/>
      <c r="J47" s="45"/>
      <c r="Q47" s="16" t="str">
        <f>'Filing Information'!$R$2</f>
        <v>_0</v>
      </c>
      <c r="R47" t="e">
        <f>VLOOKUP('Per Minute Costs'!C47,'Filing Information'!$B$149:$B$158, 2, 0)</f>
        <v>#N/A</v>
      </c>
      <c r="S47" t="e">
        <f>VLOOKUP('Per Minute Costs'!D47, $N$2:$O$16, 2, 0)</f>
        <v>#N/A</v>
      </c>
      <c r="T47" s="5">
        <f>'Per Minute Costs'!E47</f>
        <v>0</v>
      </c>
      <c r="U47" s="5">
        <f>'Flat Rate Costs'!H47</f>
        <v>0</v>
      </c>
      <c r="V47" s="9">
        <v>2</v>
      </c>
      <c r="W47">
        <f>IF('Per Minute Costs'!G47="Session", 1, 2)</f>
        <v>2</v>
      </c>
      <c r="X47" s="11">
        <f>'Per Minute Costs'!H47</f>
        <v>0</v>
      </c>
      <c r="Y47" s="10">
        <f>'Per Minute Costs'!I47</f>
        <v>0</v>
      </c>
      <c r="Z47" s="10">
        <f>'Per Minute Costs'!J47</f>
        <v>0</v>
      </c>
      <c r="AA47">
        <v>1</v>
      </c>
      <c r="AB47" s="10">
        <f t="shared" si="0"/>
        <v>0</v>
      </c>
    </row>
    <row r="48" spans="3:28" x14ac:dyDescent="0.25">
      <c r="C48" s="41"/>
      <c r="D48" s="42"/>
      <c r="E48" s="43"/>
      <c r="F48" s="43"/>
      <c r="G48" s="42"/>
      <c r="H48" s="46"/>
      <c r="I48" s="45"/>
      <c r="J48" s="45"/>
      <c r="Q48" s="16" t="str">
        <f>'Filing Information'!$R$2</f>
        <v>_0</v>
      </c>
      <c r="R48" t="e">
        <f>VLOOKUP('Per Minute Costs'!C48,'Filing Information'!$B$149:$B$158, 2, 0)</f>
        <v>#N/A</v>
      </c>
      <c r="S48" t="e">
        <f>VLOOKUP('Per Minute Costs'!D48, $N$2:$O$16, 2, 0)</f>
        <v>#N/A</v>
      </c>
      <c r="T48" s="5">
        <f>'Per Minute Costs'!E48</f>
        <v>0</v>
      </c>
      <c r="U48" s="5">
        <f>'Flat Rate Costs'!H48</f>
        <v>0</v>
      </c>
      <c r="V48" s="9">
        <v>2</v>
      </c>
      <c r="W48">
        <f>IF('Per Minute Costs'!G48="Session", 1, 2)</f>
        <v>2</v>
      </c>
      <c r="X48" s="11">
        <f>'Per Minute Costs'!H48</f>
        <v>0</v>
      </c>
      <c r="Y48" s="10">
        <f>'Per Minute Costs'!I48</f>
        <v>0</v>
      </c>
      <c r="Z48" s="10">
        <f>'Per Minute Costs'!J48</f>
        <v>0</v>
      </c>
      <c r="AA48">
        <v>1</v>
      </c>
      <c r="AB48" s="10">
        <f t="shared" si="0"/>
        <v>0</v>
      </c>
    </row>
    <row r="49" spans="3:28" x14ac:dyDescent="0.25">
      <c r="C49" s="41"/>
      <c r="D49" s="42"/>
      <c r="E49" s="43"/>
      <c r="F49" s="43"/>
      <c r="G49" s="42"/>
      <c r="H49" s="46"/>
      <c r="I49" s="45"/>
      <c r="J49" s="45"/>
      <c r="Q49" s="16" t="str">
        <f>'Filing Information'!$R$2</f>
        <v>_0</v>
      </c>
      <c r="R49" t="e">
        <f>VLOOKUP('Per Minute Costs'!C49,'Filing Information'!$B$149:$B$158, 2, 0)</f>
        <v>#N/A</v>
      </c>
      <c r="S49" t="e">
        <f>VLOOKUP('Per Minute Costs'!D49, $N$2:$O$16, 2, 0)</f>
        <v>#N/A</v>
      </c>
      <c r="T49" s="5">
        <f>'Per Minute Costs'!E49</f>
        <v>0</v>
      </c>
      <c r="U49" s="5">
        <f>'Flat Rate Costs'!H49</f>
        <v>0</v>
      </c>
      <c r="V49" s="9">
        <v>2</v>
      </c>
      <c r="W49">
        <f>IF('Per Minute Costs'!G49="Session", 1, 2)</f>
        <v>2</v>
      </c>
      <c r="X49" s="11">
        <f>'Per Minute Costs'!H49</f>
        <v>0</v>
      </c>
      <c r="Y49" s="10">
        <f>'Per Minute Costs'!I49</f>
        <v>0</v>
      </c>
      <c r="Z49" s="10">
        <f>'Per Minute Costs'!J49</f>
        <v>0</v>
      </c>
      <c r="AA49">
        <v>1</v>
      </c>
      <c r="AB49" s="10">
        <f t="shared" si="0"/>
        <v>0</v>
      </c>
    </row>
    <row r="50" spans="3:28" x14ac:dyDescent="0.25">
      <c r="C50" s="41"/>
      <c r="D50" s="42"/>
      <c r="E50" s="43"/>
      <c r="F50" s="43"/>
      <c r="G50" s="42"/>
      <c r="H50" s="46"/>
      <c r="I50" s="45"/>
      <c r="J50" s="45"/>
      <c r="Q50" s="16" t="str">
        <f>'Filing Information'!$R$2</f>
        <v>_0</v>
      </c>
      <c r="R50" t="e">
        <f>VLOOKUP('Per Minute Costs'!C50,'Filing Information'!$B$149:$B$158, 2, 0)</f>
        <v>#N/A</v>
      </c>
      <c r="S50" t="e">
        <f>VLOOKUP('Per Minute Costs'!D50, $N$2:$O$16, 2, 0)</f>
        <v>#N/A</v>
      </c>
      <c r="T50" s="5">
        <f>'Per Minute Costs'!E50</f>
        <v>0</v>
      </c>
      <c r="U50" s="5">
        <f>'Flat Rate Costs'!H50</f>
        <v>0</v>
      </c>
      <c r="V50" s="9">
        <v>2</v>
      </c>
      <c r="W50">
        <f>IF('Per Minute Costs'!G50="Session", 1, 2)</f>
        <v>2</v>
      </c>
      <c r="X50" s="11">
        <f>'Per Minute Costs'!H50</f>
        <v>0</v>
      </c>
      <c r="Y50" s="10">
        <f>'Per Minute Costs'!I50</f>
        <v>0</v>
      </c>
      <c r="Z50" s="10">
        <f>'Per Minute Costs'!J50</f>
        <v>0</v>
      </c>
      <c r="AA50">
        <v>1</v>
      </c>
      <c r="AB50" s="10">
        <f t="shared" si="0"/>
        <v>0</v>
      </c>
    </row>
    <row r="51" spans="3:28" x14ac:dyDescent="0.25">
      <c r="C51" s="41"/>
      <c r="D51" s="42"/>
      <c r="E51" s="43"/>
      <c r="F51" s="43"/>
      <c r="G51" s="42"/>
      <c r="H51" s="46"/>
      <c r="I51" s="45"/>
      <c r="J51" s="45"/>
      <c r="Q51" s="16" t="str">
        <f>'Filing Information'!$R$2</f>
        <v>_0</v>
      </c>
      <c r="R51" t="e">
        <f>VLOOKUP('Per Minute Costs'!C51,'Filing Information'!$B$149:$B$158, 2, 0)</f>
        <v>#N/A</v>
      </c>
      <c r="S51" t="e">
        <f>VLOOKUP('Per Minute Costs'!D51, $N$2:$O$16, 2, 0)</f>
        <v>#N/A</v>
      </c>
      <c r="T51" s="5">
        <f>'Per Minute Costs'!E51</f>
        <v>0</v>
      </c>
      <c r="U51" s="5">
        <f>'Flat Rate Costs'!H51</f>
        <v>0</v>
      </c>
      <c r="V51" s="9">
        <v>2</v>
      </c>
      <c r="W51">
        <f>IF('Per Minute Costs'!G51="Session", 1, 2)</f>
        <v>2</v>
      </c>
      <c r="X51" s="11">
        <f>'Per Minute Costs'!H51</f>
        <v>0</v>
      </c>
      <c r="Y51" s="10">
        <f>'Per Minute Costs'!I51</f>
        <v>0</v>
      </c>
      <c r="Z51" s="10">
        <f>'Per Minute Costs'!J51</f>
        <v>0</v>
      </c>
      <c r="AA51">
        <v>1</v>
      </c>
      <c r="AB51" s="10">
        <f t="shared" si="0"/>
        <v>0</v>
      </c>
    </row>
    <row r="52" spans="3:28" x14ac:dyDescent="0.25">
      <c r="C52" s="41"/>
      <c r="D52" s="42"/>
      <c r="E52" s="43"/>
      <c r="F52" s="43"/>
      <c r="G52" s="42"/>
      <c r="H52" s="46"/>
      <c r="I52" s="45"/>
      <c r="J52" s="45"/>
      <c r="Q52" s="16" t="str">
        <f>'Filing Information'!$R$2</f>
        <v>_0</v>
      </c>
      <c r="R52" t="e">
        <f>VLOOKUP('Per Minute Costs'!C52,'Filing Information'!$B$149:$B$158, 2, 0)</f>
        <v>#N/A</v>
      </c>
      <c r="S52" t="e">
        <f>VLOOKUP('Per Minute Costs'!D52, $N$2:$O$16, 2, 0)</f>
        <v>#N/A</v>
      </c>
      <c r="T52" s="5">
        <f>'Per Minute Costs'!E52</f>
        <v>0</v>
      </c>
      <c r="U52" s="5">
        <f>'Flat Rate Costs'!H52</f>
        <v>0</v>
      </c>
      <c r="V52" s="9">
        <v>2</v>
      </c>
      <c r="W52">
        <f>IF('Per Minute Costs'!G52="Session", 1, 2)</f>
        <v>2</v>
      </c>
      <c r="X52" s="11">
        <f>'Per Minute Costs'!H52</f>
        <v>0</v>
      </c>
      <c r="Y52" s="10">
        <f>'Per Minute Costs'!I52</f>
        <v>0</v>
      </c>
      <c r="Z52" s="10">
        <f>'Per Minute Costs'!J52</f>
        <v>0</v>
      </c>
      <c r="AA52">
        <v>1</v>
      </c>
      <c r="AB52" s="10">
        <f t="shared" si="0"/>
        <v>0</v>
      </c>
    </row>
    <row r="53" spans="3:28" x14ac:dyDescent="0.25">
      <c r="C53" s="41"/>
      <c r="D53" s="42"/>
      <c r="E53" s="43"/>
      <c r="F53" s="43"/>
      <c r="G53" s="42"/>
      <c r="H53" s="46"/>
      <c r="I53" s="45"/>
      <c r="J53" s="45"/>
      <c r="Q53" s="16" t="str">
        <f>'Filing Information'!$R$2</f>
        <v>_0</v>
      </c>
      <c r="R53" t="e">
        <f>VLOOKUP('Per Minute Costs'!C53,'Filing Information'!$B$149:$B$158, 2, 0)</f>
        <v>#N/A</v>
      </c>
      <c r="S53" t="e">
        <f>VLOOKUP('Per Minute Costs'!D53, $N$2:$O$16, 2, 0)</f>
        <v>#N/A</v>
      </c>
      <c r="T53" s="5">
        <f>'Per Minute Costs'!E53</f>
        <v>0</v>
      </c>
      <c r="U53" s="5">
        <f>'Flat Rate Costs'!H53</f>
        <v>0</v>
      </c>
      <c r="V53" s="9">
        <v>2</v>
      </c>
      <c r="W53">
        <f>IF('Per Minute Costs'!G53="Session", 1, 2)</f>
        <v>2</v>
      </c>
      <c r="X53" s="11">
        <f>'Per Minute Costs'!H53</f>
        <v>0</v>
      </c>
      <c r="Y53" s="10">
        <f>'Per Minute Costs'!I53</f>
        <v>0</v>
      </c>
      <c r="Z53" s="10">
        <f>'Per Minute Costs'!J53</f>
        <v>0</v>
      </c>
      <c r="AA53">
        <v>1</v>
      </c>
      <c r="AB53" s="10">
        <f t="shared" si="0"/>
        <v>0</v>
      </c>
    </row>
    <row r="54" spans="3:28" x14ac:dyDescent="0.25">
      <c r="C54" s="41"/>
      <c r="D54" s="42"/>
      <c r="E54" s="43"/>
      <c r="F54" s="43"/>
      <c r="G54" s="42"/>
      <c r="H54" s="46"/>
      <c r="I54" s="45"/>
      <c r="J54" s="45"/>
      <c r="Q54" s="16" t="str">
        <f>'Filing Information'!$R$2</f>
        <v>_0</v>
      </c>
      <c r="R54" t="e">
        <f>VLOOKUP('Per Minute Costs'!C54,'Filing Information'!$B$149:$B$158, 2, 0)</f>
        <v>#N/A</v>
      </c>
      <c r="S54" t="e">
        <f>VLOOKUP('Per Minute Costs'!D54, $N$2:$O$16, 2, 0)</f>
        <v>#N/A</v>
      </c>
      <c r="T54" s="5">
        <f>'Per Minute Costs'!E54</f>
        <v>0</v>
      </c>
      <c r="U54" s="5">
        <f>'Flat Rate Costs'!H54</f>
        <v>0</v>
      </c>
      <c r="V54" s="9">
        <v>2</v>
      </c>
      <c r="W54">
        <f>IF('Per Minute Costs'!G54="Session", 1, 2)</f>
        <v>2</v>
      </c>
      <c r="X54" s="11">
        <f>'Per Minute Costs'!H54</f>
        <v>0</v>
      </c>
      <c r="Y54" s="10">
        <f>'Per Minute Costs'!I54</f>
        <v>0</v>
      </c>
      <c r="Z54" s="10">
        <f>'Per Minute Costs'!J54</f>
        <v>0</v>
      </c>
      <c r="AA54">
        <v>1</v>
      </c>
      <c r="AB54" s="10">
        <f t="shared" si="0"/>
        <v>0</v>
      </c>
    </row>
    <row r="55" spans="3:28" x14ac:dyDescent="0.25">
      <c r="C55" s="41"/>
      <c r="D55" s="42"/>
      <c r="E55" s="43"/>
      <c r="F55" s="43"/>
      <c r="G55" s="42"/>
      <c r="H55" s="46"/>
      <c r="I55" s="45"/>
      <c r="J55" s="45"/>
      <c r="Q55" s="16" t="str">
        <f>'Filing Information'!$R$2</f>
        <v>_0</v>
      </c>
      <c r="R55" t="e">
        <f>VLOOKUP('Per Minute Costs'!C55,'Filing Information'!$B$149:$B$158, 2, 0)</f>
        <v>#N/A</v>
      </c>
      <c r="S55" t="e">
        <f>VLOOKUP('Per Minute Costs'!D55, $N$2:$O$16, 2, 0)</f>
        <v>#N/A</v>
      </c>
      <c r="T55" s="5">
        <f>'Per Minute Costs'!E55</f>
        <v>0</v>
      </c>
      <c r="U55" s="5">
        <f>'Flat Rate Costs'!H55</f>
        <v>0</v>
      </c>
      <c r="V55" s="9">
        <v>2</v>
      </c>
      <c r="W55">
        <f>IF('Per Minute Costs'!G55="Session", 1, 2)</f>
        <v>2</v>
      </c>
      <c r="X55" s="11">
        <f>'Per Minute Costs'!H55</f>
        <v>0</v>
      </c>
      <c r="Y55" s="10">
        <f>'Per Minute Costs'!I55</f>
        <v>0</v>
      </c>
      <c r="Z55" s="10">
        <f>'Per Minute Costs'!J55</f>
        <v>0</v>
      </c>
      <c r="AA55">
        <v>1</v>
      </c>
      <c r="AB55" s="10">
        <f t="shared" si="0"/>
        <v>0</v>
      </c>
    </row>
    <row r="56" spans="3:28" x14ac:dyDescent="0.25">
      <c r="C56" s="41"/>
      <c r="D56" s="42"/>
      <c r="E56" s="43"/>
      <c r="F56" s="43"/>
      <c r="G56" s="42"/>
      <c r="H56" s="46"/>
      <c r="I56" s="45"/>
      <c r="J56" s="45"/>
      <c r="Q56" s="16" t="str">
        <f>'Filing Information'!$R$2</f>
        <v>_0</v>
      </c>
      <c r="R56" t="e">
        <f>VLOOKUP('Per Minute Costs'!C56,'Filing Information'!$B$149:$B$158, 2, 0)</f>
        <v>#N/A</v>
      </c>
      <c r="S56" t="e">
        <f>VLOOKUP('Per Minute Costs'!D56, $N$2:$O$16, 2, 0)</f>
        <v>#N/A</v>
      </c>
      <c r="T56" s="5">
        <f>'Per Minute Costs'!E56</f>
        <v>0</v>
      </c>
      <c r="U56" s="5">
        <f>'Flat Rate Costs'!H56</f>
        <v>0</v>
      </c>
      <c r="V56" s="9">
        <v>2</v>
      </c>
      <c r="W56">
        <f>IF('Per Minute Costs'!G56="Session", 1, 2)</f>
        <v>2</v>
      </c>
      <c r="X56" s="11">
        <f>'Per Minute Costs'!H56</f>
        <v>0</v>
      </c>
      <c r="Y56" s="10">
        <f>'Per Minute Costs'!I56</f>
        <v>0</v>
      </c>
      <c r="Z56" s="10">
        <f>'Per Minute Costs'!J56</f>
        <v>0</v>
      </c>
      <c r="AA56">
        <v>1</v>
      </c>
      <c r="AB56" s="10">
        <f t="shared" si="0"/>
        <v>0</v>
      </c>
    </row>
    <row r="57" spans="3:28" x14ac:dyDescent="0.25">
      <c r="C57" s="41"/>
      <c r="D57" s="42"/>
      <c r="E57" s="43"/>
      <c r="F57" s="43"/>
      <c r="G57" s="42"/>
      <c r="H57" s="46"/>
      <c r="I57" s="45"/>
      <c r="J57" s="45"/>
      <c r="Q57" s="16" t="str">
        <f>'Filing Information'!$R$2</f>
        <v>_0</v>
      </c>
      <c r="R57" t="e">
        <f>VLOOKUP('Per Minute Costs'!C57,'Filing Information'!$B$149:$B$158, 2, 0)</f>
        <v>#N/A</v>
      </c>
      <c r="S57" t="e">
        <f>VLOOKUP('Per Minute Costs'!D57, $N$2:$O$16, 2, 0)</f>
        <v>#N/A</v>
      </c>
      <c r="T57" s="5">
        <f>'Per Minute Costs'!E57</f>
        <v>0</v>
      </c>
      <c r="U57" s="5">
        <f>'Flat Rate Costs'!H57</f>
        <v>0</v>
      </c>
      <c r="V57" s="9">
        <v>2</v>
      </c>
      <c r="W57">
        <f>IF('Per Minute Costs'!G57="Session", 1, 2)</f>
        <v>2</v>
      </c>
      <c r="X57" s="11">
        <f>'Per Minute Costs'!H57</f>
        <v>0</v>
      </c>
      <c r="Y57" s="10">
        <f>'Per Minute Costs'!I57</f>
        <v>0</v>
      </c>
      <c r="Z57" s="10">
        <f>'Per Minute Costs'!J57</f>
        <v>0</v>
      </c>
      <c r="AA57">
        <v>1</v>
      </c>
      <c r="AB57" s="10">
        <f t="shared" si="0"/>
        <v>0</v>
      </c>
    </row>
    <row r="58" spans="3:28" x14ac:dyDescent="0.25">
      <c r="C58" s="41"/>
      <c r="D58" s="42"/>
      <c r="E58" s="43"/>
      <c r="F58" s="43"/>
      <c r="G58" s="42"/>
      <c r="H58" s="46"/>
      <c r="I58" s="45"/>
      <c r="J58" s="45"/>
      <c r="Q58" s="16" t="str">
        <f>'Filing Information'!$R$2</f>
        <v>_0</v>
      </c>
      <c r="R58" t="e">
        <f>VLOOKUP('Per Minute Costs'!C58,'Filing Information'!$B$149:$B$158, 2, 0)</f>
        <v>#N/A</v>
      </c>
      <c r="S58" t="e">
        <f>VLOOKUP('Per Minute Costs'!D58, $N$2:$O$16, 2, 0)</f>
        <v>#N/A</v>
      </c>
      <c r="T58" s="5">
        <f>'Per Minute Costs'!E58</f>
        <v>0</v>
      </c>
      <c r="U58" s="5">
        <f>'Flat Rate Costs'!H58</f>
        <v>0</v>
      </c>
      <c r="V58" s="9">
        <v>2</v>
      </c>
      <c r="W58">
        <f>IF('Per Minute Costs'!G58="Session", 1, 2)</f>
        <v>2</v>
      </c>
      <c r="X58" s="11">
        <f>'Per Minute Costs'!H58</f>
        <v>0</v>
      </c>
      <c r="Y58" s="10">
        <f>'Per Minute Costs'!I58</f>
        <v>0</v>
      </c>
      <c r="Z58" s="10">
        <f>'Per Minute Costs'!J58</f>
        <v>0</v>
      </c>
      <c r="AA58">
        <v>1</v>
      </c>
      <c r="AB58" s="10">
        <f t="shared" si="0"/>
        <v>0</v>
      </c>
    </row>
    <row r="59" spans="3:28" x14ac:dyDescent="0.25">
      <c r="C59" s="41"/>
      <c r="D59" s="42"/>
      <c r="E59" s="43"/>
      <c r="F59" s="43"/>
      <c r="G59" s="42"/>
      <c r="H59" s="46"/>
      <c r="I59" s="45"/>
      <c r="J59" s="45"/>
      <c r="Q59" s="16" t="str">
        <f>'Filing Information'!$R$2</f>
        <v>_0</v>
      </c>
      <c r="R59" t="e">
        <f>VLOOKUP('Per Minute Costs'!C59,'Filing Information'!$B$149:$B$158, 2, 0)</f>
        <v>#N/A</v>
      </c>
      <c r="S59" t="e">
        <f>VLOOKUP('Per Minute Costs'!D59, $N$2:$O$16, 2, 0)</f>
        <v>#N/A</v>
      </c>
      <c r="T59" s="5">
        <f>'Per Minute Costs'!E59</f>
        <v>0</v>
      </c>
      <c r="U59" s="5">
        <f>'Flat Rate Costs'!H59</f>
        <v>0</v>
      </c>
      <c r="V59" s="9">
        <v>2</v>
      </c>
      <c r="W59">
        <f>IF('Per Minute Costs'!G59="Session", 1, 2)</f>
        <v>2</v>
      </c>
      <c r="X59" s="11">
        <f>'Per Minute Costs'!H59</f>
        <v>0</v>
      </c>
      <c r="Y59" s="10">
        <f>'Per Minute Costs'!I59</f>
        <v>0</v>
      </c>
      <c r="Z59" s="10">
        <f>'Per Minute Costs'!J59</f>
        <v>0</v>
      </c>
      <c r="AA59">
        <v>1</v>
      </c>
      <c r="AB59" s="10">
        <f t="shared" si="0"/>
        <v>0</v>
      </c>
    </row>
    <row r="60" spans="3:28" x14ac:dyDescent="0.25">
      <c r="C60" s="41"/>
      <c r="D60" s="42"/>
      <c r="E60" s="43"/>
      <c r="F60" s="43"/>
      <c r="G60" s="42"/>
      <c r="H60" s="46"/>
      <c r="I60" s="45"/>
      <c r="J60" s="45"/>
      <c r="Q60" s="16" t="str">
        <f>'Filing Information'!$R$2</f>
        <v>_0</v>
      </c>
      <c r="R60" t="e">
        <f>VLOOKUP('Per Minute Costs'!C60,'Filing Information'!$B$149:$B$158, 2, 0)</f>
        <v>#N/A</v>
      </c>
      <c r="S60" t="e">
        <f>VLOOKUP('Per Minute Costs'!D60, $N$2:$O$16, 2, 0)</f>
        <v>#N/A</v>
      </c>
      <c r="T60" s="5">
        <f>'Per Minute Costs'!E60</f>
        <v>0</v>
      </c>
      <c r="U60" s="5">
        <f>'Flat Rate Costs'!H60</f>
        <v>0</v>
      </c>
      <c r="V60" s="9">
        <v>2</v>
      </c>
      <c r="W60">
        <f>IF('Per Minute Costs'!G60="Session", 1, 2)</f>
        <v>2</v>
      </c>
      <c r="X60" s="11">
        <f>'Per Minute Costs'!H60</f>
        <v>0</v>
      </c>
      <c r="Y60" s="10">
        <f>'Per Minute Costs'!I60</f>
        <v>0</v>
      </c>
      <c r="Z60" s="10">
        <f>'Per Minute Costs'!J60</f>
        <v>0</v>
      </c>
      <c r="AA60">
        <v>1</v>
      </c>
      <c r="AB60" s="10">
        <f t="shared" si="0"/>
        <v>0</v>
      </c>
    </row>
    <row r="61" spans="3:28" x14ac:dyDescent="0.25">
      <c r="C61" s="41"/>
      <c r="D61" s="42"/>
      <c r="E61" s="43"/>
      <c r="F61" s="43"/>
      <c r="G61" s="42"/>
      <c r="H61" s="46"/>
      <c r="I61" s="45"/>
      <c r="J61" s="45"/>
      <c r="Q61" s="16" t="str">
        <f>'Filing Information'!$R$2</f>
        <v>_0</v>
      </c>
      <c r="R61" t="e">
        <f>VLOOKUP('Per Minute Costs'!C61,'Filing Information'!$B$149:$B$158, 2, 0)</f>
        <v>#N/A</v>
      </c>
      <c r="S61" t="e">
        <f>VLOOKUP('Per Minute Costs'!D61, $N$2:$O$16, 2, 0)</f>
        <v>#N/A</v>
      </c>
      <c r="T61" s="5">
        <f>'Per Minute Costs'!E61</f>
        <v>0</v>
      </c>
      <c r="U61" s="5">
        <f>'Flat Rate Costs'!H61</f>
        <v>0</v>
      </c>
      <c r="V61" s="9">
        <v>2</v>
      </c>
      <c r="W61">
        <f>IF('Per Minute Costs'!G61="Session", 1, 2)</f>
        <v>2</v>
      </c>
      <c r="X61" s="11">
        <f>'Per Minute Costs'!H61</f>
        <v>0</v>
      </c>
      <c r="Y61" s="10">
        <f>'Per Minute Costs'!I61</f>
        <v>0</v>
      </c>
      <c r="Z61" s="10">
        <f>'Per Minute Costs'!J61</f>
        <v>0</v>
      </c>
      <c r="AA61">
        <v>1</v>
      </c>
      <c r="AB61" s="10">
        <f t="shared" si="0"/>
        <v>0</v>
      </c>
    </row>
    <row r="62" spans="3:28" x14ac:dyDescent="0.25">
      <c r="C62" s="41"/>
      <c r="D62" s="42"/>
      <c r="E62" s="43"/>
      <c r="F62" s="43"/>
      <c r="G62" s="42"/>
      <c r="H62" s="46"/>
      <c r="I62" s="45"/>
      <c r="J62" s="45"/>
      <c r="Q62" s="16" t="str">
        <f>'Filing Information'!$R$2</f>
        <v>_0</v>
      </c>
      <c r="R62" t="e">
        <f>VLOOKUP('Per Minute Costs'!C62,'Filing Information'!$B$149:$B$158, 2, 0)</f>
        <v>#N/A</v>
      </c>
      <c r="S62" t="e">
        <f>VLOOKUP('Per Minute Costs'!D62, $N$2:$O$16, 2, 0)</f>
        <v>#N/A</v>
      </c>
      <c r="T62" s="5">
        <f>'Per Minute Costs'!E62</f>
        <v>0</v>
      </c>
      <c r="U62" s="5">
        <f>'Flat Rate Costs'!H62</f>
        <v>0</v>
      </c>
      <c r="V62" s="9">
        <v>2</v>
      </c>
      <c r="W62">
        <f>IF('Per Minute Costs'!G62="Session", 1, 2)</f>
        <v>2</v>
      </c>
      <c r="X62" s="11">
        <f>'Per Minute Costs'!H62</f>
        <v>0</v>
      </c>
      <c r="Y62" s="10">
        <f>'Per Minute Costs'!I62</f>
        <v>0</v>
      </c>
      <c r="Z62" s="10">
        <f>'Per Minute Costs'!J62</f>
        <v>0</v>
      </c>
      <c r="AA62">
        <v>1</v>
      </c>
      <c r="AB62" s="10">
        <f t="shared" si="0"/>
        <v>0</v>
      </c>
    </row>
    <row r="63" spans="3:28" x14ac:dyDescent="0.25">
      <c r="C63" s="41"/>
      <c r="D63" s="42"/>
      <c r="E63" s="43"/>
      <c r="F63" s="43"/>
      <c r="G63" s="42"/>
      <c r="H63" s="46"/>
      <c r="I63" s="45"/>
      <c r="J63" s="45"/>
      <c r="Q63" s="16" t="str">
        <f>'Filing Information'!$R$2</f>
        <v>_0</v>
      </c>
      <c r="R63" t="e">
        <f>VLOOKUP('Per Minute Costs'!C63,'Filing Information'!$B$149:$B$158, 2, 0)</f>
        <v>#N/A</v>
      </c>
      <c r="S63" t="e">
        <f>VLOOKUP('Per Minute Costs'!D63, $N$2:$O$16, 2, 0)</f>
        <v>#N/A</v>
      </c>
      <c r="T63" s="5">
        <f>'Per Minute Costs'!E63</f>
        <v>0</v>
      </c>
      <c r="U63" s="5">
        <f>'Flat Rate Costs'!H63</f>
        <v>0</v>
      </c>
      <c r="V63" s="9">
        <v>2</v>
      </c>
      <c r="W63">
        <f>IF('Per Minute Costs'!G63="Session", 1, 2)</f>
        <v>2</v>
      </c>
      <c r="X63" s="11">
        <f>'Per Minute Costs'!H63</f>
        <v>0</v>
      </c>
      <c r="Y63" s="10">
        <f>'Per Minute Costs'!I63</f>
        <v>0</v>
      </c>
      <c r="Z63" s="10">
        <f>'Per Minute Costs'!J63</f>
        <v>0</v>
      </c>
      <c r="AA63">
        <v>1</v>
      </c>
      <c r="AB63" s="10">
        <f t="shared" si="0"/>
        <v>0</v>
      </c>
    </row>
    <row r="64" spans="3:28" x14ac:dyDescent="0.25">
      <c r="C64" s="41"/>
      <c r="D64" s="42"/>
      <c r="E64" s="43"/>
      <c r="F64" s="43"/>
      <c r="G64" s="42"/>
      <c r="H64" s="46"/>
      <c r="I64" s="45"/>
      <c r="J64" s="45"/>
      <c r="Q64" s="16" t="str">
        <f>'Filing Information'!$R$2</f>
        <v>_0</v>
      </c>
      <c r="R64" t="e">
        <f>VLOOKUP('Per Minute Costs'!C64,'Filing Information'!$B$149:$B$158, 2, 0)</f>
        <v>#N/A</v>
      </c>
      <c r="S64" t="e">
        <f>VLOOKUP('Per Minute Costs'!D64, $N$2:$O$16, 2, 0)</f>
        <v>#N/A</v>
      </c>
      <c r="T64" s="5">
        <f>'Per Minute Costs'!E64</f>
        <v>0</v>
      </c>
      <c r="U64" s="5">
        <f>'Flat Rate Costs'!H64</f>
        <v>0</v>
      </c>
      <c r="V64" s="9">
        <v>2</v>
      </c>
      <c r="W64">
        <f>IF('Per Minute Costs'!G64="Session", 1, 2)</f>
        <v>2</v>
      </c>
      <c r="X64" s="11">
        <f>'Per Minute Costs'!H64</f>
        <v>0</v>
      </c>
      <c r="Y64" s="10">
        <f>'Per Minute Costs'!I64</f>
        <v>0</v>
      </c>
      <c r="Z64" s="10">
        <f>'Per Minute Costs'!J64</f>
        <v>0</v>
      </c>
      <c r="AA64">
        <v>1</v>
      </c>
      <c r="AB64" s="10">
        <f t="shared" si="0"/>
        <v>0</v>
      </c>
    </row>
    <row r="65" spans="3:28" x14ac:dyDescent="0.25">
      <c r="C65" s="41"/>
      <c r="D65" s="42"/>
      <c r="E65" s="43"/>
      <c r="F65" s="43"/>
      <c r="G65" s="42"/>
      <c r="H65" s="46"/>
      <c r="I65" s="45"/>
      <c r="J65" s="45"/>
      <c r="Q65" s="16" t="str">
        <f>'Filing Information'!$R$2</f>
        <v>_0</v>
      </c>
      <c r="R65" t="e">
        <f>VLOOKUP('Per Minute Costs'!C65,'Filing Information'!$B$149:$B$158, 2, 0)</f>
        <v>#N/A</v>
      </c>
      <c r="S65" t="e">
        <f>VLOOKUP('Per Minute Costs'!D65, $N$2:$O$16, 2, 0)</f>
        <v>#N/A</v>
      </c>
      <c r="T65" s="5">
        <f>'Per Minute Costs'!E65</f>
        <v>0</v>
      </c>
      <c r="U65" s="5">
        <f>'Flat Rate Costs'!H65</f>
        <v>0</v>
      </c>
      <c r="V65" s="9">
        <v>2</v>
      </c>
      <c r="W65">
        <f>IF('Per Minute Costs'!G65="Session", 1, 2)</f>
        <v>2</v>
      </c>
      <c r="X65" s="11">
        <f>'Per Minute Costs'!H65</f>
        <v>0</v>
      </c>
      <c r="Y65" s="10">
        <f>'Per Minute Costs'!I65</f>
        <v>0</v>
      </c>
      <c r="Z65" s="10">
        <f>'Per Minute Costs'!J65</f>
        <v>0</v>
      </c>
      <c r="AA65">
        <v>1</v>
      </c>
      <c r="AB65" s="10">
        <f t="shared" si="0"/>
        <v>0</v>
      </c>
    </row>
    <row r="66" spans="3:28" x14ac:dyDescent="0.25">
      <c r="C66" s="41"/>
      <c r="D66" s="42"/>
      <c r="E66" s="43"/>
      <c r="F66" s="43"/>
      <c r="G66" s="42"/>
      <c r="H66" s="46"/>
      <c r="I66" s="45"/>
      <c r="J66" s="45"/>
      <c r="Q66" s="16" t="str">
        <f>'Filing Information'!$R$2</f>
        <v>_0</v>
      </c>
      <c r="R66" t="e">
        <f>VLOOKUP('Per Minute Costs'!C66,'Filing Information'!$B$149:$B$158, 2, 0)</f>
        <v>#N/A</v>
      </c>
      <c r="S66" t="e">
        <f>VLOOKUP('Per Minute Costs'!D66, $N$2:$O$16, 2, 0)</f>
        <v>#N/A</v>
      </c>
      <c r="T66" s="5">
        <f>'Per Minute Costs'!E66</f>
        <v>0</v>
      </c>
      <c r="U66" s="5">
        <f>'Flat Rate Costs'!H66</f>
        <v>0</v>
      </c>
      <c r="V66" s="9">
        <v>2</v>
      </c>
      <c r="W66">
        <f>IF('Per Minute Costs'!G66="Session", 1, 2)</f>
        <v>2</v>
      </c>
      <c r="X66" s="11">
        <f>'Per Minute Costs'!H66</f>
        <v>0</v>
      </c>
      <c r="Y66" s="10">
        <f>'Per Minute Costs'!I66</f>
        <v>0</v>
      </c>
      <c r="Z66" s="10">
        <f>'Per Minute Costs'!J66</f>
        <v>0</v>
      </c>
      <c r="AA66">
        <v>1</v>
      </c>
      <c r="AB66" s="10">
        <f t="shared" si="0"/>
        <v>0</v>
      </c>
    </row>
    <row r="67" spans="3:28" x14ac:dyDescent="0.25">
      <c r="C67" s="41"/>
      <c r="D67" s="42"/>
      <c r="E67" s="43"/>
      <c r="F67" s="43"/>
      <c r="G67" s="42"/>
      <c r="H67" s="46"/>
      <c r="I67" s="45"/>
      <c r="J67" s="45"/>
      <c r="Q67" s="16" t="str">
        <f>'Filing Information'!$R$2</f>
        <v>_0</v>
      </c>
      <c r="R67" t="e">
        <f>VLOOKUP('Per Minute Costs'!C67,'Filing Information'!$B$149:$B$158, 2, 0)</f>
        <v>#N/A</v>
      </c>
      <c r="S67" t="e">
        <f>VLOOKUP('Per Minute Costs'!D67, $N$2:$O$16, 2, 0)</f>
        <v>#N/A</v>
      </c>
      <c r="T67" s="5">
        <f>'Per Minute Costs'!E67</f>
        <v>0</v>
      </c>
      <c r="U67" s="5">
        <f>'Flat Rate Costs'!H67</f>
        <v>0</v>
      </c>
      <c r="V67" s="9">
        <v>2</v>
      </c>
      <c r="W67">
        <f>IF('Per Minute Costs'!G67="Session", 1, 2)</f>
        <v>2</v>
      </c>
      <c r="X67" s="11">
        <f>'Per Minute Costs'!H67</f>
        <v>0</v>
      </c>
      <c r="Y67" s="10">
        <f>'Per Minute Costs'!I67</f>
        <v>0</v>
      </c>
      <c r="Z67" s="10">
        <f>'Per Minute Costs'!J67</f>
        <v>0</v>
      </c>
      <c r="AA67">
        <v>1</v>
      </c>
      <c r="AB67" s="10">
        <f t="shared" si="0"/>
        <v>0</v>
      </c>
    </row>
    <row r="68" spans="3:28" x14ac:dyDescent="0.25">
      <c r="C68" s="41"/>
      <c r="D68" s="42"/>
      <c r="E68" s="43"/>
      <c r="F68" s="43"/>
      <c r="G68" s="42"/>
      <c r="H68" s="46"/>
      <c r="I68" s="45"/>
      <c r="J68" s="45"/>
      <c r="Q68" s="16" t="str">
        <f>'Filing Information'!$R$2</f>
        <v>_0</v>
      </c>
      <c r="R68" t="e">
        <f>VLOOKUP('Per Minute Costs'!C68,'Filing Information'!$B$149:$B$158, 2, 0)</f>
        <v>#N/A</v>
      </c>
      <c r="S68" t="e">
        <f>VLOOKUP('Per Minute Costs'!D68, $N$2:$O$16, 2, 0)</f>
        <v>#N/A</v>
      </c>
      <c r="T68" s="5">
        <f>'Per Minute Costs'!E68</f>
        <v>0</v>
      </c>
      <c r="U68" s="5">
        <f>'Flat Rate Costs'!H68</f>
        <v>0</v>
      </c>
      <c r="V68" s="9">
        <v>2</v>
      </c>
      <c r="W68">
        <f>IF('Per Minute Costs'!G68="Session", 1, 2)</f>
        <v>2</v>
      </c>
      <c r="X68" s="11">
        <f>'Per Minute Costs'!H68</f>
        <v>0</v>
      </c>
      <c r="Y68" s="10">
        <f>'Per Minute Costs'!I68</f>
        <v>0</v>
      </c>
      <c r="Z68" s="10">
        <f>'Per Minute Costs'!J68</f>
        <v>0</v>
      </c>
      <c r="AA68">
        <v>1</v>
      </c>
      <c r="AB68" s="10">
        <f t="shared" si="0"/>
        <v>0</v>
      </c>
    </row>
    <row r="69" spans="3:28" x14ac:dyDescent="0.25">
      <c r="C69" s="41"/>
      <c r="D69" s="42"/>
      <c r="E69" s="43"/>
      <c r="F69" s="43"/>
      <c r="G69" s="42"/>
      <c r="H69" s="46"/>
      <c r="I69" s="45"/>
      <c r="J69" s="45"/>
      <c r="Q69" s="16" t="str">
        <f>'Filing Information'!$R$2</f>
        <v>_0</v>
      </c>
      <c r="R69" t="e">
        <f>VLOOKUP('Per Minute Costs'!C69,'Filing Information'!$B$149:$B$158, 2, 0)</f>
        <v>#N/A</v>
      </c>
      <c r="S69" t="e">
        <f>VLOOKUP('Per Minute Costs'!D69, $N$2:$O$16, 2, 0)</f>
        <v>#N/A</v>
      </c>
      <c r="T69" s="5">
        <f>'Per Minute Costs'!E69</f>
        <v>0</v>
      </c>
      <c r="U69" s="5">
        <f>'Flat Rate Costs'!H69</f>
        <v>0</v>
      </c>
      <c r="V69" s="9">
        <v>2</v>
      </c>
      <c r="W69">
        <f>IF('Per Minute Costs'!G69="Session", 1, 2)</f>
        <v>2</v>
      </c>
      <c r="X69" s="11">
        <f>'Per Minute Costs'!H69</f>
        <v>0</v>
      </c>
      <c r="Y69" s="10">
        <f>'Per Minute Costs'!I69</f>
        <v>0</v>
      </c>
      <c r="Z69" s="10">
        <f>'Per Minute Costs'!J69</f>
        <v>0</v>
      </c>
      <c r="AA69">
        <v>1</v>
      </c>
      <c r="AB69" s="10">
        <f t="shared" si="0"/>
        <v>0</v>
      </c>
    </row>
    <row r="70" spans="3:28" x14ac:dyDescent="0.25">
      <c r="C70" s="41"/>
      <c r="D70" s="42"/>
      <c r="E70" s="43"/>
      <c r="F70" s="43"/>
      <c r="G70" s="42"/>
      <c r="H70" s="46"/>
      <c r="I70" s="45"/>
      <c r="J70" s="45"/>
      <c r="Q70" s="16" t="str">
        <f>'Filing Information'!$R$2</f>
        <v>_0</v>
      </c>
      <c r="R70" t="e">
        <f>VLOOKUP('Per Minute Costs'!C70,'Filing Information'!$B$149:$B$158, 2, 0)</f>
        <v>#N/A</v>
      </c>
      <c r="S70" t="e">
        <f>VLOOKUP('Per Minute Costs'!D70, $N$2:$O$16, 2, 0)</f>
        <v>#N/A</v>
      </c>
      <c r="T70" s="5">
        <f>'Per Minute Costs'!E70</f>
        <v>0</v>
      </c>
      <c r="U70" s="5">
        <f>'Flat Rate Costs'!H70</f>
        <v>0</v>
      </c>
      <c r="V70" s="9">
        <v>2</v>
      </c>
      <c r="W70">
        <f>IF('Per Minute Costs'!G70="Session", 1, 2)</f>
        <v>2</v>
      </c>
      <c r="X70" s="11">
        <f>'Per Minute Costs'!H70</f>
        <v>0</v>
      </c>
      <c r="Y70" s="10">
        <f>'Per Minute Costs'!I70</f>
        <v>0</v>
      </c>
      <c r="Z70" s="10">
        <f>'Per Minute Costs'!J70</f>
        <v>0</v>
      </c>
      <c r="AA70">
        <v>1</v>
      </c>
      <c r="AB70" s="10">
        <f t="shared" si="0"/>
        <v>0</v>
      </c>
    </row>
    <row r="71" spans="3:28" x14ac:dyDescent="0.25">
      <c r="C71" s="41"/>
      <c r="D71" s="42"/>
      <c r="E71" s="43"/>
      <c r="F71" s="43"/>
      <c r="G71" s="42"/>
      <c r="H71" s="46"/>
      <c r="I71" s="45"/>
      <c r="J71" s="45"/>
      <c r="Q71" s="16" t="str">
        <f>'Filing Information'!$R$2</f>
        <v>_0</v>
      </c>
      <c r="R71" t="e">
        <f>VLOOKUP('Per Minute Costs'!C71,'Filing Information'!$B$149:$B$158, 2, 0)</f>
        <v>#N/A</v>
      </c>
      <c r="S71" t="e">
        <f>VLOOKUP('Per Minute Costs'!D71, $N$2:$O$16, 2, 0)</f>
        <v>#N/A</v>
      </c>
      <c r="T71" s="5">
        <f>'Per Minute Costs'!E71</f>
        <v>0</v>
      </c>
      <c r="U71" s="5">
        <f>'Flat Rate Costs'!H71</f>
        <v>0</v>
      </c>
      <c r="V71" s="9">
        <v>2</v>
      </c>
      <c r="W71">
        <f>IF('Per Minute Costs'!G71="Session", 1, 2)</f>
        <v>2</v>
      </c>
      <c r="X71" s="11">
        <f>'Per Minute Costs'!H71</f>
        <v>0</v>
      </c>
      <c r="Y71" s="10">
        <f>'Per Minute Costs'!I71</f>
        <v>0</v>
      </c>
      <c r="Z71" s="10">
        <f>'Per Minute Costs'!J71</f>
        <v>0</v>
      </c>
      <c r="AA71">
        <v>1</v>
      </c>
      <c r="AB71" s="10">
        <f t="shared" si="0"/>
        <v>0</v>
      </c>
    </row>
    <row r="72" spans="3:28" x14ac:dyDescent="0.25">
      <c r="C72" s="41"/>
      <c r="D72" s="42"/>
      <c r="E72" s="43"/>
      <c r="F72" s="43"/>
      <c r="G72" s="42"/>
      <c r="H72" s="46"/>
      <c r="I72" s="45"/>
      <c r="J72" s="45"/>
      <c r="Q72" s="16" t="str">
        <f>'Filing Information'!$R$2</f>
        <v>_0</v>
      </c>
      <c r="R72" t="e">
        <f>VLOOKUP('Per Minute Costs'!C72,'Filing Information'!$B$149:$B$158, 2, 0)</f>
        <v>#N/A</v>
      </c>
      <c r="S72" t="e">
        <f>VLOOKUP('Per Minute Costs'!D72, $N$2:$O$16, 2, 0)</f>
        <v>#N/A</v>
      </c>
      <c r="T72" s="5">
        <f>'Per Minute Costs'!E72</f>
        <v>0</v>
      </c>
      <c r="U72" s="5">
        <f>'Flat Rate Costs'!H72</f>
        <v>0</v>
      </c>
      <c r="V72" s="9">
        <v>2</v>
      </c>
      <c r="W72">
        <f>IF('Per Minute Costs'!G72="Session", 1, 2)</f>
        <v>2</v>
      </c>
      <c r="X72" s="11">
        <f>'Per Minute Costs'!H72</f>
        <v>0</v>
      </c>
      <c r="Y72" s="10">
        <f>'Per Minute Costs'!I72</f>
        <v>0</v>
      </c>
      <c r="Z72" s="10">
        <f>'Per Minute Costs'!J72</f>
        <v>0</v>
      </c>
      <c r="AA72">
        <v>1</v>
      </c>
      <c r="AB72" s="10">
        <f t="shared" si="0"/>
        <v>0</v>
      </c>
    </row>
    <row r="73" spans="3:28" x14ac:dyDescent="0.25">
      <c r="C73" s="41"/>
      <c r="D73" s="42"/>
      <c r="E73" s="43"/>
      <c r="F73" s="43"/>
      <c r="G73" s="42"/>
      <c r="H73" s="46"/>
      <c r="I73" s="45"/>
      <c r="J73" s="45"/>
      <c r="Q73" s="16" t="str">
        <f>'Filing Information'!$R$2</f>
        <v>_0</v>
      </c>
      <c r="R73" t="e">
        <f>VLOOKUP('Per Minute Costs'!C73,'Filing Information'!$B$149:$B$158, 2, 0)</f>
        <v>#N/A</v>
      </c>
      <c r="S73" t="e">
        <f>VLOOKUP('Per Minute Costs'!D73, $N$2:$O$16, 2, 0)</f>
        <v>#N/A</v>
      </c>
      <c r="T73" s="5">
        <f>'Per Minute Costs'!E73</f>
        <v>0</v>
      </c>
      <c r="U73" s="5">
        <f>'Flat Rate Costs'!H73</f>
        <v>0</v>
      </c>
      <c r="V73" s="9">
        <v>2</v>
      </c>
      <c r="W73">
        <f>IF('Per Minute Costs'!G73="Session", 1, 2)</f>
        <v>2</v>
      </c>
      <c r="X73" s="11">
        <f>'Per Minute Costs'!H73</f>
        <v>0</v>
      </c>
      <c r="Y73" s="10">
        <f>'Per Minute Costs'!I73</f>
        <v>0</v>
      </c>
      <c r="Z73" s="10">
        <f>'Per Minute Costs'!J73</f>
        <v>0</v>
      </c>
      <c r="AA73">
        <v>1</v>
      </c>
      <c r="AB73" s="10">
        <f t="shared" si="0"/>
        <v>0</v>
      </c>
    </row>
    <row r="74" spans="3:28" x14ac:dyDescent="0.25">
      <c r="C74" s="41"/>
      <c r="D74" s="42"/>
      <c r="E74" s="43"/>
      <c r="F74" s="43"/>
      <c r="G74" s="42"/>
      <c r="H74" s="46"/>
      <c r="I74" s="45"/>
      <c r="J74" s="45"/>
      <c r="Q74" s="16" t="str">
        <f>'Filing Information'!$R$2</f>
        <v>_0</v>
      </c>
      <c r="R74" t="e">
        <f>VLOOKUP('Per Minute Costs'!C74,'Filing Information'!$B$149:$B$158, 2, 0)</f>
        <v>#N/A</v>
      </c>
      <c r="S74" t="e">
        <f>VLOOKUP('Per Minute Costs'!D74, $N$2:$O$16, 2, 0)</f>
        <v>#N/A</v>
      </c>
      <c r="T74" s="5">
        <f>'Per Minute Costs'!E74</f>
        <v>0</v>
      </c>
      <c r="U74" s="5">
        <f>'Flat Rate Costs'!H74</f>
        <v>0</v>
      </c>
      <c r="V74" s="9">
        <v>2</v>
      </c>
      <c r="W74">
        <f>IF('Per Minute Costs'!G74="Session", 1, 2)</f>
        <v>2</v>
      </c>
      <c r="X74" s="11">
        <f>'Per Minute Costs'!H74</f>
        <v>0</v>
      </c>
      <c r="Y74" s="10">
        <f>'Per Minute Costs'!I74</f>
        <v>0</v>
      </c>
      <c r="Z74" s="10">
        <f>'Per Minute Costs'!J74</f>
        <v>0</v>
      </c>
      <c r="AA74">
        <v>1</v>
      </c>
      <c r="AB74" s="10">
        <f t="shared" si="0"/>
        <v>0</v>
      </c>
    </row>
    <row r="75" spans="3:28" x14ac:dyDescent="0.25">
      <c r="C75" s="41"/>
      <c r="D75" s="42"/>
      <c r="E75" s="43"/>
      <c r="F75" s="43"/>
      <c r="G75" s="42"/>
      <c r="H75" s="46"/>
      <c r="I75" s="45"/>
      <c r="J75" s="45"/>
      <c r="Q75" s="16" t="str">
        <f>'Filing Information'!$R$2</f>
        <v>_0</v>
      </c>
      <c r="R75" t="e">
        <f>VLOOKUP('Per Minute Costs'!C75,'Filing Information'!$B$149:$B$158, 2, 0)</f>
        <v>#N/A</v>
      </c>
      <c r="S75" t="e">
        <f>VLOOKUP('Per Minute Costs'!D75, $N$2:$O$16, 2, 0)</f>
        <v>#N/A</v>
      </c>
      <c r="T75" s="5">
        <f>'Per Minute Costs'!E75</f>
        <v>0</v>
      </c>
      <c r="U75" s="5">
        <f>'Flat Rate Costs'!H75</f>
        <v>0</v>
      </c>
      <c r="V75" s="9">
        <v>2</v>
      </c>
      <c r="W75">
        <f>IF('Per Minute Costs'!G75="Session", 1, 2)</f>
        <v>2</v>
      </c>
      <c r="X75" s="11">
        <f>'Per Minute Costs'!H75</f>
        <v>0</v>
      </c>
      <c r="Y75" s="10">
        <f>'Per Minute Costs'!I75</f>
        <v>0</v>
      </c>
      <c r="Z75" s="10">
        <f>'Per Minute Costs'!J75</f>
        <v>0</v>
      </c>
      <c r="AA75">
        <v>1</v>
      </c>
      <c r="AB75" s="10">
        <f t="shared" si="0"/>
        <v>0</v>
      </c>
    </row>
    <row r="76" spans="3:28" x14ac:dyDescent="0.25">
      <c r="C76" s="41"/>
      <c r="D76" s="42"/>
      <c r="E76" s="43"/>
      <c r="F76" s="43"/>
      <c r="G76" s="42"/>
      <c r="H76" s="46"/>
      <c r="I76" s="45"/>
      <c r="J76" s="45"/>
      <c r="Q76" s="16" t="str">
        <f>'Filing Information'!$R$2</f>
        <v>_0</v>
      </c>
      <c r="R76" t="e">
        <f>VLOOKUP('Per Minute Costs'!C76,'Filing Information'!$B$149:$B$158, 2, 0)</f>
        <v>#N/A</v>
      </c>
      <c r="S76" t="e">
        <f>VLOOKUP('Per Minute Costs'!D76, $N$2:$O$16, 2, 0)</f>
        <v>#N/A</v>
      </c>
      <c r="T76" s="5">
        <f>'Per Minute Costs'!E76</f>
        <v>0</v>
      </c>
      <c r="U76" s="5">
        <f>'Flat Rate Costs'!H76</f>
        <v>0</v>
      </c>
      <c r="V76" s="9">
        <v>2</v>
      </c>
      <c r="W76">
        <f>IF('Per Minute Costs'!G76="Session", 1, 2)</f>
        <v>2</v>
      </c>
      <c r="X76" s="11">
        <f>'Per Minute Costs'!H76</f>
        <v>0</v>
      </c>
      <c r="Y76" s="10">
        <f>'Per Minute Costs'!I76</f>
        <v>0</v>
      </c>
      <c r="Z76" s="10">
        <f>'Per Minute Costs'!J76</f>
        <v>0</v>
      </c>
      <c r="AA76">
        <v>1</v>
      </c>
      <c r="AB76" s="10">
        <f t="shared" si="0"/>
        <v>0</v>
      </c>
    </row>
    <row r="77" spans="3:28" x14ac:dyDescent="0.25">
      <c r="C77" s="41"/>
      <c r="D77" s="42"/>
      <c r="E77" s="43"/>
      <c r="F77" s="43"/>
      <c r="G77" s="42"/>
      <c r="H77" s="46"/>
      <c r="I77" s="45"/>
      <c r="J77" s="45"/>
      <c r="Q77" s="16" t="str">
        <f>'Filing Information'!$R$2</f>
        <v>_0</v>
      </c>
      <c r="R77" t="e">
        <f>VLOOKUP('Per Minute Costs'!C77,'Filing Information'!$B$149:$B$158, 2, 0)</f>
        <v>#N/A</v>
      </c>
      <c r="S77" t="e">
        <f>VLOOKUP('Per Minute Costs'!D77, $N$2:$O$16, 2, 0)</f>
        <v>#N/A</v>
      </c>
      <c r="T77" s="5">
        <f>'Per Minute Costs'!E77</f>
        <v>0</v>
      </c>
      <c r="U77" s="5">
        <f>'Flat Rate Costs'!H77</f>
        <v>0</v>
      </c>
      <c r="V77" s="9">
        <v>2</v>
      </c>
      <c r="W77">
        <f>IF('Per Minute Costs'!G77="Session", 1, 2)</f>
        <v>2</v>
      </c>
      <c r="X77" s="11">
        <f>'Per Minute Costs'!H77</f>
        <v>0</v>
      </c>
      <c r="Y77" s="10">
        <f>'Per Minute Costs'!I77</f>
        <v>0</v>
      </c>
      <c r="Z77" s="10">
        <f>'Per Minute Costs'!J77</f>
        <v>0</v>
      </c>
      <c r="AA77">
        <v>1</v>
      </c>
      <c r="AB77" s="10">
        <f t="shared" si="0"/>
        <v>0</v>
      </c>
    </row>
    <row r="78" spans="3:28" x14ac:dyDescent="0.25">
      <c r="C78" s="41"/>
      <c r="D78" s="42"/>
      <c r="E78" s="43"/>
      <c r="F78" s="43"/>
      <c r="G78" s="42"/>
      <c r="H78" s="46"/>
      <c r="I78" s="45"/>
      <c r="J78" s="45"/>
      <c r="Q78" s="16" t="str">
        <f>'Filing Information'!$R$2</f>
        <v>_0</v>
      </c>
      <c r="R78" t="e">
        <f>VLOOKUP('Per Minute Costs'!C78,'Filing Information'!$B$149:$B$158, 2, 0)</f>
        <v>#N/A</v>
      </c>
      <c r="S78" t="e">
        <f>VLOOKUP('Per Minute Costs'!D78, $N$2:$O$16, 2, 0)</f>
        <v>#N/A</v>
      </c>
      <c r="T78" s="5">
        <f>'Per Minute Costs'!E78</f>
        <v>0</v>
      </c>
      <c r="U78" s="5">
        <f>'Flat Rate Costs'!H78</f>
        <v>0</v>
      </c>
      <c r="V78" s="9">
        <v>2</v>
      </c>
      <c r="W78">
        <f>IF('Per Minute Costs'!G78="Session", 1, 2)</f>
        <v>2</v>
      </c>
      <c r="X78" s="11">
        <f>'Per Minute Costs'!H78</f>
        <v>0</v>
      </c>
      <c r="Y78" s="10">
        <f>'Per Minute Costs'!I78</f>
        <v>0</v>
      </c>
      <c r="Z78" s="10">
        <f>'Per Minute Costs'!J78</f>
        <v>0</v>
      </c>
      <c r="AA78">
        <v>1</v>
      </c>
      <c r="AB78" s="10">
        <f t="shared" si="0"/>
        <v>0</v>
      </c>
    </row>
    <row r="79" spans="3:28" x14ac:dyDescent="0.25">
      <c r="C79" s="41"/>
      <c r="D79" s="42"/>
      <c r="E79" s="43"/>
      <c r="F79" s="43"/>
      <c r="G79" s="42"/>
      <c r="H79" s="46"/>
      <c r="I79" s="45"/>
      <c r="J79" s="45"/>
      <c r="Q79" s="16" t="str">
        <f>'Filing Information'!$R$2</f>
        <v>_0</v>
      </c>
      <c r="R79" t="e">
        <f>VLOOKUP('Per Minute Costs'!C79,'Filing Information'!$B$149:$B$158, 2, 0)</f>
        <v>#N/A</v>
      </c>
      <c r="S79" t="e">
        <f>VLOOKUP('Per Minute Costs'!D79, $N$2:$O$16, 2, 0)</f>
        <v>#N/A</v>
      </c>
      <c r="T79" s="5">
        <f>'Per Minute Costs'!E79</f>
        <v>0</v>
      </c>
      <c r="U79" s="5">
        <f>'Flat Rate Costs'!H79</f>
        <v>0</v>
      </c>
      <c r="V79" s="9">
        <v>2</v>
      </c>
      <c r="W79">
        <f>IF('Per Minute Costs'!G79="Session", 1, 2)</f>
        <v>2</v>
      </c>
      <c r="X79" s="11">
        <f>'Per Minute Costs'!H79</f>
        <v>0</v>
      </c>
      <c r="Y79" s="10">
        <f>'Per Minute Costs'!I79</f>
        <v>0</v>
      </c>
      <c r="Z79" s="10">
        <f>'Per Minute Costs'!J79</f>
        <v>0</v>
      </c>
      <c r="AA79">
        <v>1</v>
      </c>
      <c r="AB79" s="10">
        <f t="shared" si="0"/>
        <v>0</v>
      </c>
    </row>
    <row r="80" spans="3:28" x14ac:dyDescent="0.25">
      <c r="C80" s="41"/>
      <c r="D80" s="42"/>
      <c r="E80" s="43"/>
      <c r="F80" s="43"/>
      <c r="G80" s="42"/>
      <c r="H80" s="46"/>
      <c r="I80" s="45"/>
      <c r="J80" s="45"/>
      <c r="Q80" s="16" t="str">
        <f>'Filing Information'!$R$2</f>
        <v>_0</v>
      </c>
      <c r="R80" t="e">
        <f>VLOOKUP('Per Minute Costs'!C80,'Filing Information'!$B$149:$B$158, 2, 0)</f>
        <v>#N/A</v>
      </c>
      <c r="S80" t="e">
        <f>VLOOKUP('Per Minute Costs'!D80, $N$2:$O$16, 2, 0)</f>
        <v>#N/A</v>
      </c>
      <c r="T80" s="5">
        <f>'Per Minute Costs'!E80</f>
        <v>0</v>
      </c>
      <c r="U80" s="5">
        <f>'Flat Rate Costs'!H80</f>
        <v>0</v>
      </c>
      <c r="V80" s="9">
        <v>2</v>
      </c>
      <c r="W80">
        <f>IF('Per Minute Costs'!G80="Session", 1, 2)</f>
        <v>2</v>
      </c>
      <c r="X80" s="11">
        <f>'Per Minute Costs'!H80</f>
        <v>0</v>
      </c>
      <c r="Y80" s="10">
        <f>'Per Minute Costs'!I80</f>
        <v>0</v>
      </c>
      <c r="Z80" s="10">
        <f>'Per Minute Costs'!J80</f>
        <v>0</v>
      </c>
      <c r="AA80">
        <v>1</v>
      </c>
      <c r="AB80" s="10">
        <f t="shared" si="0"/>
        <v>0</v>
      </c>
    </row>
    <row r="81" spans="3:28" x14ac:dyDescent="0.25">
      <c r="C81" s="41"/>
      <c r="D81" s="42"/>
      <c r="E81" s="43"/>
      <c r="F81" s="43"/>
      <c r="G81" s="42"/>
      <c r="H81" s="46"/>
      <c r="I81" s="45"/>
      <c r="J81" s="45"/>
      <c r="Q81" s="16" t="str">
        <f>'Filing Information'!$R$2</f>
        <v>_0</v>
      </c>
      <c r="R81" t="e">
        <f>VLOOKUP('Per Minute Costs'!C81,'Filing Information'!$B$149:$B$158, 2, 0)</f>
        <v>#N/A</v>
      </c>
      <c r="S81" t="e">
        <f>VLOOKUP('Per Minute Costs'!D81, $N$2:$O$16, 2, 0)</f>
        <v>#N/A</v>
      </c>
      <c r="T81" s="5">
        <f>'Per Minute Costs'!E81</f>
        <v>0</v>
      </c>
      <c r="U81" s="5">
        <f>'Flat Rate Costs'!H81</f>
        <v>0</v>
      </c>
      <c r="V81" s="9">
        <v>2</v>
      </c>
      <c r="W81">
        <f>IF('Per Minute Costs'!G81="Session", 1, 2)</f>
        <v>2</v>
      </c>
      <c r="X81" s="11">
        <f>'Per Minute Costs'!H81</f>
        <v>0</v>
      </c>
      <c r="Y81" s="10">
        <f>'Per Minute Costs'!I81</f>
        <v>0</v>
      </c>
      <c r="Z81" s="10">
        <f>'Per Minute Costs'!J81</f>
        <v>0</v>
      </c>
      <c r="AA81">
        <v>1</v>
      </c>
      <c r="AB81" s="10">
        <f t="shared" si="0"/>
        <v>0</v>
      </c>
    </row>
    <row r="82" spans="3:28" x14ac:dyDescent="0.25">
      <c r="C82" s="41"/>
      <c r="D82" s="42"/>
      <c r="E82" s="43"/>
      <c r="F82" s="43"/>
      <c r="G82" s="42"/>
      <c r="H82" s="46"/>
      <c r="I82" s="45"/>
      <c r="J82" s="45"/>
      <c r="Q82" s="16" t="str">
        <f>'Filing Information'!$R$2</f>
        <v>_0</v>
      </c>
      <c r="R82" t="e">
        <f>VLOOKUP('Per Minute Costs'!C82,'Filing Information'!$B$149:$B$158, 2, 0)</f>
        <v>#N/A</v>
      </c>
      <c r="S82" t="e">
        <f>VLOOKUP('Per Minute Costs'!D82, $N$2:$O$16, 2, 0)</f>
        <v>#N/A</v>
      </c>
      <c r="T82" s="5">
        <f>'Per Minute Costs'!E82</f>
        <v>0</v>
      </c>
      <c r="U82" s="5">
        <f>'Flat Rate Costs'!H82</f>
        <v>0</v>
      </c>
      <c r="V82" s="9">
        <v>2</v>
      </c>
      <c r="W82">
        <f>IF('Per Minute Costs'!G82="Session", 1, 2)</f>
        <v>2</v>
      </c>
      <c r="X82" s="11">
        <f>'Per Minute Costs'!H82</f>
        <v>0</v>
      </c>
      <c r="Y82" s="10">
        <f>'Per Minute Costs'!I82</f>
        <v>0</v>
      </c>
      <c r="Z82" s="10">
        <f>'Per Minute Costs'!J82</f>
        <v>0</v>
      </c>
      <c r="AA82">
        <v>1</v>
      </c>
      <c r="AB82" s="10">
        <f t="shared" si="0"/>
        <v>0</v>
      </c>
    </row>
    <row r="83" spans="3:28" x14ac:dyDescent="0.25">
      <c r="C83" s="41"/>
      <c r="D83" s="42"/>
      <c r="E83" s="43"/>
      <c r="F83" s="43"/>
      <c r="G83" s="42"/>
      <c r="H83" s="46"/>
      <c r="I83" s="45"/>
      <c r="J83" s="45"/>
      <c r="Q83" s="16" t="str">
        <f>'Filing Information'!$R$2</f>
        <v>_0</v>
      </c>
      <c r="R83" t="e">
        <f>VLOOKUP('Per Minute Costs'!C83,'Filing Information'!$B$149:$B$158, 2, 0)</f>
        <v>#N/A</v>
      </c>
      <c r="S83" t="e">
        <f>VLOOKUP('Per Minute Costs'!D83, $N$2:$O$16, 2, 0)</f>
        <v>#N/A</v>
      </c>
      <c r="T83" s="5">
        <f>'Per Minute Costs'!E83</f>
        <v>0</v>
      </c>
      <c r="U83" s="5">
        <f>'Flat Rate Costs'!H83</f>
        <v>0</v>
      </c>
      <c r="V83" s="9">
        <v>2</v>
      </c>
      <c r="W83">
        <f>IF('Per Minute Costs'!G83="Session", 1, 2)</f>
        <v>2</v>
      </c>
      <c r="X83" s="11">
        <f>'Per Minute Costs'!H83</f>
        <v>0</v>
      </c>
      <c r="Y83" s="10">
        <f>'Per Minute Costs'!I83</f>
        <v>0</v>
      </c>
      <c r="Z83" s="10">
        <f>'Per Minute Costs'!J83</f>
        <v>0</v>
      </c>
      <c r="AA83">
        <v>1</v>
      </c>
      <c r="AB83" s="10">
        <f t="shared" ref="AB83:AB146" si="1">IF(W83=1,Z83,Y83)*X83</f>
        <v>0</v>
      </c>
    </row>
    <row r="84" spans="3:28" x14ac:dyDescent="0.25">
      <c r="C84" s="41"/>
      <c r="D84" s="42"/>
      <c r="E84" s="43"/>
      <c r="F84" s="43"/>
      <c r="G84" s="42"/>
      <c r="H84" s="46"/>
      <c r="I84" s="45"/>
      <c r="J84" s="45"/>
      <c r="Q84" s="16" t="str">
        <f>'Filing Information'!$R$2</f>
        <v>_0</v>
      </c>
      <c r="R84" t="e">
        <f>VLOOKUP('Per Minute Costs'!C84,'Filing Information'!$B$149:$B$158, 2, 0)</f>
        <v>#N/A</v>
      </c>
      <c r="S84" t="e">
        <f>VLOOKUP('Per Minute Costs'!D84, $N$2:$O$16, 2, 0)</f>
        <v>#N/A</v>
      </c>
      <c r="T84" s="5">
        <f>'Per Minute Costs'!E84</f>
        <v>0</v>
      </c>
      <c r="U84" s="5">
        <f>'Flat Rate Costs'!H84</f>
        <v>0</v>
      </c>
      <c r="V84" s="9">
        <v>2</v>
      </c>
      <c r="W84">
        <f>IF('Per Minute Costs'!G84="Session", 1, 2)</f>
        <v>2</v>
      </c>
      <c r="X84" s="11">
        <f>'Per Minute Costs'!H84</f>
        <v>0</v>
      </c>
      <c r="Y84" s="10">
        <f>'Per Minute Costs'!I84</f>
        <v>0</v>
      </c>
      <c r="Z84" s="10">
        <f>'Per Minute Costs'!J84</f>
        <v>0</v>
      </c>
      <c r="AA84">
        <v>1</v>
      </c>
      <c r="AB84" s="10">
        <f t="shared" si="1"/>
        <v>0</v>
      </c>
    </row>
    <row r="85" spans="3:28" x14ac:dyDescent="0.25">
      <c r="C85" s="41"/>
      <c r="D85" s="42"/>
      <c r="E85" s="43"/>
      <c r="F85" s="43"/>
      <c r="G85" s="42"/>
      <c r="H85" s="46"/>
      <c r="I85" s="45"/>
      <c r="J85" s="45"/>
      <c r="Q85" s="16" t="str">
        <f>'Filing Information'!$R$2</f>
        <v>_0</v>
      </c>
      <c r="R85" t="e">
        <f>VLOOKUP('Per Minute Costs'!C85,'Filing Information'!$B$149:$B$158, 2, 0)</f>
        <v>#N/A</v>
      </c>
      <c r="S85" t="e">
        <f>VLOOKUP('Per Minute Costs'!D85, $N$2:$O$16, 2, 0)</f>
        <v>#N/A</v>
      </c>
      <c r="T85" s="5">
        <f>'Per Minute Costs'!E85</f>
        <v>0</v>
      </c>
      <c r="U85" s="5">
        <f>'Flat Rate Costs'!H85</f>
        <v>0</v>
      </c>
      <c r="V85" s="9">
        <v>2</v>
      </c>
      <c r="W85">
        <f>IF('Per Minute Costs'!G85="Session", 1, 2)</f>
        <v>2</v>
      </c>
      <c r="X85" s="11">
        <f>'Per Minute Costs'!H85</f>
        <v>0</v>
      </c>
      <c r="Y85" s="10">
        <f>'Per Minute Costs'!I85</f>
        <v>0</v>
      </c>
      <c r="Z85" s="10">
        <f>'Per Minute Costs'!J85</f>
        <v>0</v>
      </c>
      <c r="AA85">
        <v>1</v>
      </c>
      <c r="AB85" s="10">
        <f t="shared" si="1"/>
        <v>0</v>
      </c>
    </row>
    <row r="86" spans="3:28" x14ac:dyDescent="0.25">
      <c r="C86" s="41"/>
      <c r="D86" s="42"/>
      <c r="E86" s="43"/>
      <c r="F86" s="43"/>
      <c r="G86" s="42"/>
      <c r="H86" s="46"/>
      <c r="I86" s="45"/>
      <c r="J86" s="45"/>
      <c r="Q86" s="16" t="str">
        <f>'Filing Information'!$R$2</f>
        <v>_0</v>
      </c>
      <c r="R86" t="e">
        <f>VLOOKUP('Per Minute Costs'!C86,'Filing Information'!$B$149:$B$158, 2, 0)</f>
        <v>#N/A</v>
      </c>
      <c r="S86" t="e">
        <f>VLOOKUP('Per Minute Costs'!D86, $N$2:$O$16, 2, 0)</f>
        <v>#N/A</v>
      </c>
      <c r="T86" s="5">
        <f>'Per Minute Costs'!E86</f>
        <v>0</v>
      </c>
      <c r="U86" s="5">
        <f>'Flat Rate Costs'!H86</f>
        <v>0</v>
      </c>
      <c r="V86" s="9">
        <v>2</v>
      </c>
      <c r="W86">
        <f>IF('Per Minute Costs'!G86="Session", 1, 2)</f>
        <v>2</v>
      </c>
      <c r="X86" s="11">
        <f>'Per Minute Costs'!H86</f>
        <v>0</v>
      </c>
      <c r="Y86" s="10">
        <f>'Per Minute Costs'!I86</f>
        <v>0</v>
      </c>
      <c r="Z86" s="10">
        <f>'Per Minute Costs'!J86</f>
        <v>0</v>
      </c>
      <c r="AA86">
        <v>1</v>
      </c>
      <c r="AB86" s="10">
        <f t="shared" si="1"/>
        <v>0</v>
      </c>
    </row>
    <row r="87" spans="3:28" x14ac:dyDescent="0.25">
      <c r="C87" s="41"/>
      <c r="D87" s="42"/>
      <c r="E87" s="43"/>
      <c r="F87" s="43"/>
      <c r="G87" s="42"/>
      <c r="H87" s="46"/>
      <c r="I87" s="45"/>
      <c r="J87" s="45"/>
      <c r="Q87" s="16" t="str">
        <f>'Filing Information'!$R$2</f>
        <v>_0</v>
      </c>
      <c r="R87" t="e">
        <f>VLOOKUP('Per Minute Costs'!C87,'Filing Information'!$B$149:$B$158, 2, 0)</f>
        <v>#N/A</v>
      </c>
      <c r="S87" t="e">
        <f>VLOOKUP('Per Minute Costs'!D87, $N$2:$O$16, 2, 0)</f>
        <v>#N/A</v>
      </c>
      <c r="T87" s="5">
        <f>'Per Minute Costs'!E87</f>
        <v>0</v>
      </c>
      <c r="U87" s="5">
        <f>'Flat Rate Costs'!H87</f>
        <v>0</v>
      </c>
      <c r="V87" s="9">
        <v>2</v>
      </c>
      <c r="W87">
        <f>IF('Per Minute Costs'!G87="Session", 1, 2)</f>
        <v>2</v>
      </c>
      <c r="X87" s="11">
        <f>'Per Minute Costs'!H87</f>
        <v>0</v>
      </c>
      <c r="Y87" s="10">
        <f>'Per Minute Costs'!I87</f>
        <v>0</v>
      </c>
      <c r="Z87" s="10">
        <f>'Per Minute Costs'!J87</f>
        <v>0</v>
      </c>
      <c r="AA87">
        <v>1</v>
      </c>
      <c r="AB87" s="10">
        <f t="shared" si="1"/>
        <v>0</v>
      </c>
    </row>
    <row r="88" spans="3:28" x14ac:dyDescent="0.25">
      <c r="C88" s="41"/>
      <c r="D88" s="42"/>
      <c r="E88" s="43"/>
      <c r="F88" s="43"/>
      <c r="G88" s="42"/>
      <c r="H88" s="46"/>
      <c r="I88" s="45"/>
      <c r="J88" s="45"/>
      <c r="Q88" s="16" t="str">
        <f>'Filing Information'!$R$2</f>
        <v>_0</v>
      </c>
      <c r="R88" t="e">
        <f>VLOOKUP('Per Minute Costs'!C88,'Filing Information'!$B$149:$B$158, 2, 0)</f>
        <v>#N/A</v>
      </c>
      <c r="S88" t="e">
        <f>VLOOKUP('Per Minute Costs'!D88, $N$2:$O$16, 2, 0)</f>
        <v>#N/A</v>
      </c>
      <c r="T88" s="5">
        <f>'Per Minute Costs'!E88</f>
        <v>0</v>
      </c>
      <c r="U88" s="5">
        <f>'Flat Rate Costs'!H88</f>
        <v>0</v>
      </c>
      <c r="V88" s="9">
        <v>2</v>
      </c>
      <c r="W88">
        <f>IF('Per Minute Costs'!G88="Session", 1, 2)</f>
        <v>2</v>
      </c>
      <c r="X88" s="11">
        <f>'Per Minute Costs'!H88</f>
        <v>0</v>
      </c>
      <c r="Y88" s="10">
        <f>'Per Minute Costs'!I88</f>
        <v>0</v>
      </c>
      <c r="Z88" s="10">
        <f>'Per Minute Costs'!J88</f>
        <v>0</v>
      </c>
      <c r="AA88">
        <v>1</v>
      </c>
      <c r="AB88" s="10">
        <f t="shared" si="1"/>
        <v>0</v>
      </c>
    </row>
    <row r="89" spans="3:28" x14ac:dyDescent="0.25">
      <c r="C89" s="41"/>
      <c r="D89" s="42"/>
      <c r="E89" s="43"/>
      <c r="F89" s="43"/>
      <c r="G89" s="42"/>
      <c r="H89" s="46"/>
      <c r="I89" s="45"/>
      <c r="J89" s="45"/>
      <c r="Q89" s="16" t="str">
        <f>'Filing Information'!$R$2</f>
        <v>_0</v>
      </c>
      <c r="R89" t="e">
        <f>VLOOKUP('Per Minute Costs'!C89,'Filing Information'!$B$149:$B$158, 2, 0)</f>
        <v>#N/A</v>
      </c>
      <c r="S89" t="e">
        <f>VLOOKUP('Per Minute Costs'!D89, $N$2:$O$16, 2, 0)</f>
        <v>#N/A</v>
      </c>
      <c r="T89" s="5">
        <f>'Per Minute Costs'!E89</f>
        <v>0</v>
      </c>
      <c r="U89" s="5">
        <f>'Flat Rate Costs'!H89</f>
        <v>0</v>
      </c>
      <c r="V89" s="9">
        <v>2</v>
      </c>
      <c r="W89">
        <f>IF('Per Minute Costs'!G89="Session", 1, 2)</f>
        <v>2</v>
      </c>
      <c r="X89" s="11">
        <f>'Per Minute Costs'!H89</f>
        <v>0</v>
      </c>
      <c r="Y89" s="10">
        <f>'Per Minute Costs'!I89</f>
        <v>0</v>
      </c>
      <c r="Z89" s="10">
        <f>'Per Minute Costs'!J89</f>
        <v>0</v>
      </c>
      <c r="AA89">
        <v>1</v>
      </c>
      <c r="AB89" s="10">
        <f t="shared" si="1"/>
        <v>0</v>
      </c>
    </row>
    <row r="90" spans="3:28" x14ac:dyDescent="0.25">
      <c r="C90" s="41"/>
      <c r="D90" s="42"/>
      <c r="E90" s="43"/>
      <c r="F90" s="43"/>
      <c r="G90" s="42"/>
      <c r="H90" s="46"/>
      <c r="I90" s="45"/>
      <c r="J90" s="45"/>
      <c r="Q90" s="16" t="str">
        <f>'Filing Information'!$R$2</f>
        <v>_0</v>
      </c>
      <c r="R90" t="e">
        <f>VLOOKUP('Per Minute Costs'!C90,'Filing Information'!$B$149:$B$158, 2, 0)</f>
        <v>#N/A</v>
      </c>
      <c r="S90" t="e">
        <f>VLOOKUP('Per Minute Costs'!D90, $N$2:$O$16, 2, 0)</f>
        <v>#N/A</v>
      </c>
      <c r="T90" s="5">
        <f>'Per Minute Costs'!E90</f>
        <v>0</v>
      </c>
      <c r="U90" s="5">
        <f>'Flat Rate Costs'!H90</f>
        <v>0</v>
      </c>
      <c r="V90" s="9">
        <v>2</v>
      </c>
      <c r="W90">
        <f>IF('Per Minute Costs'!G90="Session", 1, 2)</f>
        <v>2</v>
      </c>
      <c r="X90" s="11">
        <f>'Per Minute Costs'!H90</f>
        <v>0</v>
      </c>
      <c r="Y90" s="10">
        <f>'Per Minute Costs'!I90</f>
        <v>0</v>
      </c>
      <c r="Z90" s="10">
        <f>'Per Minute Costs'!J90</f>
        <v>0</v>
      </c>
      <c r="AA90">
        <v>1</v>
      </c>
      <c r="AB90" s="10">
        <f t="shared" si="1"/>
        <v>0</v>
      </c>
    </row>
    <row r="91" spans="3:28" x14ac:dyDescent="0.25">
      <c r="C91" s="41"/>
      <c r="D91" s="42"/>
      <c r="E91" s="43"/>
      <c r="F91" s="43"/>
      <c r="G91" s="42"/>
      <c r="H91" s="46"/>
      <c r="I91" s="45"/>
      <c r="J91" s="45"/>
      <c r="Q91" s="16" t="str">
        <f>'Filing Information'!$R$2</f>
        <v>_0</v>
      </c>
      <c r="R91" t="e">
        <f>VLOOKUP('Per Minute Costs'!C91,'Filing Information'!$B$149:$B$158, 2, 0)</f>
        <v>#N/A</v>
      </c>
      <c r="S91" t="e">
        <f>VLOOKUP('Per Minute Costs'!D91, $N$2:$O$16, 2, 0)</f>
        <v>#N/A</v>
      </c>
      <c r="T91" s="5">
        <f>'Per Minute Costs'!E91</f>
        <v>0</v>
      </c>
      <c r="U91" s="5">
        <f>'Flat Rate Costs'!H91</f>
        <v>0</v>
      </c>
      <c r="V91" s="9">
        <v>2</v>
      </c>
      <c r="W91">
        <f>IF('Per Minute Costs'!G91="Session", 1, 2)</f>
        <v>2</v>
      </c>
      <c r="X91" s="11">
        <f>'Per Minute Costs'!H91</f>
        <v>0</v>
      </c>
      <c r="Y91" s="10">
        <f>'Per Minute Costs'!I91</f>
        <v>0</v>
      </c>
      <c r="Z91" s="10">
        <f>'Per Minute Costs'!J91</f>
        <v>0</v>
      </c>
      <c r="AA91">
        <v>1</v>
      </c>
      <c r="AB91" s="10">
        <f t="shared" si="1"/>
        <v>0</v>
      </c>
    </row>
    <row r="92" spans="3:28" x14ac:dyDescent="0.25">
      <c r="C92" s="41"/>
      <c r="D92" s="42"/>
      <c r="E92" s="43"/>
      <c r="F92" s="43"/>
      <c r="G92" s="42"/>
      <c r="H92" s="46"/>
      <c r="I92" s="45"/>
      <c r="J92" s="45"/>
      <c r="Q92" s="16" t="str">
        <f>'Filing Information'!$R$2</f>
        <v>_0</v>
      </c>
      <c r="R92" t="e">
        <f>VLOOKUP('Per Minute Costs'!C92,'Filing Information'!$B$149:$B$158, 2, 0)</f>
        <v>#N/A</v>
      </c>
      <c r="S92" t="e">
        <f>VLOOKUP('Per Minute Costs'!D92, $N$2:$O$16, 2, 0)</f>
        <v>#N/A</v>
      </c>
      <c r="T92" s="5">
        <f>'Per Minute Costs'!E92</f>
        <v>0</v>
      </c>
      <c r="U92" s="5">
        <f>'Flat Rate Costs'!H92</f>
        <v>0</v>
      </c>
      <c r="V92" s="9">
        <v>2</v>
      </c>
      <c r="W92">
        <f>IF('Per Minute Costs'!G92="Session", 1, 2)</f>
        <v>2</v>
      </c>
      <c r="X92" s="11">
        <f>'Per Minute Costs'!H92</f>
        <v>0</v>
      </c>
      <c r="Y92" s="10">
        <f>'Per Minute Costs'!I92</f>
        <v>0</v>
      </c>
      <c r="Z92" s="10">
        <f>'Per Minute Costs'!J92</f>
        <v>0</v>
      </c>
      <c r="AA92">
        <v>1</v>
      </c>
      <c r="AB92" s="10">
        <f t="shared" si="1"/>
        <v>0</v>
      </c>
    </row>
    <row r="93" spans="3:28" x14ac:dyDescent="0.25">
      <c r="C93" s="41"/>
      <c r="D93" s="42"/>
      <c r="E93" s="43"/>
      <c r="F93" s="43"/>
      <c r="G93" s="42"/>
      <c r="H93" s="46"/>
      <c r="I93" s="45"/>
      <c r="J93" s="45"/>
      <c r="Q93" s="16" t="str">
        <f>'Filing Information'!$R$2</f>
        <v>_0</v>
      </c>
      <c r="R93" t="e">
        <f>VLOOKUP('Per Minute Costs'!C93,'Filing Information'!$B$149:$B$158, 2, 0)</f>
        <v>#N/A</v>
      </c>
      <c r="S93" t="e">
        <f>VLOOKUP('Per Minute Costs'!D93, $N$2:$O$16, 2, 0)</f>
        <v>#N/A</v>
      </c>
      <c r="T93" s="5">
        <f>'Per Minute Costs'!E93</f>
        <v>0</v>
      </c>
      <c r="U93" s="5">
        <f>'Flat Rate Costs'!H93</f>
        <v>0</v>
      </c>
      <c r="V93" s="9">
        <v>2</v>
      </c>
      <c r="W93">
        <f>IF('Per Minute Costs'!G93="Session", 1, 2)</f>
        <v>2</v>
      </c>
      <c r="X93" s="11">
        <f>'Per Minute Costs'!H93</f>
        <v>0</v>
      </c>
      <c r="Y93" s="10">
        <f>'Per Minute Costs'!I93</f>
        <v>0</v>
      </c>
      <c r="Z93" s="10">
        <f>'Per Minute Costs'!J93</f>
        <v>0</v>
      </c>
      <c r="AA93">
        <v>1</v>
      </c>
      <c r="AB93" s="10">
        <f t="shared" si="1"/>
        <v>0</v>
      </c>
    </row>
    <row r="94" spans="3:28" x14ac:dyDescent="0.25">
      <c r="C94" s="41"/>
      <c r="D94" s="42"/>
      <c r="E94" s="43"/>
      <c r="F94" s="43"/>
      <c r="G94" s="42"/>
      <c r="H94" s="46"/>
      <c r="I94" s="45"/>
      <c r="J94" s="45"/>
      <c r="Q94" s="16" t="str">
        <f>'Filing Information'!$R$2</f>
        <v>_0</v>
      </c>
      <c r="R94" t="e">
        <f>VLOOKUP('Per Minute Costs'!C94,'Filing Information'!$B$149:$B$158, 2, 0)</f>
        <v>#N/A</v>
      </c>
      <c r="S94" t="e">
        <f>VLOOKUP('Per Minute Costs'!D94, $N$2:$O$16, 2, 0)</f>
        <v>#N/A</v>
      </c>
      <c r="T94" s="5">
        <f>'Per Minute Costs'!E94</f>
        <v>0</v>
      </c>
      <c r="U94" s="5">
        <f>'Flat Rate Costs'!H94</f>
        <v>0</v>
      </c>
      <c r="V94" s="9">
        <v>2</v>
      </c>
      <c r="W94">
        <f>IF('Per Minute Costs'!G94="Session", 1, 2)</f>
        <v>2</v>
      </c>
      <c r="X94" s="11">
        <f>'Per Minute Costs'!H94</f>
        <v>0</v>
      </c>
      <c r="Y94" s="10">
        <f>'Per Minute Costs'!I94</f>
        <v>0</v>
      </c>
      <c r="Z94" s="10">
        <f>'Per Minute Costs'!J94</f>
        <v>0</v>
      </c>
      <c r="AA94">
        <v>1</v>
      </c>
      <c r="AB94" s="10">
        <f t="shared" si="1"/>
        <v>0</v>
      </c>
    </row>
    <row r="95" spans="3:28" x14ac:dyDescent="0.25">
      <c r="C95" s="41"/>
      <c r="D95" s="42"/>
      <c r="E95" s="43"/>
      <c r="F95" s="43"/>
      <c r="G95" s="42"/>
      <c r="H95" s="46"/>
      <c r="I95" s="45"/>
      <c r="J95" s="45"/>
      <c r="Q95" s="16" t="str">
        <f>'Filing Information'!$R$2</f>
        <v>_0</v>
      </c>
      <c r="R95" t="e">
        <f>VLOOKUP('Per Minute Costs'!C95,'Filing Information'!$B$149:$B$158, 2, 0)</f>
        <v>#N/A</v>
      </c>
      <c r="S95" t="e">
        <f>VLOOKUP('Per Minute Costs'!D95, $N$2:$O$16, 2, 0)</f>
        <v>#N/A</v>
      </c>
      <c r="T95" s="5">
        <f>'Per Minute Costs'!E95</f>
        <v>0</v>
      </c>
      <c r="U95" s="5">
        <f>'Flat Rate Costs'!H95</f>
        <v>0</v>
      </c>
      <c r="V95" s="9">
        <v>2</v>
      </c>
      <c r="W95">
        <f>IF('Per Minute Costs'!G95="Session", 1, 2)</f>
        <v>2</v>
      </c>
      <c r="X95" s="11">
        <f>'Per Minute Costs'!H95</f>
        <v>0</v>
      </c>
      <c r="Y95" s="10">
        <f>'Per Minute Costs'!I95</f>
        <v>0</v>
      </c>
      <c r="Z95" s="10">
        <f>'Per Minute Costs'!J95</f>
        <v>0</v>
      </c>
      <c r="AA95">
        <v>1</v>
      </c>
      <c r="AB95" s="10">
        <f t="shared" si="1"/>
        <v>0</v>
      </c>
    </row>
    <row r="96" spans="3:28" x14ac:dyDescent="0.25">
      <c r="C96" s="41"/>
      <c r="D96" s="42"/>
      <c r="E96" s="43"/>
      <c r="F96" s="43"/>
      <c r="G96" s="42"/>
      <c r="H96" s="46"/>
      <c r="I96" s="45"/>
      <c r="J96" s="45"/>
      <c r="Q96" s="16" t="str">
        <f>'Filing Information'!$R$2</f>
        <v>_0</v>
      </c>
      <c r="R96" t="e">
        <f>VLOOKUP('Per Minute Costs'!C96,'Filing Information'!$B$149:$B$158, 2, 0)</f>
        <v>#N/A</v>
      </c>
      <c r="S96" t="e">
        <f>VLOOKUP('Per Minute Costs'!D96, $N$2:$O$16, 2, 0)</f>
        <v>#N/A</v>
      </c>
      <c r="T96" s="5">
        <f>'Per Minute Costs'!E96</f>
        <v>0</v>
      </c>
      <c r="U96" s="5">
        <f>'Flat Rate Costs'!H96</f>
        <v>0</v>
      </c>
      <c r="V96" s="9">
        <v>2</v>
      </c>
      <c r="W96">
        <f>IF('Per Minute Costs'!G96="Session", 1, 2)</f>
        <v>2</v>
      </c>
      <c r="X96" s="11">
        <f>'Per Minute Costs'!H96</f>
        <v>0</v>
      </c>
      <c r="Y96" s="10">
        <f>'Per Minute Costs'!I96</f>
        <v>0</v>
      </c>
      <c r="Z96" s="10">
        <f>'Per Minute Costs'!J96</f>
        <v>0</v>
      </c>
      <c r="AA96">
        <v>1</v>
      </c>
      <c r="AB96" s="10">
        <f t="shared" si="1"/>
        <v>0</v>
      </c>
    </row>
    <row r="97" spans="3:28" x14ac:dyDescent="0.25">
      <c r="C97" s="41"/>
      <c r="D97" s="42"/>
      <c r="E97" s="43"/>
      <c r="F97" s="43"/>
      <c r="G97" s="42"/>
      <c r="H97" s="46"/>
      <c r="I97" s="45"/>
      <c r="J97" s="45"/>
      <c r="Q97" s="16" t="str">
        <f>'Filing Information'!$R$2</f>
        <v>_0</v>
      </c>
      <c r="R97" t="e">
        <f>VLOOKUP('Per Minute Costs'!C97,'Filing Information'!$B$149:$B$158, 2, 0)</f>
        <v>#N/A</v>
      </c>
      <c r="S97" t="e">
        <f>VLOOKUP('Per Minute Costs'!D97, $N$2:$O$16, 2, 0)</f>
        <v>#N/A</v>
      </c>
      <c r="T97" s="5">
        <f>'Per Minute Costs'!E97</f>
        <v>0</v>
      </c>
      <c r="U97" s="5">
        <f>'Flat Rate Costs'!H97</f>
        <v>0</v>
      </c>
      <c r="V97" s="9">
        <v>2</v>
      </c>
      <c r="W97">
        <f>IF('Per Minute Costs'!G97="Session", 1, 2)</f>
        <v>2</v>
      </c>
      <c r="X97" s="11">
        <f>'Per Minute Costs'!H97</f>
        <v>0</v>
      </c>
      <c r="Y97" s="10">
        <f>'Per Minute Costs'!I97</f>
        <v>0</v>
      </c>
      <c r="Z97" s="10">
        <f>'Per Minute Costs'!J97</f>
        <v>0</v>
      </c>
      <c r="AA97">
        <v>1</v>
      </c>
      <c r="AB97" s="10">
        <f t="shared" si="1"/>
        <v>0</v>
      </c>
    </row>
    <row r="98" spans="3:28" x14ac:dyDescent="0.25">
      <c r="C98" s="41"/>
      <c r="D98" s="42"/>
      <c r="E98" s="43"/>
      <c r="F98" s="43"/>
      <c r="G98" s="42"/>
      <c r="H98" s="46"/>
      <c r="I98" s="45"/>
      <c r="J98" s="45"/>
      <c r="Q98" s="16" t="str">
        <f>'Filing Information'!$R$2</f>
        <v>_0</v>
      </c>
      <c r="R98" t="e">
        <f>VLOOKUP('Per Minute Costs'!C98,'Filing Information'!$B$149:$B$158, 2, 0)</f>
        <v>#N/A</v>
      </c>
      <c r="S98" t="e">
        <f>VLOOKUP('Per Minute Costs'!D98, $N$2:$O$16, 2, 0)</f>
        <v>#N/A</v>
      </c>
      <c r="T98" s="5">
        <f>'Per Minute Costs'!E98</f>
        <v>0</v>
      </c>
      <c r="U98" s="5">
        <f>'Flat Rate Costs'!H98</f>
        <v>0</v>
      </c>
      <c r="V98" s="9">
        <v>2</v>
      </c>
      <c r="W98">
        <f>IF('Per Minute Costs'!G98="Session", 1, 2)</f>
        <v>2</v>
      </c>
      <c r="X98" s="11">
        <f>'Per Minute Costs'!H98</f>
        <v>0</v>
      </c>
      <c r="Y98" s="10">
        <f>'Per Minute Costs'!I98</f>
        <v>0</v>
      </c>
      <c r="Z98" s="10">
        <f>'Per Minute Costs'!J98</f>
        <v>0</v>
      </c>
      <c r="AA98">
        <v>1</v>
      </c>
      <c r="AB98" s="10">
        <f t="shared" si="1"/>
        <v>0</v>
      </c>
    </row>
    <row r="99" spans="3:28" x14ac:dyDescent="0.25">
      <c r="C99" s="41"/>
      <c r="D99" s="42"/>
      <c r="E99" s="43"/>
      <c r="F99" s="43"/>
      <c r="G99" s="42"/>
      <c r="H99" s="46"/>
      <c r="I99" s="45"/>
      <c r="J99" s="45"/>
      <c r="Q99" s="16" t="str">
        <f>'Filing Information'!$R$2</f>
        <v>_0</v>
      </c>
      <c r="R99" t="e">
        <f>VLOOKUP('Per Minute Costs'!C99,'Filing Information'!$B$149:$B$158, 2, 0)</f>
        <v>#N/A</v>
      </c>
      <c r="S99" t="e">
        <f>VLOOKUP('Per Minute Costs'!D99, $N$2:$O$16, 2, 0)</f>
        <v>#N/A</v>
      </c>
      <c r="T99" s="5">
        <f>'Per Minute Costs'!E99</f>
        <v>0</v>
      </c>
      <c r="U99" s="5">
        <f>'Flat Rate Costs'!H99</f>
        <v>0</v>
      </c>
      <c r="V99" s="9">
        <v>2</v>
      </c>
      <c r="W99">
        <f>IF('Per Minute Costs'!G99="Session", 1, 2)</f>
        <v>2</v>
      </c>
      <c r="X99" s="11">
        <f>'Per Minute Costs'!H99</f>
        <v>0</v>
      </c>
      <c r="Y99" s="10">
        <f>'Per Minute Costs'!I99</f>
        <v>0</v>
      </c>
      <c r="Z99" s="10">
        <f>'Per Minute Costs'!J99</f>
        <v>0</v>
      </c>
      <c r="AA99">
        <v>1</v>
      </c>
      <c r="AB99" s="10">
        <f t="shared" si="1"/>
        <v>0</v>
      </c>
    </row>
    <row r="100" spans="3:28" x14ac:dyDescent="0.25">
      <c r="C100" s="41"/>
      <c r="D100" s="42"/>
      <c r="E100" s="43"/>
      <c r="F100" s="43"/>
      <c r="G100" s="42"/>
      <c r="H100" s="46"/>
      <c r="I100" s="45"/>
      <c r="J100" s="45"/>
      <c r="Q100" s="16" t="str">
        <f>'Filing Information'!$R$2</f>
        <v>_0</v>
      </c>
      <c r="R100" t="e">
        <f>VLOOKUP('Per Minute Costs'!C100,'Filing Information'!$B$149:$B$158, 2, 0)</f>
        <v>#N/A</v>
      </c>
      <c r="S100" t="e">
        <f>VLOOKUP('Per Minute Costs'!D100, $N$2:$O$16, 2, 0)</f>
        <v>#N/A</v>
      </c>
      <c r="T100" s="5">
        <f>'Per Minute Costs'!E100</f>
        <v>0</v>
      </c>
      <c r="U100" s="5">
        <f>'Flat Rate Costs'!H100</f>
        <v>0</v>
      </c>
      <c r="V100" s="9">
        <v>2</v>
      </c>
      <c r="W100">
        <f>IF('Per Minute Costs'!G100="Session", 1, 2)</f>
        <v>2</v>
      </c>
      <c r="X100" s="11">
        <f>'Per Minute Costs'!H100</f>
        <v>0</v>
      </c>
      <c r="Y100" s="10">
        <f>'Per Minute Costs'!I100</f>
        <v>0</v>
      </c>
      <c r="Z100" s="10">
        <f>'Per Minute Costs'!J100</f>
        <v>0</v>
      </c>
      <c r="AA100">
        <v>1</v>
      </c>
      <c r="AB100" s="10">
        <f t="shared" si="1"/>
        <v>0</v>
      </c>
    </row>
    <row r="101" spans="3:28" x14ac:dyDescent="0.25">
      <c r="C101" s="41"/>
      <c r="D101" s="42"/>
      <c r="E101" s="43"/>
      <c r="F101" s="43"/>
      <c r="G101" s="42"/>
      <c r="H101" s="46"/>
      <c r="I101" s="45"/>
      <c r="J101" s="45"/>
      <c r="Q101" s="16" t="str">
        <f>'Filing Information'!$R$2</f>
        <v>_0</v>
      </c>
      <c r="R101" t="e">
        <f>VLOOKUP('Per Minute Costs'!C101,'Filing Information'!$B$149:$B$158, 2, 0)</f>
        <v>#N/A</v>
      </c>
      <c r="S101" t="e">
        <f>VLOOKUP('Per Minute Costs'!D101, $N$2:$O$16, 2, 0)</f>
        <v>#N/A</v>
      </c>
      <c r="T101" s="5">
        <f>'Per Minute Costs'!E101</f>
        <v>0</v>
      </c>
      <c r="U101" s="5">
        <f>'Flat Rate Costs'!H101</f>
        <v>0</v>
      </c>
      <c r="V101" s="9">
        <v>2</v>
      </c>
      <c r="W101">
        <f>IF('Per Minute Costs'!G101="Session", 1, 2)</f>
        <v>2</v>
      </c>
      <c r="X101" s="11">
        <f>'Per Minute Costs'!H101</f>
        <v>0</v>
      </c>
      <c r="Y101" s="10">
        <f>'Per Minute Costs'!I101</f>
        <v>0</v>
      </c>
      <c r="Z101" s="10">
        <f>'Per Minute Costs'!J101</f>
        <v>0</v>
      </c>
      <c r="AA101">
        <v>1</v>
      </c>
      <c r="AB101" s="10">
        <f t="shared" si="1"/>
        <v>0</v>
      </c>
    </row>
    <row r="102" spans="3:28" x14ac:dyDescent="0.25">
      <c r="C102" s="41"/>
      <c r="D102" s="42"/>
      <c r="E102" s="43"/>
      <c r="F102" s="43"/>
      <c r="G102" s="42"/>
      <c r="H102" s="46"/>
      <c r="I102" s="45"/>
      <c r="J102" s="45"/>
      <c r="Q102" s="16" t="str">
        <f>'Filing Information'!$R$2</f>
        <v>_0</v>
      </c>
      <c r="R102" t="e">
        <f>VLOOKUP('Per Minute Costs'!C102,'Filing Information'!$B$149:$B$158, 2, 0)</f>
        <v>#N/A</v>
      </c>
      <c r="S102" t="e">
        <f>VLOOKUP('Per Minute Costs'!D102, $N$2:$O$16, 2, 0)</f>
        <v>#N/A</v>
      </c>
      <c r="T102" s="5">
        <f>'Per Minute Costs'!E102</f>
        <v>0</v>
      </c>
      <c r="U102" s="5">
        <f>'Flat Rate Costs'!H102</f>
        <v>0</v>
      </c>
      <c r="V102" s="9">
        <v>2</v>
      </c>
      <c r="W102">
        <f>IF('Per Minute Costs'!G102="Session", 1, 2)</f>
        <v>2</v>
      </c>
      <c r="X102" s="11">
        <f>'Per Minute Costs'!H102</f>
        <v>0</v>
      </c>
      <c r="Y102" s="10">
        <f>'Per Minute Costs'!I102</f>
        <v>0</v>
      </c>
      <c r="Z102" s="10">
        <f>'Per Minute Costs'!J102</f>
        <v>0</v>
      </c>
      <c r="AA102">
        <v>1</v>
      </c>
      <c r="AB102" s="10">
        <f t="shared" si="1"/>
        <v>0</v>
      </c>
    </row>
    <row r="103" spans="3:28" x14ac:dyDescent="0.25">
      <c r="C103" s="41"/>
      <c r="D103" s="42"/>
      <c r="E103" s="43"/>
      <c r="F103" s="43"/>
      <c r="G103" s="42"/>
      <c r="H103" s="46"/>
      <c r="I103" s="45"/>
      <c r="J103" s="45"/>
      <c r="Q103" s="16" t="str">
        <f>'Filing Information'!$R$2</f>
        <v>_0</v>
      </c>
      <c r="R103" t="e">
        <f>VLOOKUP('Per Minute Costs'!C103,'Filing Information'!$B$149:$B$158, 2, 0)</f>
        <v>#N/A</v>
      </c>
      <c r="S103" t="e">
        <f>VLOOKUP('Per Minute Costs'!D103, $N$2:$O$16, 2, 0)</f>
        <v>#N/A</v>
      </c>
      <c r="T103" s="5">
        <f>'Per Minute Costs'!E103</f>
        <v>0</v>
      </c>
      <c r="U103" s="5">
        <f>'Flat Rate Costs'!H103</f>
        <v>0</v>
      </c>
      <c r="V103" s="9">
        <v>2</v>
      </c>
      <c r="W103">
        <f>IF('Per Minute Costs'!G103="Session", 1, 2)</f>
        <v>2</v>
      </c>
      <c r="X103" s="11">
        <f>'Per Minute Costs'!H103</f>
        <v>0</v>
      </c>
      <c r="Y103" s="10">
        <f>'Per Minute Costs'!I103</f>
        <v>0</v>
      </c>
      <c r="Z103" s="10">
        <f>'Per Minute Costs'!J103</f>
        <v>0</v>
      </c>
      <c r="AA103">
        <v>1</v>
      </c>
      <c r="AB103" s="10">
        <f t="shared" si="1"/>
        <v>0</v>
      </c>
    </row>
    <row r="104" spans="3:28" x14ac:dyDescent="0.25">
      <c r="C104" s="41"/>
      <c r="D104" s="42"/>
      <c r="E104" s="43"/>
      <c r="F104" s="43"/>
      <c r="G104" s="42"/>
      <c r="H104" s="46"/>
      <c r="I104" s="45"/>
      <c r="J104" s="45"/>
      <c r="Q104" s="16" t="str">
        <f>'Filing Information'!$R$2</f>
        <v>_0</v>
      </c>
      <c r="R104" t="e">
        <f>VLOOKUP('Per Minute Costs'!C104,'Filing Information'!$B$149:$B$158, 2, 0)</f>
        <v>#N/A</v>
      </c>
      <c r="S104" t="e">
        <f>VLOOKUP('Per Minute Costs'!D104, $N$2:$O$16, 2, 0)</f>
        <v>#N/A</v>
      </c>
      <c r="T104" s="5">
        <f>'Per Minute Costs'!E104</f>
        <v>0</v>
      </c>
      <c r="U104" s="5">
        <f>'Flat Rate Costs'!H104</f>
        <v>0</v>
      </c>
      <c r="V104" s="9">
        <v>2</v>
      </c>
      <c r="W104">
        <f>IF('Per Minute Costs'!G104="Session", 1, 2)</f>
        <v>2</v>
      </c>
      <c r="X104" s="11">
        <f>'Per Minute Costs'!H104</f>
        <v>0</v>
      </c>
      <c r="Y104" s="10">
        <f>'Per Minute Costs'!I104</f>
        <v>0</v>
      </c>
      <c r="Z104" s="10">
        <f>'Per Minute Costs'!J104</f>
        <v>0</v>
      </c>
      <c r="AA104">
        <v>1</v>
      </c>
      <c r="AB104" s="10">
        <f t="shared" si="1"/>
        <v>0</v>
      </c>
    </row>
    <row r="105" spans="3:28" x14ac:dyDescent="0.25">
      <c r="C105" s="41"/>
      <c r="D105" s="42"/>
      <c r="E105" s="43"/>
      <c r="F105" s="43"/>
      <c r="G105" s="42"/>
      <c r="H105" s="46"/>
      <c r="I105" s="45"/>
      <c r="J105" s="45"/>
      <c r="Q105" s="16" t="str">
        <f>'Filing Information'!$R$2</f>
        <v>_0</v>
      </c>
      <c r="R105" t="e">
        <f>VLOOKUP('Per Minute Costs'!C105,'Filing Information'!$B$149:$B$158, 2, 0)</f>
        <v>#N/A</v>
      </c>
      <c r="S105" t="e">
        <f>VLOOKUP('Per Minute Costs'!D105, $N$2:$O$16, 2, 0)</f>
        <v>#N/A</v>
      </c>
      <c r="T105" s="5">
        <f>'Per Minute Costs'!E105</f>
        <v>0</v>
      </c>
      <c r="U105" s="5">
        <f>'Flat Rate Costs'!H105</f>
        <v>0</v>
      </c>
      <c r="V105" s="9">
        <v>2</v>
      </c>
      <c r="W105">
        <f>IF('Per Minute Costs'!G105="Session", 1, 2)</f>
        <v>2</v>
      </c>
      <c r="X105" s="11">
        <f>'Per Minute Costs'!H105</f>
        <v>0</v>
      </c>
      <c r="Y105" s="10">
        <f>'Per Minute Costs'!I105</f>
        <v>0</v>
      </c>
      <c r="Z105" s="10">
        <f>'Per Minute Costs'!J105</f>
        <v>0</v>
      </c>
      <c r="AA105">
        <v>1</v>
      </c>
      <c r="AB105" s="10">
        <f t="shared" si="1"/>
        <v>0</v>
      </c>
    </row>
    <row r="106" spans="3:28" x14ac:dyDescent="0.25">
      <c r="C106" s="41"/>
      <c r="D106" s="42"/>
      <c r="E106" s="43"/>
      <c r="F106" s="43"/>
      <c r="G106" s="42"/>
      <c r="H106" s="46"/>
      <c r="I106" s="45"/>
      <c r="J106" s="45"/>
      <c r="Q106" s="16" t="str">
        <f>'Filing Information'!$R$2</f>
        <v>_0</v>
      </c>
      <c r="R106" t="e">
        <f>VLOOKUP('Per Minute Costs'!C106,'Filing Information'!$B$149:$B$158, 2, 0)</f>
        <v>#N/A</v>
      </c>
      <c r="S106" t="e">
        <f>VLOOKUP('Per Minute Costs'!D106, $N$2:$O$16, 2, 0)</f>
        <v>#N/A</v>
      </c>
      <c r="T106" s="5">
        <f>'Per Minute Costs'!E106</f>
        <v>0</v>
      </c>
      <c r="U106" s="5">
        <f>'Flat Rate Costs'!H106</f>
        <v>0</v>
      </c>
      <c r="V106" s="9">
        <v>2</v>
      </c>
      <c r="W106">
        <f>IF('Per Minute Costs'!G106="Session", 1, 2)</f>
        <v>2</v>
      </c>
      <c r="X106" s="11">
        <f>'Per Minute Costs'!H106</f>
        <v>0</v>
      </c>
      <c r="Y106" s="10">
        <f>'Per Minute Costs'!I106</f>
        <v>0</v>
      </c>
      <c r="Z106" s="10">
        <f>'Per Minute Costs'!J106</f>
        <v>0</v>
      </c>
      <c r="AA106">
        <v>1</v>
      </c>
      <c r="AB106" s="10">
        <f t="shared" si="1"/>
        <v>0</v>
      </c>
    </row>
    <row r="107" spans="3:28" x14ac:dyDescent="0.25">
      <c r="C107" s="41"/>
      <c r="D107" s="42"/>
      <c r="E107" s="43"/>
      <c r="F107" s="43"/>
      <c r="G107" s="42"/>
      <c r="H107" s="46"/>
      <c r="I107" s="45"/>
      <c r="J107" s="45"/>
      <c r="Q107" s="16" t="str">
        <f>'Filing Information'!$R$2</f>
        <v>_0</v>
      </c>
      <c r="R107" t="e">
        <f>VLOOKUP('Per Minute Costs'!C107,'Filing Information'!$B$149:$B$158, 2, 0)</f>
        <v>#N/A</v>
      </c>
      <c r="S107" t="e">
        <f>VLOOKUP('Per Minute Costs'!D107, $N$2:$O$16, 2, 0)</f>
        <v>#N/A</v>
      </c>
      <c r="T107" s="5">
        <f>'Per Minute Costs'!E107</f>
        <v>0</v>
      </c>
      <c r="U107" s="5">
        <f>'Flat Rate Costs'!H107</f>
        <v>0</v>
      </c>
      <c r="V107" s="9">
        <v>2</v>
      </c>
      <c r="W107">
        <f>IF('Per Minute Costs'!G107="Session", 1, 2)</f>
        <v>2</v>
      </c>
      <c r="X107" s="11">
        <f>'Per Minute Costs'!H107</f>
        <v>0</v>
      </c>
      <c r="Y107" s="10">
        <f>'Per Minute Costs'!I107</f>
        <v>0</v>
      </c>
      <c r="Z107" s="10">
        <f>'Per Minute Costs'!J107</f>
        <v>0</v>
      </c>
      <c r="AA107">
        <v>1</v>
      </c>
      <c r="AB107" s="10">
        <f t="shared" si="1"/>
        <v>0</v>
      </c>
    </row>
    <row r="108" spans="3:28" x14ac:dyDescent="0.25">
      <c r="C108" s="41"/>
      <c r="D108" s="42"/>
      <c r="E108" s="43"/>
      <c r="F108" s="43"/>
      <c r="G108" s="42"/>
      <c r="H108" s="46"/>
      <c r="I108" s="45"/>
      <c r="J108" s="45"/>
      <c r="Q108" s="16" t="str">
        <f>'Filing Information'!$R$2</f>
        <v>_0</v>
      </c>
      <c r="R108" t="e">
        <f>VLOOKUP('Per Minute Costs'!C108,'Filing Information'!$B$149:$B$158, 2, 0)</f>
        <v>#N/A</v>
      </c>
      <c r="S108" t="e">
        <f>VLOOKUP('Per Minute Costs'!D108, $N$2:$O$16, 2, 0)</f>
        <v>#N/A</v>
      </c>
      <c r="T108" s="5">
        <f>'Per Minute Costs'!E108</f>
        <v>0</v>
      </c>
      <c r="U108" s="5">
        <f>'Flat Rate Costs'!H108</f>
        <v>0</v>
      </c>
      <c r="V108" s="9">
        <v>2</v>
      </c>
      <c r="W108">
        <f>IF('Per Minute Costs'!G108="Session", 1, 2)</f>
        <v>2</v>
      </c>
      <c r="X108" s="11">
        <f>'Per Minute Costs'!H108</f>
        <v>0</v>
      </c>
      <c r="Y108" s="10">
        <f>'Per Minute Costs'!I108</f>
        <v>0</v>
      </c>
      <c r="Z108" s="10">
        <f>'Per Minute Costs'!J108</f>
        <v>0</v>
      </c>
      <c r="AA108">
        <v>1</v>
      </c>
      <c r="AB108" s="10">
        <f t="shared" si="1"/>
        <v>0</v>
      </c>
    </row>
    <row r="109" spans="3:28" x14ac:dyDescent="0.25">
      <c r="C109" s="41"/>
      <c r="D109" s="42"/>
      <c r="E109" s="43"/>
      <c r="F109" s="43"/>
      <c r="G109" s="42"/>
      <c r="H109" s="46"/>
      <c r="I109" s="45"/>
      <c r="J109" s="45"/>
      <c r="Q109" s="16" t="str">
        <f>'Filing Information'!$R$2</f>
        <v>_0</v>
      </c>
      <c r="R109" t="e">
        <f>VLOOKUP('Per Minute Costs'!C109,'Filing Information'!$B$149:$B$158, 2, 0)</f>
        <v>#N/A</v>
      </c>
      <c r="S109" t="e">
        <f>VLOOKUP('Per Minute Costs'!D109, $N$2:$O$16, 2, 0)</f>
        <v>#N/A</v>
      </c>
      <c r="T109" s="5">
        <f>'Per Minute Costs'!E109</f>
        <v>0</v>
      </c>
      <c r="U109" s="5">
        <f>'Flat Rate Costs'!H109</f>
        <v>0</v>
      </c>
      <c r="V109" s="9">
        <v>2</v>
      </c>
      <c r="W109">
        <f>IF('Per Minute Costs'!G109="Session", 1, 2)</f>
        <v>2</v>
      </c>
      <c r="X109" s="11">
        <f>'Per Minute Costs'!H109</f>
        <v>0</v>
      </c>
      <c r="Y109" s="10">
        <f>'Per Minute Costs'!I109</f>
        <v>0</v>
      </c>
      <c r="Z109" s="10">
        <f>'Per Minute Costs'!J109</f>
        <v>0</v>
      </c>
      <c r="AA109">
        <v>1</v>
      </c>
      <c r="AB109" s="10">
        <f t="shared" si="1"/>
        <v>0</v>
      </c>
    </row>
    <row r="110" spans="3:28" x14ac:dyDescent="0.25">
      <c r="C110" s="41"/>
      <c r="D110" s="42"/>
      <c r="E110" s="43"/>
      <c r="F110" s="43"/>
      <c r="G110" s="42"/>
      <c r="H110" s="46"/>
      <c r="I110" s="45"/>
      <c r="J110" s="45"/>
      <c r="Q110" s="16" t="str">
        <f>'Filing Information'!$R$2</f>
        <v>_0</v>
      </c>
      <c r="R110" t="e">
        <f>VLOOKUP('Per Minute Costs'!C110,'Filing Information'!$B$149:$B$158, 2, 0)</f>
        <v>#N/A</v>
      </c>
      <c r="S110" t="e">
        <f>VLOOKUP('Per Minute Costs'!D110, $N$2:$O$16, 2, 0)</f>
        <v>#N/A</v>
      </c>
      <c r="T110" s="5">
        <f>'Per Minute Costs'!E110</f>
        <v>0</v>
      </c>
      <c r="U110" s="5">
        <f>'Flat Rate Costs'!H110</f>
        <v>0</v>
      </c>
      <c r="V110" s="9">
        <v>2</v>
      </c>
      <c r="W110">
        <f>IF('Per Minute Costs'!G110="Session", 1, 2)</f>
        <v>2</v>
      </c>
      <c r="X110" s="11">
        <f>'Per Minute Costs'!H110</f>
        <v>0</v>
      </c>
      <c r="Y110" s="10">
        <f>'Per Minute Costs'!I110</f>
        <v>0</v>
      </c>
      <c r="Z110" s="10">
        <f>'Per Minute Costs'!J110</f>
        <v>0</v>
      </c>
      <c r="AA110">
        <v>1</v>
      </c>
      <c r="AB110" s="10">
        <f t="shared" si="1"/>
        <v>0</v>
      </c>
    </row>
    <row r="111" spans="3:28" x14ac:dyDescent="0.25">
      <c r="C111" s="41"/>
      <c r="D111" s="42"/>
      <c r="E111" s="43"/>
      <c r="F111" s="43"/>
      <c r="G111" s="42"/>
      <c r="H111" s="46"/>
      <c r="I111" s="45"/>
      <c r="J111" s="45"/>
      <c r="Q111" s="16" t="str">
        <f>'Filing Information'!$R$2</f>
        <v>_0</v>
      </c>
      <c r="R111" t="e">
        <f>VLOOKUP('Per Minute Costs'!C111,'Filing Information'!$B$149:$B$158, 2, 0)</f>
        <v>#N/A</v>
      </c>
      <c r="S111" t="e">
        <f>VLOOKUP('Per Minute Costs'!D111, $N$2:$O$16, 2, 0)</f>
        <v>#N/A</v>
      </c>
      <c r="T111" s="5">
        <f>'Per Minute Costs'!E111</f>
        <v>0</v>
      </c>
      <c r="U111" s="5">
        <f>'Flat Rate Costs'!H111</f>
        <v>0</v>
      </c>
      <c r="V111" s="9">
        <v>2</v>
      </c>
      <c r="W111">
        <f>IF('Per Minute Costs'!G111="Session", 1, 2)</f>
        <v>2</v>
      </c>
      <c r="X111" s="11">
        <f>'Per Minute Costs'!H111</f>
        <v>0</v>
      </c>
      <c r="Y111" s="10">
        <f>'Per Minute Costs'!I111</f>
        <v>0</v>
      </c>
      <c r="Z111" s="10">
        <f>'Per Minute Costs'!J111</f>
        <v>0</v>
      </c>
      <c r="AA111">
        <v>1</v>
      </c>
      <c r="AB111" s="10">
        <f t="shared" si="1"/>
        <v>0</v>
      </c>
    </row>
    <row r="112" spans="3:28" x14ac:dyDescent="0.25">
      <c r="C112" s="41"/>
      <c r="D112" s="42"/>
      <c r="E112" s="43"/>
      <c r="F112" s="43"/>
      <c r="G112" s="42"/>
      <c r="H112" s="46"/>
      <c r="I112" s="45"/>
      <c r="J112" s="45"/>
      <c r="Q112" s="16" t="str">
        <f>'Filing Information'!$R$2</f>
        <v>_0</v>
      </c>
      <c r="R112" t="e">
        <f>VLOOKUP('Per Minute Costs'!C112,'Filing Information'!$B$149:$B$158, 2, 0)</f>
        <v>#N/A</v>
      </c>
      <c r="S112" t="e">
        <f>VLOOKUP('Per Minute Costs'!D112, $N$2:$O$16, 2, 0)</f>
        <v>#N/A</v>
      </c>
      <c r="T112" s="5">
        <f>'Per Minute Costs'!E112</f>
        <v>0</v>
      </c>
      <c r="U112" s="5">
        <f>'Flat Rate Costs'!H112</f>
        <v>0</v>
      </c>
      <c r="V112" s="9">
        <v>2</v>
      </c>
      <c r="W112">
        <f>IF('Per Minute Costs'!G112="Session", 1, 2)</f>
        <v>2</v>
      </c>
      <c r="X112" s="11">
        <f>'Per Minute Costs'!H112</f>
        <v>0</v>
      </c>
      <c r="Y112" s="10">
        <f>'Per Minute Costs'!I112</f>
        <v>0</v>
      </c>
      <c r="Z112" s="10">
        <f>'Per Minute Costs'!J112</f>
        <v>0</v>
      </c>
      <c r="AA112">
        <v>1</v>
      </c>
      <c r="AB112" s="10">
        <f t="shared" si="1"/>
        <v>0</v>
      </c>
    </row>
    <row r="113" spans="3:28" x14ac:dyDescent="0.25">
      <c r="C113" s="41"/>
      <c r="D113" s="42"/>
      <c r="E113" s="43"/>
      <c r="F113" s="43"/>
      <c r="G113" s="42"/>
      <c r="H113" s="46"/>
      <c r="I113" s="45"/>
      <c r="J113" s="45"/>
      <c r="Q113" s="16" t="str">
        <f>'Filing Information'!$R$2</f>
        <v>_0</v>
      </c>
      <c r="R113" t="e">
        <f>VLOOKUP('Per Minute Costs'!C113,'Filing Information'!$B$149:$B$158, 2, 0)</f>
        <v>#N/A</v>
      </c>
      <c r="S113" t="e">
        <f>VLOOKUP('Per Minute Costs'!D113, $N$2:$O$16, 2, 0)</f>
        <v>#N/A</v>
      </c>
      <c r="T113" s="5">
        <f>'Per Minute Costs'!E113</f>
        <v>0</v>
      </c>
      <c r="U113" s="5">
        <f>'Flat Rate Costs'!H113</f>
        <v>0</v>
      </c>
      <c r="V113" s="9">
        <v>2</v>
      </c>
      <c r="W113">
        <f>IF('Per Minute Costs'!G113="Session", 1, 2)</f>
        <v>2</v>
      </c>
      <c r="X113" s="11">
        <f>'Per Minute Costs'!H113</f>
        <v>0</v>
      </c>
      <c r="Y113" s="10">
        <f>'Per Minute Costs'!I113</f>
        <v>0</v>
      </c>
      <c r="Z113" s="10">
        <f>'Per Minute Costs'!J113</f>
        <v>0</v>
      </c>
      <c r="AA113">
        <v>1</v>
      </c>
      <c r="AB113" s="10">
        <f t="shared" si="1"/>
        <v>0</v>
      </c>
    </row>
    <row r="114" spans="3:28" x14ac:dyDescent="0.25">
      <c r="C114" s="41"/>
      <c r="D114" s="42"/>
      <c r="E114" s="43"/>
      <c r="F114" s="43"/>
      <c r="G114" s="42"/>
      <c r="H114" s="46"/>
      <c r="I114" s="45"/>
      <c r="J114" s="45"/>
      <c r="Q114" s="16" t="str">
        <f>'Filing Information'!$R$2</f>
        <v>_0</v>
      </c>
      <c r="R114" t="e">
        <f>VLOOKUP('Per Minute Costs'!C114,'Filing Information'!$B$149:$B$158, 2, 0)</f>
        <v>#N/A</v>
      </c>
      <c r="S114" t="e">
        <f>VLOOKUP('Per Minute Costs'!D114, $N$2:$O$16, 2, 0)</f>
        <v>#N/A</v>
      </c>
      <c r="T114" s="5">
        <f>'Per Minute Costs'!E114</f>
        <v>0</v>
      </c>
      <c r="U114" s="5">
        <f>'Flat Rate Costs'!H114</f>
        <v>0</v>
      </c>
      <c r="V114" s="9">
        <v>2</v>
      </c>
      <c r="W114">
        <f>IF('Per Minute Costs'!G114="Session", 1, 2)</f>
        <v>2</v>
      </c>
      <c r="X114" s="11">
        <f>'Per Minute Costs'!H114</f>
        <v>0</v>
      </c>
      <c r="Y114" s="10">
        <f>'Per Minute Costs'!I114</f>
        <v>0</v>
      </c>
      <c r="Z114" s="10">
        <f>'Per Minute Costs'!J114</f>
        <v>0</v>
      </c>
      <c r="AA114">
        <v>1</v>
      </c>
      <c r="AB114" s="10">
        <f t="shared" si="1"/>
        <v>0</v>
      </c>
    </row>
    <row r="115" spans="3:28" x14ac:dyDescent="0.25">
      <c r="C115" s="41"/>
      <c r="D115" s="42"/>
      <c r="E115" s="43"/>
      <c r="F115" s="43"/>
      <c r="G115" s="42"/>
      <c r="H115" s="46"/>
      <c r="I115" s="45"/>
      <c r="J115" s="45"/>
      <c r="Q115" s="16" t="str">
        <f>'Filing Information'!$R$2</f>
        <v>_0</v>
      </c>
      <c r="R115" t="e">
        <f>VLOOKUP('Per Minute Costs'!C115,'Filing Information'!$B$149:$B$158, 2, 0)</f>
        <v>#N/A</v>
      </c>
      <c r="S115" t="e">
        <f>VLOOKUP('Per Minute Costs'!D115, $N$2:$O$16, 2, 0)</f>
        <v>#N/A</v>
      </c>
      <c r="T115" s="5">
        <f>'Per Minute Costs'!E115</f>
        <v>0</v>
      </c>
      <c r="U115" s="5">
        <f>'Flat Rate Costs'!H115</f>
        <v>0</v>
      </c>
      <c r="V115" s="9">
        <v>2</v>
      </c>
      <c r="W115">
        <f>IF('Per Minute Costs'!G115="Session", 1, 2)</f>
        <v>2</v>
      </c>
      <c r="X115" s="11">
        <f>'Per Minute Costs'!H115</f>
        <v>0</v>
      </c>
      <c r="Y115" s="10">
        <f>'Per Minute Costs'!I115</f>
        <v>0</v>
      </c>
      <c r="Z115" s="10">
        <f>'Per Minute Costs'!J115</f>
        <v>0</v>
      </c>
      <c r="AA115">
        <v>1</v>
      </c>
      <c r="AB115" s="10">
        <f t="shared" si="1"/>
        <v>0</v>
      </c>
    </row>
    <row r="116" spans="3:28" x14ac:dyDescent="0.25">
      <c r="C116" s="41"/>
      <c r="D116" s="42"/>
      <c r="E116" s="43"/>
      <c r="F116" s="43"/>
      <c r="G116" s="42"/>
      <c r="H116" s="46"/>
      <c r="I116" s="45"/>
      <c r="J116" s="45"/>
      <c r="Q116" s="16" t="str">
        <f>'Filing Information'!$R$2</f>
        <v>_0</v>
      </c>
      <c r="R116" t="e">
        <f>VLOOKUP('Per Minute Costs'!C116,'Filing Information'!$B$149:$B$158, 2, 0)</f>
        <v>#N/A</v>
      </c>
      <c r="S116" t="e">
        <f>VLOOKUP('Per Minute Costs'!D116, $N$2:$O$16, 2, 0)</f>
        <v>#N/A</v>
      </c>
      <c r="T116" s="5">
        <f>'Per Minute Costs'!E116</f>
        <v>0</v>
      </c>
      <c r="U116" s="5">
        <f>'Flat Rate Costs'!H116</f>
        <v>0</v>
      </c>
      <c r="V116" s="9">
        <v>2</v>
      </c>
      <c r="W116">
        <f>IF('Per Minute Costs'!G116="Session", 1, 2)</f>
        <v>2</v>
      </c>
      <c r="X116" s="11">
        <f>'Per Minute Costs'!H116</f>
        <v>0</v>
      </c>
      <c r="Y116" s="10">
        <f>'Per Minute Costs'!I116</f>
        <v>0</v>
      </c>
      <c r="Z116" s="10">
        <f>'Per Minute Costs'!J116</f>
        <v>0</v>
      </c>
      <c r="AA116">
        <v>1</v>
      </c>
      <c r="AB116" s="10">
        <f t="shared" si="1"/>
        <v>0</v>
      </c>
    </row>
    <row r="117" spans="3:28" x14ac:dyDescent="0.25">
      <c r="C117" s="41"/>
      <c r="D117" s="42"/>
      <c r="E117" s="43"/>
      <c r="F117" s="43"/>
      <c r="G117" s="42"/>
      <c r="H117" s="46"/>
      <c r="I117" s="45"/>
      <c r="J117" s="45"/>
      <c r="Q117" s="16" t="str">
        <f>'Filing Information'!$R$2</f>
        <v>_0</v>
      </c>
      <c r="R117" t="e">
        <f>VLOOKUP('Per Minute Costs'!C117,'Filing Information'!$B$149:$B$158, 2, 0)</f>
        <v>#N/A</v>
      </c>
      <c r="S117" t="e">
        <f>VLOOKUP('Per Minute Costs'!D117, $N$2:$O$16, 2, 0)</f>
        <v>#N/A</v>
      </c>
      <c r="T117" s="5">
        <f>'Per Minute Costs'!E117</f>
        <v>0</v>
      </c>
      <c r="U117" s="5">
        <f>'Flat Rate Costs'!H117</f>
        <v>0</v>
      </c>
      <c r="V117" s="9">
        <v>2</v>
      </c>
      <c r="W117">
        <f>IF('Per Minute Costs'!G117="Session", 1, 2)</f>
        <v>2</v>
      </c>
      <c r="X117" s="11">
        <f>'Per Minute Costs'!H117</f>
        <v>0</v>
      </c>
      <c r="Y117" s="10">
        <f>'Per Minute Costs'!I117</f>
        <v>0</v>
      </c>
      <c r="Z117" s="10">
        <f>'Per Minute Costs'!J117</f>
        <v>0</v>
      </c>
      <c r="AA117">
        <v>1</v>
      </c>
      <c r="AB117" s="10">
        <f t="shared" si="1"/>
        <v>0</v>
      </c>
    </row>
    <row r="118" spans="3:28" x14ac:dyDescent="0.25">
      <c r="C118" s="41"/>
      <c r="D118" s="42"/>
      <c r="E118" s="43"/>
      <c r="F118" s="43"/>
      <c r="G118" s="42"/>
      <c r="H118" s="46"/>
      <c r="I118" s="45"/>
      <c r="J118" s="45"/>
      <c r="Q118" s="16" t="str">
        <f>'Filing Information'!$R$2</f>
        <v>_0</v>
      </c>
      <c r="R118" t="e">
        <f>VLOOKUP('Per Minute Costs'!C118,'Filing Information'!$B$149:$B$158, 2, 0)</f>
        <v>#N/A</v>
      </c>
      <c r="S118" t="e">
        <f>VLOOKUP('Per Minute Costs'!D118, $N$2:$O$16, 2, 0)</f>
        <v>#N/A</v>
      </c>
      <c r="T118" s="5">
        <f>'Per Minute Costs'!E118</f>
        <v>0</v>
      </c>
      <c r="U118" s="5">
        <f>'Flat Rate Costs'!H118</f>
        <v>0</v>
      </c>
      <c r="V118" s="9">
        <v>2</v>
      </c>
      <c r="W118">
        <f>IF('Per Minute Costs'!G118="Session", 1, 2)</f>
        <v>2</v>
      </c>
      <c r="X118" s="11">
        <f>'Per Minute Costs'!H118</f>
        <v>0</v>
      </c>
      <c r="Y118" s="10">
        <f>'Per Minute Costs'!I118</f>
        <v>0</v>
      </c>
      <c r="Z118" s="10">
        <f>'Per Minute Costs'!J118</f>
        <v>0</v>
      </c>
      <c r="AA118">
        <v>1</v>
      </c>
      <c r="AB118" s="10">
        <f t="shared" si="1"/>
        <v>0</v>
      </c>
    </row>
    <row r="119" spans="3:28" x14ac:dyDescent="0.25">
      <c r="C119" s="41"/>
      <c r="D119" s="42"/>
      <c r="E119" s="43"/>
      <c r="F119" s="43"/>
      <c r="G119" s="42"/>
      <c r="H119" s="46"/>
      <c r="I119" s="45"/>
      <c r="J119" s="45"/>
      <c r="Q119" s="16" t="str">
        <f>'Filing Information'!$R$2</f>
        <v>_0</v>
      </c>
      <c r="R119" t="e">
        <f>VLOOKUP('Per Minute Costs'!C119,'Filing Information'!$B$149:$B$158, 2, 0)</f>
        <v>#N/A</v>
      </c>
      <c r="S119" t="e">
        <f>VLOOKUP('Per Minute Costs'!D119, $N$2:$O$16, 2, 0)</f>
        <v>#N/A</v>
      </c>
      <c r="T119" s="5">
        <f>'Per Minute Costs'!E119</f>
        <v>0</v>
      </c>
      <c r="U119" s="5">
        <f>'Flat Rate Costs'!H119</f>
        <v>0</v>
      </c>
      <c r="V119" s="9">
        <v>2</v>
      </c>
      <c r="W119">
        <f>IF('Per Minute Costs'!G119="Session", 1, 2)</f>
        <v>2</v>
      </c>
      <c r="X119" s="11">
        <f>'Per Minute Costs'!H119</f>
        <v>0</v>
      </c>
      <c r="Y119" s="10">
        <f>'Per Minute Costs'!I119</f>
        <v>0</v>
      </c>
      <c r="Z119" s="10">
        <f>'Per Minute Costs'!J119</f>
        <v>0</v>
      </c>
      <c r="AA119">
        <v>1</v>
      </c>
      <c r="AB119" s="10">
        <f t="shared" si="1"/>
        <v>0</v>
      </c>
    </row>
    <row r="120" spans="3:28" x14ac:dyDescent="0.25">
      <c r="C120" s="41"/>
      <c r="D120" s="42"/>
      <c r="E120" s="43"/>
      <c r="F120" s="43"/>
      <c r="G120" s="42"/>
      <c r="H120" s="46"/>
      <c r="I120" s="45"/>
      <c r="J120" s="45"/>
      <c r="Q120" s="16" t="str">
        <f>'Filing Information'!$R$2</f>
        <v>_0</v>
      </c>
      <c r="R120" t="e">
        <f>VLOOKUP('Per Minute Costs'!C120,'Filing Information'!$B$149:$B$158, 2, 0)</f>
        <v>#N/A</v>
      </c>
      <c r="S120" t="e">
        <f>VLOOKUP('Per Minute Costs'!D120, $N$2:$O$16, 2, 0)</f>
        <v>#N/A</v>
      </c>
      <c r="T120" s="5">
        <f>'Per Minute Costs'!E120</f>
        <v>0</v>
      </c>
      <c r="U120" s="5">
        <f>'Flat Rate Costs'!H120</f>
        <v>0</v>
      </c>
      <c r="V120" s="9">
        <v>2</v>
      </c>
      <c r="W120">
        <f>IF('Per Minute Costs'!G120="Session", 1, 2)</f>
        <v>2</v>
      </c>
      <c r="X120" s="11">
        <f>'Per Minute Costs'!H120</f>
        <v>0</v>
      </c>
      <c r="Y120" s="10">
        <f>'Per Minute Costs'!I120</f>
        <v>0</v>
      </c>
      <c r="Z120" s="10">
        <f>'Per Minute Costs'!J120</f>
        <v>0</v>
      </c>
      <c r="AA120">
        <v>1</v>
      </c>
      <c r="AB120" s="10">
        <f t="shared" si="1"/>
        <v>0</v>
      </c>
    </row>
    <row r="121" spans="3:28" x14ac:dyDescent="0.25">
      <c r="C121" s="41"/>
      <c r="D121" s="42"/>
      <c r="E121" s="43"/>
      <c r="F121" s="43"/>
      <c r="G121" s="42"/>
      <c r="H121" s="46"/>
      <c r="I121" s="45"/>
      <c r="J121" s="45"/>
      <c r="Q121" s="16" t="str">
        <f>'Filing Information'!$R$2</f>
        <v>_0</v>
      </c>
      <c r="R121" t="e">
        <f>VLOOKUP('Per Minute Costs'!C121,'Filing Information'!$B$149:$B$158, 2, 0)</f>
        <v>#N/A</v>
      </c>
      <c r="S121" t="e">
        <f>VLOOKUP('Per Minute Costs'!D121, $N$2:$O$16, 2, 0)</f>
        <v>#N/A</v>
      </c>
      <c r="T121" s="5">
        <f>'Per Minute Costs'!E121</f>
        <v>0</v>
      </c>
      <c r="U121" s="5">
        <f>'Flat Rate Costs'!H121</f>
        <v>0</v>
      </c>
      <c r="V121" s="9">
        <v>2</v>
      </c>
      <c r="W121">
        <f>IF('Per Minute Costs'!G121="Session", 1, 2)</f>
        <v>2</v>
      </c>
      <c r="X121" s="11">
        <f>'Per Minute Costs'!H121</f>
        <v>0</v>
      </c>
      <c r="Y121" s="10">
        <f>'Per Minute Costs'!I121</f>
        <v>0</v>
      </c>
      <c r="Z121" s="10">
        <f>'Per Minute Costs'!J121</f>
        <v>0</v>
      </c>
      <c r="AA121">
        <v>1</v>
      </c>
      <c r="AB121" s="10">
        <f t="shared" si="1"/>
        <v>0</v>
      </c>
    </row>
    <row r="122" spans="3:28" x14ac:dyDescent="0.25">
      <c r="C122" s="41"/>
      <c r="D122" s="42"/>
      <c r="E122" s="43"/>
      <c r="F122" s="43"/>
      <c r="G122" s="42"/>
      <c r="H122" s="46"/>
      <c r="I122" s="45"/>
      <c r="J122" s="45"/>
      <c r="Q122" s="16" t="str">
        <f>'Filing Information'!$R$2</f>
        <v>_0</v>
      </c>
      <c r="R122" t="e">
        <f>VLOOKUP('Per Minute Costs'!C122,'Filing Information'!$B$149:$B$158, 2, 0)</f>
        <v>#N/A</v>
      </c>
      <c r="S122" t="e">
        <f>VLOOKUP('Per Minute Costs'!D122, $N$2:$O$16, 2, 0)</f>
        <v>#N/A</v>
      </c>
      <c r="T122" s="5">
        <f>'Per Minute Costs'!E122</f>
        <v>0</v>
      </c>
      <c r="U122" s="5">
        <f>'Flat Rate Costs'!H122</f>
        <v>0</v>
      </c>
      <c r="V122" s="9">
        <v>2</v>
      </c>
      <c r="W122">
        <f>IF('Per Minute Costs'!G122="Session", 1, 2)</f>
        <v>2</v>
      </c>
      <c r="X122" s="11">
        <f>'Per Minute Costs'!H122</f>
        <v>0</v>
      </c>
      <c r="Y122" s="10">
        <f>'Per Minute Costs'!I122</f>
        <v>0</v>
      </c>
      <c r="Z122" s="10">
        <f>'Per Minute Costs'!J122</f>
        <v>0</v>
      </c>
      <c r="AA122">
        <v>1</v>
      </c>
      <c r="AB122" s="10">
        <f t="shared" si="1"/>
        <v>0</v>
      </c>
    </row>
    <row r="123" spans="3:28" x14ac:dyDescent="0.25">
      <c r="C123" s="41"/>
      <c r="D123" s="42"/>
      <c r="E123" s="43"/>
      <c r="F123" s="43"/>
      <c r="G123" s="42"/>
      <c r="H123" s="46"/>
      <c r="I123" s="45"/>
      <c r="J123" s="45"/>
      <c r="Q123" s="16" t="str">
        <f>'Filing Information'!$R$2</f>
        <v>_0</v>
      </c>
      <c r="R123" t="e">
        <f>VLOOKUP('Per Minute Costs'!C123,'Filing Information'!$B$149:$B$158, 2, 0)</f>
        <v>#N/A</v>
      </c>
      <c r="S123" t="e">
        <f>VLOOKUP('Per Minute Costs'!D123, $N$2:$O$16, 2, 0)</f>
        <v>#N/A</v>
      </c>
      <c r="T123" s="5">
        <f>'Per Minute Costs'!E123</f>
        <v>0</v>
      </c>
      <c r="U123" s="5">
        <f>'Flat Rate Costs'!H123</f>
        <v>0</v>
      </c>
      <c r="V123" s="9">
        <v>2</v>
      </c>
      <c r="W123">
        <f>IF('Per Minute Costs'!G123="Session", 1, 2)</f>
        <v>2</v>
      </c>
      <c r="X123" s="11">
        <f>'Per Minute Costs'!H123</f>
        <v>0</v>
      </c>
      <c r="Y123" s="10">
        <f>'Per Minute Costs'!I123</f>
        <v>0</v>
      </c>
      <c r="Z123" s="10">
        <f>'Per Minute Costs'!J123</f>
        <v>0</v>
      </c>
      <c r="AA123">
        <v>1</v>
      </c>
      <c r="AB123" s="10">
        <f t="shared" si="1"/>
        <v>0</v>
      </c>
    </row>
    <row r="124" spans="3:28" x14ac:dyDescent="0.25">
      <c r="C124" s="41"/>
      <c r="D124" s="42"/>
      <c r="E124" s="43"/>
      <c r="F124" s="43"/>
      <c r="G124" s="42"/>
      <c r="H124" s="46"/>
      <c r="I124" s="45"/>
      <c r="J124" s="45"/>
      <c r="Q124" s="16" t="str">
        <f>'Filing Information'!$R$2</f>
        <v>_0</v>
      </c>
      <c r="R124" t="e">
        <f>VLOOKUP('Per Minute Costs'!C124,'Filing Information'!$B$149:$B$158, 2, 0)</f>
        <v>#N/A</v>
      </c>
      <c r="S124" t="e">
        <f>VLOOKUP('Per Minute Costs'!D124, $N$2:$O$16, 2, 0)</f>
        <v>#N/A</v>
      </c>
      <c r="T124" s="5">
        <f>'Per Minute Costs'!E124</f>
        <v>0</v>
      </c>
      <c r="U124" s="5">
        <f>'Flat Rate Costs'!H124</f>
        <v>0</v>
      </c>
      <c r="V124" s="9">
        <v>2</v>
      </c>
      <c r="W124">
        <f>IF('Per Minute Costs'!G124="Session", 1, 2)</f>
        <v>2</v>
      </c>
      <c r="X124" s="11">
        <f>'Per Minute Costs'!H124</f>
        <v>0</v>
      </c>
      <c r="Y124" s="10">
        <f>'Per Minute Costs'!I124</f>
        <v>0</v>
      </c>
      <c r="Z124" s="10">
        <f>'Per Minute Costs'!J124</f>
        <v>0</v>
      </c>
      <c r="AA124">
        <v>1</v>
      </c>
      <c r="AB124" s="10">
        <f t="shared" si="1"/>
        <v>0</v>
      </c>
    </row>
    <row r="125" spans="3:28" x14ac:dyDescent="0.25">
      <c r="C125" s="41"/>
      <c r="D125" s="42"/>
      <c r="E125" s="43"/>
      <c r="F125" s="43"/>
      <c r="G125" s="42"/>
      <c r="H125" s="46"/>
      <c r="I125" s="45"/>
      <c r="J125" s="45"/>
      <c r="Q125" s="16" t="str">
        <f>'Filing Information'!$R$2</f>
        <v>_0</v>
      </c>
      <c r="R125" t="e">
        <f>VLOOKUP('Per Minute Costs'!C125,'Filing Information'!$B$149:$B$158, 2, 0)</f>
        <v>#N/A</v>
      </c>
      <c r="S125" t="e">
        <f>VLOOKUP('Per Minute Costs'!D125, $N$2:$O$16, 2, 0)</f>
        <v>#N/A</v>
      </c>
      <c r="T125" s="5">
        <f>'Per Minute Costs'!E125</f>
        <v>0</v>
      </c>
      <c r="U125" s="5">
        <f>'Flat Rate Costs'!H125</f>
        <v>0</v>
      </c>
      <c r="V125" s="9">
        <v>2</v>
      </c>
      <c r="W125">
        <f>IF('Per Minute Costs'!G125="Session", 1, 2)</f>
        <v>2</v>
      </c>
      <c r="X125" s="11">
        <f>'Per Minute Costs'!H125</f>
        <v>0</v>
      </c>
      <c r="Y125" s="10">
        <f>'Per Minute Costs'!I125</f>
        <v>0</v>
      </c>
      <c r="Z125" s="10">
        <f>'Per Minute Costs'!J125</f>
        <v>0</v>
      </c>
      <c r="AA125">
        <v>1</v>
      </c>
      <c r="AB125" s="10">
        <f t="shared" si="1"/>
        <v>0</v>
      </c>
    </row>
    <row r="126" spans="3:28" x14ac:dyDescent="0.25">
      <c r="C126" s="41"/>
      <c r="D126" s="42"/>
      <c r="E126" s="43"/>
      <c r="F126" s="43"/>
      <c r="G126" s="42"/>
      <c r="H126" s="46"/>
      <c r="I126" s="45"/>
      <c r="J126" s="45"/>
      <c r="Q126" s="16" t="str">
        <f>'Filing Information'!$R$2</f>
        <v>_0</v>
      </c>
      <c r="R126" t="e">
        <f>VLOOKUP('Per Minute Costs'!C126,'Filing Information'!$B$149:$B$158, 2, 0)</f>
        <v>#N/A</v>
      </c>
      <c r="S126" t="e">
        <f>VLOOKUP('Per Minute Costs'!D126, $N$2:$O$16, 2, 0)</f>
        <v>#N/A</v>
      </c>
      <c r="T126" s="5">
        <f>'Per Minute Costs'!E126</f>
        <v>0</v>
      </c>
      <c r="U126" s="5">
        <f>'Flat Rate Costs'!H126</f>
        <v>0</v>
      </c>
      <c r="V126" s="9">
        <v>2</v>
      </c>
      <c r="W126">
        <f>IF('Per Minute Costs'!G126="Session", 1, 2)</f>
        <v>2</v>
      </c>
      <c r="X126" s="11">
        <f>'Per Minute Costs'!H126</f>
        <v>0</v>
      </c>
      <c r="Y126" s="10">
        <f>'Per Minute Costs'!I126</f>
        <v>0</v>
      </c>
      <c r="Z126" s="10">
        <f>'Per Minute Costs'!J126</f>
        <v>0</v>
      </c>
      <c r="AA126">
        <v>1</v>
      </c>
      <c r="AB126" s="10">
        <f t="shared" si="1"/>
        <v>0</v>
      </c>
    </row>
    <row r="127" spans="3:28" x14ac:dyDescent="0.25">
      <c r="C127" s="41"/>
      <c r="D127" s="42"/>
      <c r="E127" s="43"/>
      <c r="F127" s="43"/>
      <c r="G127" s="42"/>
      <c r="H127" s="46"/>
      <c r="I127" s="45"/>
      <c r="J127" s="45"/>
      <c r="Q127" s="16" t="str">
        <f>'Filing Information'!$R$2</f>
        <v>_0</v>
      </c>
      <c r="R127" t="e">
        <f>VLOOKUP('Per Minute Costs'!C127,'Filing Information'!$B$149:$B$158, 2, 0)</f>
        <v>#N/A</v>
      </c>
      <c r="S127" t="e">
        <f>VLOOKUP('Per Minute Costs'!D127, $N$2:$O$16, 2, 0)</f>
        <v>#N/A</v>
      </c>
      <c r="T127" s="5">
        <f>'Per Minute Costs'!E127</f>
        <v>0</v>
      </c>
      <c r="U127" s="5">
        <f>'Flat Rate Costs'!H127</f>
        <v>0</v>
      </c>
      <c r="V127" s="9">
        <v>2</v>
      </c>
      <c r="W127">
        <f>IF('Per Minute Costs'!G127="Session", 1, 2)</f>
        <v>2</v>
      </c>
      <c r="X127" s="11">
        <f>'Per Minute Costs'!H127</f>
        <v>0</v>
      </c>
      <c r="Y127" s="10">
        <f>'Per Minute Costs'!I127</f>
        <v>0</v>
      </c>
      <c r="Z127" s="10">
        <f>'Per Minute Costs'!J127</f>
        <v>0</v>
      </c>
      <c r="AA127">
        <v>1</v>
      </c>
      <c r="AB127" s="10">
        <f t="shared" si="1"/>
        <v>0</v>
      </c>
    </row>
    <row r="128" spans="3:28" x14ac:dyDescent="0.25">
      <c r="C128" s="41"/>
      <c r="D128" s="42"/>
      <c r="E128" s="43"/>
      <c r="F128" s="43"/>
      <c r="G128" s="42"/>
      <c r="H128" s="46"/>
      <c r="I128" s="45"/>
      <c r="J128" s="45"/>
      <c r="Q128" s="16" t="str">
        <f>'Filing Information'!$R$2</f>
        <v>_0</v>
      </c>
      <c r="R128" t="e">
        <f>VLOOKUP('Per Minute Costs'!C128,'Filing Information'!$B$149:$B$158, 2, 0)</f>
        <v>#N/A</v>
      </c>
      <c r="S128" t="e">
        <f>VLOOKUP('Per Minute Costs'!D128, $N$2:$O$16, 2, 0)</f>
        <v>#N/A</v>
      </c>
      <c r="T128" s="5">
        <f>'Per Minute Costs'!E128</f>
        <v>0</v>
      </c>
      <c r="U128" s="5">
        <f>'Flat Rate Costs'!H128</f>
        <v>0</v>
      </c>
      <c r="V128" s="9">
        <v>2</v>
      </c>
      <c r="W128">
        <f>IF('Per Minute Costs'!G128="Session", 1, 2)</f>
        <v>2</v>
      </c>
      <c r="X128" s="11">
        <f>'Per Minute Costs'!H128</f>
        <v>0</v>
      </c>
      <c r="Y128" s="10">
        <f>'Per Minute Costs'!I128</f>
        <v>0</v>
      </c>
      <c r="Z128" s="10">
        <f>'Per Minute Costs'!J128</f>
        <v>0</v>
      </c>
      <c r="AA128">
        <v>1</v>
      </c>
      <c r="AB128" s="10">
        <f t="shared" si="1"/>
        <v>0</v>
      </c>
    </row>
    <row r="129" spans="3:28" x14ac:dyDescent="0.25">
      <c r="C129" s="41"/>
      <c r="D129" s="42"/>
      <c r="E129" s="43"/>
      <c r="F129" s="43"/>
      <c r="G129" s="42"/>
      <c r="H129" s="46"/>
      <c r="I129" s="45"/>
      <c r="J129" s="45"/>
      <c r="Q129" s="16" t="str">
        <f>'Filing Information'!$R$2</f>
        <v>_0</v>
      </c>
      <c r="R129" t="e">
        <f>VLOOKUP('Per Minute Costs'!C129,'Filing Information'!$B$149:$B$158, 2, 0)</f>
        <v>#N/A</v>
      </c>
      <c r="S129" t="e">
        <f>VLOOKUP('Per Minute Costs'!D129, $N$2:$O$16, 2, 0)</f>
        <v>#N/A</v>
      </c>
      <c r="T129" s="5">
        <f>'Per Minute Costs'!E129</f>
        <v>0</v>
      </c>
      <c r="U129" s="5">
        <f>'Flat Rate Costs'!H129</f>
        <v>0</v>
      </c>
      <c r="V129" s="9">
        <v>2</v>
      </c>
      <c r="W129">
        <f>IF('Per Minute Costs'!G129="Session", 1, 2)</f>
        <v>2</v>
      </c>
      <c r="X129" s="11">
        <f>'Per Minute Costs'!H129</f>
        <v>0</v>
      </c>
      <c r="Y129" s="10">
        <f>'Per Minute Costs'!I129</f>
        <v>0</v>
      </c>
      <c r="Z129" s="10">
        <f>'Per Minute Costs'!J129</f>
        <v>0</v>
      </c>
      <c r="AA129">
        <v>1</v>
      </c>
      <c r="AB129" s="10">
        <f t="shared" si="1"/>
        <v>0</v>
      </c>
    </row>
    <row r="130" spans="3:28" x14ac:dyDescent="0.25">
      <c r="C130" s="41"/>
      <c r="D130" s="42"/>
      <c r="E130" s="43"/>
      <c r="F130" s="43"/>
      <c r="G130" s="42"/>
      <c r="H130" s="46"/>
      <c r="I130" s="45"/>
      <c r="J130" s="45"/>
      <c r="Q130" s="16" t="str">
        <f>'Filing Information'!$R$2</f>
        <v>_0</v>
      </c>
      <c r="R130" t="e">
        <f>VLOOKUP('Per Minute Costs'!C130,'Filing Information'!$B$149:$B$158, 2, 0)</f>
        <v>#N/A</v>
      </c>
      <c r="S130" t="e">
        <f>VLOOKUP('Per Minute Costs'!D130, $N$2:$O$16, 2, 0)</f>
        <v>#N/A</v>
      </c>
      <c r="T130" s="5">
        <f>'Per Minute Costs'!E130</f>
        <v>0</v>
      </c>
      <c r="U130" s="5">
        <f>'Flat Rate Costs'!H130</f>
        <v>0</v>
      </c>
      <c r="V130" s="9">
        <v>2</v>
      </c>
      <c r="W130">
        <f>IF('Per Minute Costs'!G130="Session", 1, 2)</f>
        <v>2</v>
      </c>
      <c r="X130" s="11">
        <f>'Per Minute Costs'!H130</f>
        <v>0</v>
      </c>
      <c r="Y130" s="10">
        <f>'Per Minute Costs'!I130</f>
        <v>0</v>
      </c>
      <c r="Z130" s="10">
        <f>'Per Minute Costs'!J130</f>
        <v>0</v>
      </c>
      <c r="AA130">
        <v>1</v>
      </c>
      <c r="AB130" s="10">
        <f t="shared" si="1"/>
        <v>0</v>
      </c>
    </row>
    <row r="131" spans="3:28" x14ac:dyDescent="0.25">
      <c r="C131" s="41"/>
      <c r="D131" s="42"/>
      <c r="E131" s="43"/>
      <c r="F131" s="43"/>
      <c r="G131" s="42"/>
      <c r="H131" s="46"/>
      <c r="I131" s="45"/>
      <c r="J131" s="45"/>
      <c r="Q131" s="16" t="str">
        <f>'Filing Information'!$R$2</f>
        <v>_0</v>
      </c>
      <c r="R131" t="e">
        <f>VLOOKUP('Per Minute Costs'!C131,'Filing Information'!$B$149:$B$158, 2, 0)</f>
        <v>#N/A</v>
      </c>
      <c r="S131" t="e">
        <f>VLOOKUP('Per Minute Costs'!D131, $N$2:$O$16, 2, 0)</f>
        <v>#N/A</v>
      </c>
      <c r="T131" s="5">
        <f>'Per Minute Costs'!E131</f>
        <v>0</v>
      </c>
      <c r="U131" s="5">
        <f>'Flat Rate Costs'!H131</f>
        <v>0</v>
      </c>
      <c r="V131" s="9">
        <v>2</v>
      </c>
      <c r="W131">
        <f>IF('Per Minute Costs'!G131="Session", 1, 2)</f>
        <v>2</v>
      </c>
      <c r="X131" s="11">
        <f>'Per Minute Costs'!H131</f>
        <v>0</v>
      </c>
      <c r="Y131" s="10">
        <f>'Per Minute Costs'!I131</f>
        <v>0</v>
      </c>
      <c r="Z131" s="10">
        <f>'Per Minute Costs'!J131</f>
        <v>0</v>
      </c>
      <c r="AA131">
        <v>1</v>
      </c>
      <c r="AB131" s="10">
        <f t="shared" si="1"/>
        <v>0</v>
      </c>
    </row>
    <row r="132" spans="3:28" x14ac:dyDescent="0.25">
      <c r="C132" s="41"/>
      <c r="D132" s="42"/>
      <c r="E132" s="43"/>
      <c r="F132" s="43"/>
      <c r="G132" s="42"/>
      <c r="H132" s="46"/>
      <c r="I132" s="45"/>
      <c r="J132" s="45"/>
      <c r="Q132" s="16" t="str">
        <f>'Filing Information'!$R$2</f>
        <v>_0</v>
      </c>
      <c r="R132" t="e">
        <f>VLOOKUP('Per Minute Costs'!C132,'Filing Information'!$B$149:$B$158, 2, 0)</f>
        <v>#N/A</v>
      </c>
      <c r="S132" t="e">
        <f>VLOOKUP('Per Minute Costs'!D132, $N$2:$O$16, 2, 0)</f>
        <v>#N/A</v>
      </c>
      <c r="T132" s="5">
        <f>'Per Minute Costs'!E132</f>
        <v>0</v>
      </c>
      <c r="U132" s="5">
        <f>'Flat Rate Costs'!H132</f>
        <v>0</v>
      </c>
      <c r="V132" s="9">
        <v>2</v>
      </c>
      <c r="W132">
        <f>IF('Per Minute Costs'!G132="Session", 1, 2)</f>
        <v>2</v>
      </c>
      <c r="X132" s="11">
        <f>'Per Minute Costs'!H132</f>
        <v>0</v>
      </c>
      <c r="Y132" s="10">
        <f>'Per Minute Costs'!I132</f>
        <v>0</v>
      </c>
      <c r="Z132" s="10">
        <f>'Per Minute Costs'!J132</f>
        <v>0</v>
      </c>
      <c r="AA132">
        <v>1</v>
      </c>
      <c r="AB132" s="10">
        <f t="shared" si="1"/>
        <v>0</v>
      </c>
    </row>
    <row r="133" spans="3:28" x14ac:dyDescent="0.25">
      <c r="C133" s="41"/>
      <c r="D133" s="42"/>
      <c r="E133" s="43"/>
      <c r="F133" s="43"/>
      <c r="G133" s="42"/>
      <c r="H133" s="46"/>
      <c r="I133" s="45"/>
      <c r="J133" s="45"/>
      <c r="Q133" s="16" t="str">
        <f>'Filing Information'!$R$2</f>
        <v>_0</v>
      </c>
      <c r="R133" t="e">
        <f>VLOOKUP('Per Minute Costs'!C133,'Filing Information'!$B$149:$B$158, 2, 0)</f>
        <v>#N/A</v>
      </c>
      <c r="S133" t="e">
        <f>VLOOKUP('Per Minute Costs'!D133, $N$2:$O$16, 2, 0)</f>
        <v>#N/A</v>
      </c>
      <c r="T133" s="5">
        <f>'Per Minute Costs'!E133</f>
        <v>0</v>
      </c>
      <c r="U133" s="5">
        <f>'Flat Rate Costs'!H133</f>
        <v>0</v>
      </c>
      <c r="V133" s="9">
        <v>2</v>
      </c>
      <c r="W133">
        <f>IF('Per Minute Costs'!G133="Session", 1, 2)</f>
        <v>2</v>
      </c>
      <c r="X133" s="11">
        <f>'Per Minute Costs'!H133</f>
        <v>0</v>
      </c>
      <c r="Y133" s="10">
        <f>'Per Minute Costs'!I133</f>
        <v>0</v>
      </c>
      <c r="Z133" s="10">
        <f>'Per Minute Costs'!J133</f>
        <v>0</v>
      </c>
      <c r="AA133">
        <v>1</v>
      </c>
      <c r="AB133" s="10">
        <f t="shared" si="1"/>
        <v>0</v>
      </c>
    </row>
    <row r="134" spans="3:28" x14ac:dyDescent="0.25">
      <c r="C134" s="41"/>
      <c r="D134" s="42"/>
      <c r="E134" s="43"/>
      <c r="F134" s="43"/>
      <c r="G134" s="42"/>
      <c r="H134" s="46"/>
      <c r="I134" s="45"/>
      <c r="J134" s="45"/>
      <c r="Q134" s="16" t="str">
        <f>'Filing Information'!$R$2</f>
        <v>_0</v>
      </c>
      <c r="R134" t="e">
        <f>VLOOKUP('Per Minute Costs'!C134,'Filing Information'!$B$149:$B$158, 2, 0)</f>
        <v>#N/A</v>
      </c>
      <c r="S134" t="e">
        <f>VLOOKUP('Per Minute Costs'!D134, $N$2:$O$16, 2, 0)</f>
        <v>#N/A</v>
      </c>
      <c r="T134" s="5">
        <f>'Per Minute Costs'!E134</f>
        <v>0</v>
      </c>
      <c r="U134" s="5">
        <f>'Flat Rate Costs'!H134</f>
        <v>0</v>
      </c>
      <c r="V134" s="9">
        <v>2</v>
      </c>
      <c r="W134">
        <f>IF('Per Minute Costs'!G134="Session", 1, 2)</f>
        <v>2</v>
      </c>
      <c r="X134" s="11">
        <f>'Per Minute Costs'!H134</f>
        <v>0</v>
      </c>
      <c r="Y134" s="10">
        <f>'Per Minute Costs'!I134</f>
        <v>0</v>
      </c>
      <c r="Z134" s="10">
        <f>'Per Minute Costs'!J134</f>
        <v>0</v>
      </c>
      <c r="AA134">
        <v>1</v>
      </c>
      <c r="AB134" s="10">
        <f t="shared" si="1"/>
        <v>0</v>
      </c>
    </row>
    <row r="135" spans="3:28" x14ac:dyDescent="0.25">
      <c r="C135" s="41"/>
      <c r="D135" s="42"/>
      <c r="E135" s="43"/>
      <c r="F135" s="43"/>
      <c r="G135" s="42"/>
      <c r="H135" s="46"/>
      <c r="I135" s="45"/>
      <c r="J135" s="45"/>
      <c r="Q135" s="16" t="str">
        <f>'Filing Information'!$R$2</f>
        <v>_0</v>
      </c>
      <c r="R135" t="e">
        <f>VLOOKUP('Per Minute Costs'!C135,'Filing Information'!$B$149:$B$158, 2, 0)</f>
        <v>#N/A</v>
      </c>
      <c r="S135" t="e">
        <f>VLOOKUP('Per Minute Costs'!D135, $N$2:$O$16, 2, 0)</f>
        <v>#N/A</v>
      </c>
      <c r="T135" s="5">
        <f>'Per Minute Costs'!E135</f>
        <v>0</v>
      </c>
      <c r="U135" s="5">
        <f>'Flat Rate Costs'!H135</f>
        <v>0</v>
      </c>
      <c r="V135" s="9">
        <v>2</v>
      </c>
      <c r="W135">
        <f>IF('Per Minute Costs'!G135="Session", 1, 2)</f>
        <v>2</v>
      </c>
      <c r="X135" s="11">
        <f>'Per Minute Costs'!H135</f>
        <v>0</v>
      </c>
      <c r="Y135" s="10">
        <f>'Per Minute Costs'!I135</f>
        <v>0</v>
      </c>
      <c r="Z135" s="10">
        <f>'Per Minute Costs'!J135</f>
        <v>0</v>
      </c>
      <c r="AA135">
        <v>1</v>
      </c>
      <c r="AB135" s="10">
        <f t="shared" si="1"/>
        <v>0</v>
      </c>
    </row>
    <row r="136" spans="3:28" x14ac:dyDescent="0.25">
      <c r="C136" s="41"/>
      <c r="D136" s="42"/>
      <c r="E136" s="43"/>
      <c r="F136" s="43"/>
      <c r="G136" s="42"/>
      <c r="H136" s="46"/>
      <c r="I136" s="45"/>
      <c r="J136" s="45"/>
      <c r="Q136" s="16" t="str">
        <f>'Filing Information'!$R$2</f>
        <v>_0</v>
      </c>
      <c r="R136" t="e">
        <f>VLOOKUP('Per Minute Costs'!C136,'Filing Information'!$B$149:$B$158, 2, 0)</f>
        <v>#N/A</v>
      </c>
      <c r="S136" t="e">
        <f>VLOOKUP('Per Minute Costs'!D136, $N$2:$O$16, 2, 0)</f>
        <v>#N/A</v>
      </c>
      <c r="T136" s="5">
        <f>'Per Minute Costs'!E136</f>
        <v>0</v>
      </c>
      <c r="U136" s="5">
        <f>'Flat Rate Costs'!H136</f>
        <v>0</v>
      </c>
      <c r="V136" s="9">
        <v>2</v>
      </c>
      <c r="W136">
        <f>IF('Per Minute Costs'!G136="Session", 1, 2)</f>
        <v>2</v>
      </c>
      <c r="X136" s="11">
        <f>'Per Minute Costs'!H136</f>
        <v>0</v>
      </c>
      <c r="Y136" s="10">
        <f>'Per Minute Costs'!I136</f>
        <v>0</v>
      </c>
      <c r="Z136" s="10">
        <f>'Per Minute Costs'!J136</f>
        <v>0</v>
      </c>
      <c r="AA136">
        <v>1</v>
      </c>
      <c r="AB136" s="10">
        <f t="shared" si="1"/>
        <v>0</v>
      </c>
    </row>
    <row r="137" spans="3:28" x14ac:dyDescent="0.25">
      <c r="C137" s="41"/>
      <c r="D137" s="42"/>
      <c r="E137" s="43"/>
      <c r="F137" s="43"/>
      <c r="G137" s="42"/>
      <c r="H137" s="46"/>
      <c r="I137" s="45"/>
      <c r="J137" s="45"/>
      <c r="Q137" s="16" t="str">
        <f>'Filing Information'!$R$2</f>
        <v>_0</v>
      </c>
      <c r="R137" t="e">
        <f>VLOOKUP('Per Minute Costs'!C137,'Filing Information'!$B$149:$B$158, 2, 0)</f>
        <v>#N/A</v>
      </c>
      <c r="S137" t="e">
        <f>VLOOKUP('Per Minute Costs'!D137, $N$2:$O$16, 2, 0)</f>
        <v>#N/A</v>
      </c>
      <c r="T137" s="5">
        <f>'Per Minute Costs'!E137</f>
        <v>0</v>
      </c>
      <c r="U137" s="5">
        <f>'Flat Rate Costs'!H137</f>
        <v>0</v>
      </c>
      <c r="V137" s="9">
        <v>2</v>
      </c>
      <c r="W137">
        <f>IF('Per Minute Costs'!G137="Session", 1, 2)</f>
        <v>2</v>
      </c>
      <c r="X137" s="11">
        <f>'Per Minute Costs'!H137</f>
        <v>0</v>
      </c>
      <c r="Y137" s="10">
        <f>'Per Minute Costs'!I137</f>
        <v>0</v>
      </c>
      <c r="Z137" s="10">
        <f>'Per Minute Costs'!J137</f>
        <v>0</v>
      </c>
      <c r="AA137">
        <v>1</v>
      </c>
      <c r="AB137" s="10">
        <f t="shared" si="1"/>
        <v>0</v>
      </c>
    </row>
    <row r="138" spans="3:28" x14ac:dyDescent="0.25">
      <c r="C138" s="41"/>
      <c r="D138" s="42"/>
      <c r="E138" s="43"/>
      <c r="F138" s="43"/>
      <c r="G138" s="42"/>
      <c r="H138" s="46"/>
      <c r="I138" s="45"/>
      <c r="J138" s="45"/>
      <c r="Q138" s="16" t="str">
        <f>'Filing Information'!$R$2</f>
        <v>_0</v>
      </c>
      <c r="R138" t="e">
        <f>VLOOKUP('Per Minute Costs'!C138,'Filing Information'!$B$149:$B$158, 2, 0)</f>
        <v>#N/A</v>
      </c>
      <c r="S138" t="e">
        <f>VLOOKUP('Per Minute Costs'!D138, $N$2:$O$16, 2, 0)</f>
        <v>#N/A</v>
      </c>
      <c r="T138" s="5">
        <f>'Per Minute Costs'!E138</f>
        <v>0</v>
      </c>
      <c r="U138" s="5">
        <f>'Flat Rate Costs'!H138</f>
        <v>0</v>
      </c>
      <c r="V138" s="9">
        <v>2</v>
      </c>
      <c r="W138">
        <f>IF('Per Minute Costs'!G138="Session", 1, 2)</f>
        <v>2</v>
      </c>
      <c r="X138" s="11">
        <f>'Per Minute Costs'!H138</f>
        <v>0</v>
      </c>
      <c r="Y138" s="10">
        <f>'Per Minute Costs'!I138</f>
        <v>0</v>
      </c>
      <c r="Z138" s="10">
        <f>'Per Minute Costs'!J138</f>
        <v>0</v>
      </c>
      <c r="AA138">
        <v>1</v>
      </c>
      <c r="AB138" s="10">
        <f t="shared" si="1"/>
        <v>0</v>
      </c>
    </row>
    <row r="139" spans="3:28" x14ac:dyDescent="0.25">
      <c r="C139" s="41"/>
      <c r="D139" s="42"/>
      <c r="E139" s="43"/>
      <c r="F139" s="43"/>
      <c r="G139" s="42"/>
      <c r="H139" s="46"/>
      <c r="I139" s="45"/>
      <c r="J139" s="45"/>
      <c r="Q139" s="16" t="str">
        <f>'Filing Information'!$R$2</f>
        <v>_0</v>
      </c>
      <c r="R139" t="e">
        <f>VLOOKUP('Per Minute Costs'!C139,'Filing Information'!$B$149:$B$158, 2, 0)</f>
        <v>#N/A</v>
      </c>
      <c r="S139" t="e">
        <f>VLOOKUP('Per Minute Costs'!D139, $N$2:$O$16, 2, 0)</f>
        <v>#N/A</v>
      </c>
      <c r="T139" s="5">
        <f>'Per Minute Costs'!E139</f>
        <v>0</v>
      </c>
      <c r="U139" s="5">
        <f>'Flat Rate Costs'!H139</f>
        <v>0</v>
      </c>
      <c r="V139" s="9">
        <v>2</v>
      </c>
      <c r="W139">
        <f>IF('Per Minute Costs'!G139="Session", 1, 2)</f>
        <v>2</v>
      </c>
      <c r="X139" s="11">
        <f>'Per Minute Costs'!H139</f>
        <v>0</v>
      </c>
      <c r="Y139" s="10">
        <f>'Per Minute Costs'!I139</f>
        <v>0</v>
      </c>
      <c r="Z139" s="10">
        <f>'Per Minute Costs'!J139</f>
        <v>0</v>
      </c>
      <c r="AA139">
        <v>1</v>
      </c>
      <c r="AB139" s="10">
        <f t="shared" si="1"/>
        <v>0</v>
      </c>
    </row>
    <row r="140" spans="3:28" x14ac:dyDescent="0.25">
      <c r="C140" s="41"/>
      <c r="D140" s="42"/>
      <c r="E140" s="43"/>
      <c r="F140" s="43"/>
      <c r="G140" s="42"/>
      <c r="H140" s="46"/>
      <c r="I140" s="45"/>
      <c r="J140" s="45"/>
      <c r="Q140" s="16" t="str">
        <f>'Filing Information'!$R$2</f>
        <v>_0</v>
      </c>
      <c r="R140" t="e">
        <f>VLOOKUP('Per Minute Costs'!C140,'Filing Information'!$B$149:$B$158, 2, 0)</f>
        <v>#N/A</v>
      </c>
      <c r="S140" t="e">
        <f>VLOOKUP('Per Minute Costs'!D140, $N$2:$O$16, 2, 0)</f>
        <v>#N/A</v>
      </c>
      <c r="T140" s="5">
        <f>'Per Minute Costs'!E140</f>
        <v>0</v>
      </c>
      <c r="U140" s="5">
        <f>'Flat Rate Costs'!H140</f>
        <v>0</v>
      </c>
      <c r="V140" s="9">
        <v>2</v>
      </c>
      <c r="W140">
        <f>IF('Per Minute Costs'!G140="Session", 1, 2)</f>
        <v>2</v>
      </c>
      <c r="X140" s="11">
        <f>'Per Minute Costs'!H140</f>
        <v>0</v>
      </c>
      <c r="Y140" s="10">
        <f>'Per Minute Costs'!I140</f>
        <v>0</v>
      </c>
      <c r="Z140" s="10">
        <f>'Per Minute Costs'!J140</f>
        <v>0</v>
      </c>
      <c r="AA140">
        <v>1</v>
      </c>
      <c r="AB140" s="10">
        <f t="shared" si="1"/>
        <v>0</v>
      </c>
    </row>
    <row r="141" spans="3:28" x14ac:dyDescent="0.25">
      <c r="C141" s="41"/>
      <c r="D141" s="42"/>
      <c r="E141" s="43"/>
      <c r="F141" s="43"/>
      <c r="G141" s="42"/>
      <c r="H141" s="46"/>
      <c r="I141" s="45"/>
      <c r="J141" s="45"/>
      <c r="Q141" s="16" t="str">
        <f>'Filing Information'!$R$2</f>
        <v>_0</v>
      </c>
      <c r="R141" t="e">
        <f>VLOOKUP('Per Minute Costs'!C141,'Filing Information'!$B$149:$B$158, 2, 0)</f>
        <v>#N/A</v>
      </c>
      <c r="S141" t="e">
        <f>VLOOKUP('Per Minute Costs'!D141, $N$2:$O$16, 2, 0)</f>
        <v>#N/A</v>
      </c>
      <c r="T141" s="5">
        <f>'Per Minute Costs'!E141</f>
        <v>0</v>
      </c>
      <c r="U141" s="5">
        <f>'Flat Rate Costs'!H141</f>
        <v>0</v>
      </c>
      <c r="V141" s="9">
        <v>2</v>
      </c>
      <c r="W141">
        <f>IF('Per Minute Costs'!G141="Session", 1, 2)</f>
        <v>2</v>
      </c>
      <c r="X141" s="11">
        <f>'Per Minute Costs'!H141</f>
        <v>0</v>
      </c>
      <c r="Y141" s="10">
        <f>'Per Minute Costs'!I141</f>
        <v>0</v>
      </c>
      <c r="Z141" s="10">
        <f>'Per Minute Costs'!J141</f>
        <v>0</v>
      </c>
      <c r="AA141">
        <v>1</v>
      </c>
      <c r="AB141" s="10">
        <f t="shared" si="1"/>
        <v>0</v>
      </c>
    </row>
    <row r="142" spans="3:28" x14ac:dyDescent="0.25">
      <c r="C142" s="41"/>
      <c r="D142" s="42"/>
      <c r="E142" s="43"/>
      <c r="F142" s="43"/>
      <c r="G142" s="42"/>
      <c r="H142" s="46"/>
      <c r="I142" s="45"/>
      <c r="J142" s="45"/>
      <c r="Q142" s="16" t="str">
        <f>'Filing Information'!$R$2</f>
        <v>_0</v>
      </c>
      <c r="R142" t="e">
        <f>VLOOKUP('Per Minute Costs'!C142,'Filing Information'!$B$149:$B$158, 2, 0)</f>
        <v>#N/A</v>
      </c>
      <c r="S142" t="e">
        <f>VLOOKUP('Per Minute Costs'!D142, $N$2:$O$16, 2, 0)</f>
        <v>#N/A</v>
      </c>
      <c r="T142" s="5">
        <f>'Per Minute Costs'!E142</f>
        <v>0</v>
      </c>
      <c r="U142" s="5">
        <f>'Flat Rate Costs'!H142</f>
        <v>0</v>
      </c>
      <c r="V142" s="9">
        <v>2</v>
      </c>
      <c r="W142">
        <f>IF('Per Minute Costs'!G142="Session", 1, 2)</f>
        <v>2</v>
      </c>
      <c r="X142" s="11">
        <f>'Per Minute Costs'!H142</f>
        <v>0</v>
      </c>
      <c r="Y142" s="10">
        <f>'Per Minute Costs'!I142</f>
        <v>0</v>
      </c>
      <c r="Z142" s="10">
        <f>'Per Minute Costs'!J142</f>
        <v>0</v>
      </c>
      <c r="AA142">
        <v>1</v>
      </c>
      <c r="AB142" s="10">
        <f t="shared" si="1"/>
        <v>0</v>
      </c>
    </row>
    <row r="143" spans="3:28" x14ac:dyDescent="0.25">
      <c r="C143" s="41"/>
      <c r="D143" s="42"/>
      <c r="E143" s="43"/>
      <c r="F143" s="43"/>
      <c r="G143" s="42"/>
      <c r="H143" s="46"/>
      <c r="I143" s="45"/>
      <c r="J143" s="45"/>
      <c r="Q143" s="16" t="str">
        <f>'Filing Information'!$R$2</f>
        <v>_0</v>
      </c>
      <c r="R143" t="e">
        <f>VLOOKUP('Per Minute Costs'!C143,'Filing Information'!$B$149:$B$158, 2, 0)</f>
        <v>#N/A</v>
      </c>
      <c r="S143" t="e">
        <f>VLOOKUP('Per Minute Costs'!D143, $N$2:$O$16, 2, 0)</f>
        <v>#N/A</v>
      </c>
      <c r="T143" s="5">
        <f>'Per Minute Costs'!E143</f>
        <v>0</v>
      </c>
      <c r="U143" s="5">
        <f>'Flat Rate Costs'!H143</f>
        <v>0</v>
      </c>
      <c r="V143" s="9">
        <v>2</v>
      </c>
      <c r="W143">
        <f>IF('Per Minute Costs'!G143="Session", 1, 2)</f>
        <v>2</v>
      </c>
      <c r="X143" s="11">
        <f>'Per Minute Costs'!H143</f>
        <v>0</v>
      </c>
      <c r="Y143" s="10">
        <f>'Per Minute Costs'!I143</f>
        <v>0</v>
      </c>
      <c r="Z143" s="10">
        <f>'Per Minute Costs'!J143</f>
        <v>0</v>
      </c>
      <c r="AA143">
        <v>1</v>
      </c>
      <c r="AB143" s="10">
        <f t="shared" si="1"/>
        <v>0</v>
      </c>
    </row>
    <row r="144" spans="3:28" x14ac:dyDescent="0.25">
      <c r="C144" s="41"/>
      <c r="D144" s="42"/>
      <c r="E144" s="43"/>
      <c r="F144" s="43"/>
      <c r="G144" s="42"/>
      <c r="H144" s="46"/>
      <c r="I144" s="45"/>
      <c r="J144" s="45"/>
      <c r="Q144" s="16" t="str">
        <f>'Filing Information'!$R$2</f>
        <v>_0</v>
      </c>
      <c r="R144" t="e">
        <f>VLOOKUP('Per Minute Costs'!C144,'Filing Information'!$B$149:$B$158, 2, 0)</f>
        <v>#N/A</v>
      </c>
      <c r="S144" t="e">
        <f>VLOOKUP('Per Minute Costs'!D144, $N$2:$O$16, 2, 0)</f>
        <v>#N/A</v>
      </c>
      <c r="T144" s="5">
        <f>'Per Minute Costs'!E144</f>
        <v>0</v>
      </c>
      <c r="U144" s="5">
        <f>'Flat Rate Costs'!H144</f>
        <v>0</v>
      </c>
      <c r="V144" s="9">
        <v>2</v>
      </c>
      <c r="W144">
        <f>IF('Per Minute Costs'!G144="Session", 1, 2)</f>
        <v>2</v>
      </c>
      <c r="X144" s="11">
        <f>'Per Minute Costs'!H144</f>
        <v>0</v>
      </c>
      <c r="Y144" s="10">
        <f>'Per Minute Costs'!I144</f>
        <v>0</v>
      </c>
      <c r="Z144" s="10">
        <f>'Per Minute Costs'!J144</f>
        <v>0</v>
      </c>
      <c r="AA144">
        <v>1</v>
      </c>
      <c r="AB144" s="10">
        <f t="shared" si="1"/>
        <v>0</v>
      </c>
    </row>
    <row r="145" spans="3:28" x14ac:dyDescent="0.25">
      <c r="C145" s="41"/>
      <c r="D145" s="42"/>
      <c r="E145" s="43"/>
      <c r="F145" s="43"/>
      <c r="G145" s="42"/>
      <c r="H145" s="46"/>
      <c r="I145" s="45"/>
      <c r="J145" s="45"/>
      <c r="Q145" s="16" t="str">
        <f>'Filing Information'!$R$2</f>
        <v>_0</v>
      </c>
      <c r="R145" t="e">
        <f>VLOOKUP('Per Minute Costs'!C145,'Filing Information'!$B$149:$B$158, 2, 0)</f>
        <v>#N/A</v>
      </c>
      <c r="S145" t="e">
        <f>VLOOKUP('Per Minute Costs'!D145, $N$2:$O$16, 2, 0)</f>
        <v>#N/A</v>
      </c>
      <c r="T145" s="5">
        <f>'Per Minute Costs'!E145</f>
        <v>0</v>
      </c>
      <c r="U145" s="5">
        <f>'Flat Rate Costs'!H145</f>
        <v>0</v>
      </c>
      <c r="V145" s="9">
        <v>2</v>
      </c>
      <c r="W145">
        <f>IF('Per Minute Costs'!G145="Session", 1, 2)</f>
        <v>2</v>
      </c>
      <c r="X145" s="11">
        <f>'Per Minute Costs'!H145</f>
        <v>0</v>
      </c>
      <c r="Y145" s="10">
        <f>'Per Minute Costs'!I145</f>
        <v>0</v>
      </c>
      <c r="Z145" s="10">
        <f>'Per Minute Costs'!J145</f>
        <v>0</v>
      </c>
      <c r="AA145">
        <v>1</v>
      </c>
      <c r="AB145" s="10">
        <f t="shared" si="1"/>
        <v>0</v>
      </c>
    </row>
    <row r="146" spans="3:28" x14ac:dyDescent="0.25">
      <c r="C146" s="41"/>
      <c r="D146" s="42"/>
      <c r="E146" s="43"/>
      <c r="F146" s="43"/>
      <c r="G146" s="42"/>
      <c r="H146" s="46"/>
      <c r="I146" s="45"/>
      <c r="J146" s="45"/>
      <c r="Q146" s="16" t="str">
        <f>'Filing Information'!$R$2</f>
        <v>_0</v>
      </c>
      <c r="R146" t="e">
        <f>VLOOKUP('Per Minute Costs'!C146,'Filing Information'!$B$149:$B$158, 2, 0)</f>
        <v>#N/A</v>
      </c>
      <c r="S146" t="e">
        <f>VLOOKUP('Per Minute Costs'!D146, $N$2:$O$16, 2, 0)</f>
        <v>#N/A</v>
      </c>
      <c r="T146" s="5">
        <f>'Per Minute Costs'!E146</f>
        <v>0</v>
      </c>
      <c r="U146" s="5">
        <f>'Flat Rate Costs'!H146</f>
        <v>0</v>
      </c>
      <c r="V146" s="9">
        <v>2</v>
      </c>
      <c r="W146">
        <f>IF('Per Minute Costs'!G146="Session", 1, 2)</f>
        <v>2</v>
      </c>
      <c r="X146" s="11">
        <f>'Per Minute Costs'!H146</f>
        <v>0</v>
      </c>
      <c r="Y146" s="10">
        <f>'Per Minute Costs'!I146</f>
        <v>0</v>
      </c>
      <c r="Z146" s="10">
        <f>'Per Minute Costs'!J146</f>
        <v>0</v>
      </c>
      <c r="AA146">
        <v>1</v>
      </c>
      <c r="AB146" s="10">
        <f t="shared" si="1"/>
        <v>0</v>
      </c>
    </row>
    <row r="147" spans="3:28" x14ac:dyDescent="0.25">
      <c r="C147" s="41"/>
      <c r="D147" s="42"/>
      <c r="E147" s="43"/>
      <c r="F147" s="43"/>
      <c r="G147" s="42"/>
      <c r="H147" s="46"/>
      <c r="I147" s="45"/>
      <c r="J147" s="45"/>
      <c r="Q147" s="16" t="str">
        <f>'Filing Information'!$R$2</f>
        <v>_0</v>
      </c>
      <c r="R147" t="e">
        <f>VLOOKUP('Per Minute Costs'!C147,'Filing Information'!$B$149:$B$158, 2, 0)</f>
        <v>#N/A</v>
      </c>
      <c r="S147" t="e">
        <f>VLOOKUP('Per Minute Costs'!D147, $N$2:$O$16, 2, 0)</f>
        <v>#N/A</v>
      </c>
      <c r="T147" s="5">
        <f>'Per Minute Costs'!E147</f>
        <v>0</v>
      </c>
      <c r="U147" s="5">
        <f>'Flat Rate Costs'!H147</f>
        <v>0</v>
      </c>
      <c r="V147" s="9">
        <v>2</v>
      </c>
      <c r="W147">
        <f>IF('Per Minute Costs'!G147="Session", 1, 2)</f>
        <v>2</v>
      </c>
      <c r="X147" s="11">
        <f>'Per Minute Costs'!H147</f>
        <v>0</v>
      </c>
      <c r="Y147" s="10">
        <f>'Per Minute Costs'!I147</f>
        <v>0</v>
      </c>
      <c r="Z147" s="10">
        <f>'Per Minute Costs'!J147</f>
        <v>0</v>
      </c>
      <c r="AA147">
        <v>1</v>
      </c>
      <c r="AB147" s="10">
        <f t="shared" ref="AB147:AB161" si="2">IF(W147=1,Z147,Y147)*X147</f>
        <v>0</v>
      </c>
    </row>
    <row r="148" spans="3:28" x14ac:dyDescent="0.25">
      <c r="C148" s="41"/>
      <c r="D148" s="42"/>
      <c r="E148" s="43"/>
      <c r="F148" s="43"/>
      <c r="G148" s="42"/>
      <c r="H148" s="46"/>
      <c r="I148" s="45"/>
      <c r="J148" s="45"/>
      <c r="Q148" s="16" t="str">
        <f>'Filing Information'!$R$2</f>
        <v>_0</v>
      </c>
      <c r="R148" t="e">
        <f>VLOOKUP('Per Minute Costs'!C148,'Filing Information'!$B$149:$B$158, 2, 0)</f>
        <v>#N/A</v>
      </c>
      <c r="S148" t="e">
        <f>VLOOKUP('Per Minute Costs'!D148, $N$2:$O$16, 2, 0)</f>
        <v>#N/A</v>
      </c>
      <c r="T148" s="5">
        <f>'Per Minute Costs'!E148</f>
        <v>0</v>
      </c>
      <c r="U148" s="5">
        <f>'Flat Rate Costs'!H148</f>
        <v>0</v>
      </c>
      <c r="V148" s="9">
        <v>2</v>
      </c>
      <c r="W148">
        <f>IF('Per Minute Costs'!G148="Session", 1, 2)</f>
        <v>2</v>
      </c>
      <c r="X148" s="11">
        <f>'Per Minute Costs'!H148</f>
        <v>0</v>
      </c>
      <c r="Y148" s="10">
        <f>'Per Minute Costs'!I148</f>
        <v>0</v>
      </c>
      <c r="Z148" s="10">
        <f>'Per Minute Costs'!J148</f>
        <v>0</v>
      </c>
      <c r="AA148">
        <v>1</v>
      </c>
      <c r="AB148" s="10">
        <f t="shared" si="2"/>
        <v>0</v>
      </c>
    </row>
    <row r="149" spans="3:28" x14ac:dyDescent="0.25">
      <c r="C149" s="41"/>
      <c r="D149" s="42"/>
      <c r="E149" s="43"/>
      <c r="F149" s="43"/>
      <c r="G149" s="42"/>
      <c r="H149" s="46"/>
      <c r="I149" s="45"/>
      <c r="J149" s="45"/>
      <c r="Q149" s="16" t="str">
        <f>'Filing Information'!$R$2</f>
        <v>_0</v>
      </c>
      <c r="R149" t="e">
        <f>VLOOKUP('Per Minute Costs'!C149,'Filing Information'!$B$149:$B$158, 2, 0)</f>
        <v>#N/A</v>
      </c>
      <c r="S149" t="e">
        <f>VLOOKUP('Per Minute Costs'!D149, $N$2:$O$16, 2, 0)</f>
        <v>#N/A</v>
      </c>
      <c r="T149" s="5">
        <f>'Per Minute Costs'!E149</f>
        <v>0</v>
      </c>
      <c r="U149" s="5">
        <f>'Flat Rate Costs'!H149</f>
        <v>0</v>
      </c>
      <c r="V149" s="9">
        <v>2</v>
      </c>
      <c r="W149">
        <f>IF('Per Minute Costs'!G149="Session", 1, 2)</f>
        <v>2</v>
      </c>
      <c r="X149" s="11">
        <f>'Per Minute Costs'!H149</f>
        <v>0</v>
      </c>
      <c r="Y149" s="10">
        <f>'Per Minute Costs'!I149</f>
        <v>0</v>
      </c>
      <c r="Z149" s="10">
        <f>'Per Minute Costs'!J149</f>
        <v>0</v>
      </c>
      <c r="AA149">
        <v>1</v>
      </c>
      <c r="AB149" s="10">
        <f t="shared" si="2"/>
        <v>0</v>
      </c>
    </row>
    <row r="150" spans="3:28" x14ac:dyDescent="0.25">
      <c r="C150" s="41"/>
      <c r="D150" s="42"/>
      <c r="E150" s="43"/>
      <c r="F150" s="43"/>
      <c r="G150" s="42"/>
      <c r="H150" s="46"/>
      <c r="I150" s="45"/>
      <c r="J150" s="45"/>
      <c r="Q150" s="16" t="str">
        <f>'Filing Information'!$R$2</f>
        <v>_0</v>
      </c>
      <c r="R150" t="e">
        <f>VLOOKUP('Per Minute Costs'!C150,'Filing Information'!$B$149:$B$158, 2, 0)</f>
        <v>#N/A</v>
      </c>
      <c r="S150" t="e">
        <f>VLOOKUP('Per Minute Costs'!D150, $N$2:$O$16, 2, 0)</f>
        <v>#N/A</v>
      </c>
      <c r="T150" s="5">
        <f>'Per Minute Costs'!E150</f>
        <v>0</v>
      </c>
      <c r="U150" s="5">
        <f>'Flat Rate Costs'!H150</f>
        <v>0</v>
      </c>
      <c r="V150" s="9">
        <v>2</v>
      </c>
      <c r="W150">
        <f>IF('Per Minute Costs'!G150="Session", 1, 2)</f>
        <v>2</v>
      </c>
      <c r="X150" s="11">
        <f>'Per Minute Costs'!H150</f>
        <v>0</v>
      </c>
      <c r="Y150" s="10">
        <f>'Per Minute Costs'!I150</f>
        <v>0</v>
      </c>
      <c r="Z150" s="10">
        <f>'Per Minute Costs'!J150</f>
        <v>0</v>
      </c>
      <c r="AA150">
        <v>1</v>
      </c>
      <c r="AB150" s="10">
        <f t="shared" si="2"/>
        <v>0</v>
      </c>
    </row>
    <row r="151" spans="3:28" x14ac:dyDescent="0.25">
      <c r="C151" s="41"/>
      <c r="D151" s="42"/>
      <c r="E151" s="43"/>
      <c r="F151" s="43"/>
      <c r="G151" s="42"/>
      <c r="H151" s="46"/>
      <c r="I151" s="45"/>
      <c r="J151" s="45"/>
      <c r="Q151" s="16" t="str">
        <f>'Filing Information'!$R$2</f>
        <v>_0</v>
      </c>
      <c r="R151" t="e">
        <f>VLOOKUP('Per Minute Costs'!C151,'Filing Information'!$B$149:$B$158, 2, 0)</f>
        <v>#N/A</v>
      </c>
      <c r="S151" t="e">
        <f>VLOOKUP('Per Minute Costs'!D151, $N$2:$O$16, 2, 0)</f>
        <v>#N/A</v>
      </c>
      <c r="T151" s="5">
        <f>'Per Minute Costs'!E151</f>
        <v>0</v>
      </c>
      <c r="U151" s="5">
        <f>'Flat Rate Costs'!H151</f>
        <v>0</v>
      </c>
      <c r="V151" s="9">
        <v>2</v>
      </c>
      <c r="W151">
        <f>IF('Per Minute Costs'!G151="Session", 1, 2)</f>
        <v>2</v>
      </c>
      <c r="X151" s="11">
        <f>'Per Minute Costs'!H151</f>
        <v>0</v>
      </c>
      <c r="Y151" s="10">
        <f>'Per Minute Costs'!I151</f>
        <v>0</v>
      </c>
      <c r="Z151" s="10">
        <f>'Per Minute Costs'!J151</f>
        <v>0</v>
      </c>
      <c r="AA151">
        <v>1</v>
      </c>
      <c r="AB151" s="10">
        <f t="shared" si="2"/>
        <v>0</v>
      </c>
    </row>
    <row r="152" spans="3:28" x14ac:dyDescent="0.25">
      <c r="C152" s="41"/>
      <c r="D152" s="42"/>
      <c r="E152" s="43"/>
      <c r="F152" s="43"/>
      <c r="G152" s="42"/>
      <c r="H152" s="46"/>
      <c r="I152" s="45"/>
      <c r="J152" s="45"/>
      <c r="Q152" s="16" t="str">
        <f>'Filing Information'!$R$2</f>
        <v>_0</v>
      </c>
      <c r="R152" t="e">
        <f>VLOOKUP('Per Minute Costs'!C152,'Filing Information'!$B$149:$B$158, 2, 0)</f>
        <v>#N/A</v>
      </c>
      <c r="S152" t="e">
        <f>VLOOKUP('Per Minute Costs'!D152, $N$2:$O$16, 2, 0)</f>
        <v>#N/A</v>
      </c>
      <c r="T152" s="5">
        <f>'Per Minute Costs'!E152</f>
        <v>0</v>
      </c>
      <c r="U152" s="5">
        <f>'Flat Rate Costs'!H152</f>
        <v>0</v>
      </c>
      <c r="V152" s="9">
        <v>2</v>
      </c>
      <c r="W152">
        <f>IF('Per Minute Costs'!G152="Session", 1, 2)</f>
        <v>2</v>
      </c>
      <c r="X152" s="11">
        <f>'Per Minute Costs'!H152</f>
        <v>0</v>
      </c>
      <c r="Y152" s="10">
        <f>'Per Minute Costs'!I152</f>
        <v>0</v>
      </c>
      <c r="Z152" s="10">
        <f>'Per Minute Costs'!J152</f>
        <v>0</v>
      </c>
      <c r="AA152">
        <v>1</v>
      </c>
      <c r="AB152" s="10">
        <f t="shared" si="2"/>
        <v>0</v>
      </c>
    </row>
    <row r="153" spans="3:28" x14ac:dyDescent="0.25">
      <c r="C153" s="41"/>
      <c r="D153" s="42"/>
      <c r="E153" s="43"/>
      <c r="F153" s="43"/>
      <c r="G153" s="42"/>
      <c r="H153" s="46"/>
      <c r="I153" s="45"/>
      <c r="J153" s="45"/>
      <c r="Q153" s="16" t="str">
        <f>'Filing Information'!$R$2</f>
        <v>_0</v>
      </c>
      <c r="R153" t="e">
        <f>VLOOKUP('Per Minute Costs'!C153,'Filing Information'!$B$149:$B$158, 2, 0)</f>
        <v>#N/A</v>
      </c>
      <c r="S153" t="e">
        <f>VLOOKUP('Per Minute Costs'!D153, $N$2:$O$16, 2, 0)</f>
        <v>#N/A</v>
      </c>
      <c r="T153" s="5">
        <f>'Per Minute Costs'!E153</f>
        <v>0</v>
      </c>
      <c r="U153" s="5">
        <f>'Flat Rate Costs'!H153</f>
        <v>0</v>
      </c>
      <c r="V153" s="9">
        <v>2</v>
      </c>
      <c r="W153">
        <f>IF('Per Minute Costs'!G153="Session", 1, 2)</f>
        <v>2</v>
      </c>
      <c r="X153" s="11">
        <f>'Per Minute Costs'!H153</f>
        <v>0</v>
      </c>
      <c r="Y153" s="10">
        <f>'Per Minute Costs'!I153</f>
        <v>0</v>
      </c>
      <c r="Z153" s="10">
        <f>'Per Minute Costs'!J153</f>
        <v>0</v>
      </c>
      <c r="AA153">
        <v>1</v>
      </c>
      <c r="AB153" s="10">
        <f t="shared" si="2"/>
        <v>0</v>
      </c>
    </row>
    <row r="154" spans="3:28" x14ac:dyDescent="0.25">
      <c r="C154" s="41"/>
      <c r="D154" s="42"/>
      <c r="E154" s="43"/>
      <c r="F154" s="43"/>
      <c r="G154" s="42"/>
      <c r="H154" s="46"/>
      <c r="I154" s="45"/>
      <c r="J154" s="45"/>
      <c r="Q154" s="16" t="str">
        <f>'Filing Information'!$R$2</f>
        <v>_0</v>
      </c>
      <c r="R154" t="e">
        <f>VLOOKUP('Per Minute Costs'!C154,'Filing Information'!$B$149:$B$158, 2, 0)</f>
        <v>#N/A</v>
      </c>
      <c r="S154" t="e">
        <f>VLOOKUP('Per Minute Costs'!D154, $N$2:$O$16, 2, 0)</f>
        <v>#N/A</v>
      </c>
      <c r="T154" s="5">
        <f>'Per Minute Costs'!E154</f>
        <v>0</v>
      </c>
      <c r="U154" s="5">
        <f>'Flat Rate Costs'!H154</f>
        <v>0</v>
      </c>
      <c r="V154" s="9">
        <v>2</v>
      </c>
      <c r="W154">
        <f>IF('Per Minute Costs'!G154="Session", 1, 2)</f>
        <v>2</v>
      </c>
      <c r="X154" s="11">
        <f>'Per Minute Costs'!H154</f>
        <v>0</v>
      </c>
      <c r="Y154" s="10">
        <f>'Per Minute Costs'!I154</f>
        <v>0</v>
      </c>
      <c r="Z154" s="10">
        <f>'Per Minute Costs'!J154</f>
        <v>0</v>
      </c>
      <c r="AA154">
        <v>1</v>
      </c>
      <c r="AB154" s="10">
        <f t="shared" si="2"/>
        <v>0</v>
      </c>
    </row>
    <row r="155" spans="3:28" x14ac:dyDescent="0.25">
      <c r="C155" s="41"/>
      <c r="D155" s="42"/>
      <c r="E155" s="43"/>
      <c r="F155" s="43"/>
      <c r="G155" s="42"/>
      <c r="H155" s="46"/>
      <c r="I155" s="45"/>
      <c r="J155" s="45"/>
      <c r="Q155" s="16" t="str">
        <f>'Filing Information'!$R$2</f>
        <v>_0</v>
      </c>
      <c r="R155" t="e">
        <f>VLOOKUP('Per Minute Costs'!C155,'Filing Information'!$B$149:$B$158, 2, 0)</f>
        <v>#N/A</v>
      </c>
      <c r="S155" t="e">
        <f>VLOOKUP('Per Minute Costs'!D155, $N$2:$O$16, 2, 0)</f>
        <v>#N/A</v>
      </c>
      <c r="T155" s="5">
        <f>'Per Minute Costs'!E155</f>
        <v>0</v>
      </c>
      <c r="U155" s="5">
        <f>'Flat Rate Costs'!H155</f>
        <v>0</v>
      </c>
      <c r="V155" s="9">
        <v>2</v>
      </c>
      <c r="W155">
        <f>IF('Per Minute Costs'!G155="Session", 1, 2)</f>
        <v>2</v>
      </c>
      <c r="X155" s="11">
        <f>'Per Minute Costs'!H155</f>
        <v>0</v>
      </c>
      <c r="Y155" s="10">
        <f>'Per Minute Costs'!I155</f>
        <v>0</v>
      </c>
      <c r="Z155" s="10">
        <f>'Per Minute Costs'!J155</f>
        <v>0</v>
      </c>
      <c r="AA155">
        <v>1</v>
      </c>
      <c r="AB155" s="10">
        <f t="shared" si="2"/>
        <v>0</v>
      </c>
    </row>
    <row r="156" spans="3:28" x14ac:dyDescent="0.25">
      <c r="C156" s="41"/>
      <c r="D156" s="42"/>
      <c r="E156" s="43"/>
      <c r="F156" s="43"/>
      <c r="G156" s="42"/>
      <c r="H156" s="46"/>
      <c r="I156" s="45"/>
      <c r="J156" s="45"/>
      <c r="Q156" s="16" t="str">
        <f>'Filing Information'!$R$2</f>
        <v>_0</v>
      </c>
      <c r="R156" t="e">
        <f>VLOOKUP('Per Minute Costs'!C156,'Filing Information'!$B$149:$B$158, 2, 0)</f>
        <v>#N/A</v>
      </c>
      <c r="S156" t="e">
        <f>VLOOKUP('Per Minute Costs'!D156, $N$2:$O$16, 2, 0)</f>
        <v>#N/A</v>
      </c>
      <c r="T156" s="5">
        <f>'Per Minute Costs'!E156</f>
        <v>0</v>
      </c>
      <c r="U156" s="5">
        <f>'Flat Rate Costs'!H156</f>
        <v>0</v>
      </c>
      <c r="V156" s="9">
        <v>2</v>
      </c>
      <c r="W156">
        <f>IF('Per Minute Costs'!G156="Session", 1, 2)</f>
        <v>2</v>
      </c>
      <c r="X156" s="11">
        <f>'Per Minute Costs'!H156</f>
        <v>0</v>
      </c>
      <c r="Y156" s="10">
        <f>'Per Minute Costs'!I156</f>
        <v>0</v>
      </c>
      <c r="Z156" s="10">
        <f>'Per Minute Costs'!J156</f>
        <v>0</v>
      </c>
      <c r="AA156">
        <v>1</v>
      </c>
      <c r="AB156" s="10">
        <f t="shared" si="2"/>
        <v>0</v>
      </c>
    </row>
    <row r="157" spans="3:28" x14ac:dyDescent="0.25">
      <c r="C157" s="41"/>
      <c r="D157" s="42"/>
      <c r="E157" s="43"/>
      <c r="F157" s="43"/>
      <c r="G157" s="42"/>
      <c r="H157" s="46"/>
      <c r="I157" s="45"/>
      <c r="J157" s="45"/>
      <c r="Q157" s="16" t="str">
        <f>'Filing Information'!$R$2</f>
        <v>_0</v>
      </c>
      <c r="R157" t="e">
        <f>VLOOKUP('Per Minute Costs'!C157,'Filing Information'!$B$149:$B$158, 2, 0)</f>
        <v>#N/A</v>
      </c>
      <c r="S157" t="e">
        <f>VLOOKUP('Per Minute Costs'!D157, $N$2:$O$16, 2, 0)</f>
        <v>#N/A</v>
      </c>
      <c r="T157" s="5">
        <f>'Per Minute Costs'!E157</f>
        <v>0</v>
      </c>
      <c r="U157" s="5">
        <f>'Flat Rate Costs'!H157</f>
        <v>0</v>
      </c>
      <c r="V157" s="9">
        <v>2</v>
      </c>
      <c r="W157">
        <f>IF('Per Minute Costs'!G157="Session", 1, 2)</f>
        <v>2</v>
      </c>
      <c r="X157" s="11">
        <f>'Per Minute Costs'!H157</f>
        <v>0</v>
      </c>
      <c r="Y157" s="10">
        <f>'Per Minute Costs'!I157</f>
        <v>0</v>
      </c>
      <c r="Z157" s="10">
        <f>'Per Minute Costs'!J157</f>
        <v>0</v>
      </c>
      <c r="AA157">
        <v>1</v>
      </c>
      <c r="AB157" s="10">
        <f t="shared" si="2"/>
        <v>0</v>
      </c>
    </row>
    <row r="158" spans="3:28" x14ac:dyDescent="0.25">
      <c r="C158" s="41"/>
      <c r="D158" s="42"/>
      <c r="E158" s="43"/>
      <c r="F158" s="43"/>
      <c r="G158" s="42"/>
      <c r="H158" s="46"/>
      <c r="I158" s="45"/>
      <c r="J158" s="45"/>
      <c r="Q158" s="16" t="str">
        <f>'Filing Information'!$R$2</f>
        <v>_0</v>
      </c>
      <c r="R158" t="e">
        <f>VLOOKUP('Per Minute Costs'!C158,'Filing Information'!$B$149:$B$158, 2, 0)</f>
        <v>#N/A</v>
      </c>
      <c r="S158" t="e">
        <f>VLOOKUP('Per Minute Costs'!D158, $N$2:$O$16, 2, 0)</f>
        <v>#N/A</v>
      </c>
      <c r="T158" s="5">
        <f>'Per Minute Costs'!E158</f>
        <v>0</v>
      </c>
      <c r="U158" s="5">
        <f>'Flat Rate Costs'!H158</f>
        <v>0</v>
      </c>
      <c r="V158" s="9">
        <v>2</v>
      </c>
      <c r="W158">
        <f>IF('Per Minute Costs'!G158="Session", 1, 2)</f>
        <v>2</v>
      </c>
      <c r="X158" s="11">
        <f>'Per Minute Costs'!H158</f>
        <v>0</v>
      </c>
      <c r="Y158" s="10">
        <f>'Per Minute Costs'!I158</f>
        <v>0</v>
      </c>
      <c r="Z158" s="10">
        <f>'Per Minute Costs'!J158</f>
        <v>0</v>
      </c>
      <c r="AA158">
        <v>1</v>
      </c>
      <c r="AB158" s="10">
        <f t="shared" si="2"/>
        <v>0</v>
      </c>
    </row>
    <row r="159" spans="3:28" x14ac:dyDescent="0.25">
      <c r="C159" s="41"/>
      <c r="D159" s="42"/>
      <c r="E159" s="43"/>
      <c r="F159" s="43"/>
      <c r="G159" s="42"/>
      <c r="H159" s="46"/>
      <c r="I159" s="45"/>
      <c r="J159" s="45"/>
      <c r="Q159" s="16" t="str">
        <f>'Filing Information'!$R$2</f>
        <v>_0</v>
      </c>
      <c r="R159" t="e">
        <f>VLOOKUP('Per Minute Costs'!C159,'Filing Information'!$B$149:$B$158, 2, 0)</f>
        <v>#N/A</v>
      </c>
      <c r="S159" t="e">
        <f>VLOOKUP('Per Minute Costs'!D159, $N$2:$O$16, 2, 0)</f>
        <v>#N/A</v>
      </c>
      <c r="T159" s="5">
        <f>'Per Minute Costs'!E159</f>
        <v>0</v>
      </c>
      <c r="U159" s="5">
        <f>'Flat Rate Costs'!H159</f>
        <v>0</v>
      </c>
      <c r="V159" s="9">
        <v>2</v>
      </c>
      <c r="W159">
        <f>IF('Per Minute Costs'!G159="Session", 1, 2)</f>
        <v>2</v>
      </c>
      <c r="X159" s="11">
        <f>'Per Minute Costs'!H159</f>
        <v>0</v>
      </c>
      <c r="Y159" s="10">
        <f>'Per Minute Costs'!I159</f>
        <v>0</v>
      </c>
      <c r="Z159" s="10">
        <f>'Per Minute Costs'!J159</f>
        <v>0</v>
      </c>
      <c r="AA159">
        <v>1</v>
      </c>
      <c r="AB159" s="10">
        <f t="shared" si="2"/>
        <v>0</v>
      </c>
    </row>
    <row r="160" spans="3:28" x14ac:dyDescent="0.25">
      <c r="C160" s="13"/>
      <c r="D160" s="18"/>
      <c r="E160" s="13"/>
      <c r="F160" s="13"/>
      <c r="G160" s="13"/>
      <c r="H160" s="14"/>
      <c r="I160" s="13"/>
      <c r="J160" s="13"/>
      <c r="Q160" s="16" t="str">
        <f>'Filing Information'!$R$2</f>
        <v>_0</v>
      </c>
      <c r="R160" t="e">
        <f>VLOOKUP('Per Minute Costs'!C160,'Filing Information'!$B$149:$B$158, 2, 0)</f>
        <v>#N/A</v>
      </c>
      <c r="S160" t="e">
        <f>VLOOKUP('Per Minute Costs'!D160, $N$2:$O$16, 2, 0)</f>
        <v>#N/A</v>
      </c>
      <c r="T160" s="5">
        <f>'Per Minute Costs'!E160</f>
        <v>0</v>
      </c>
      <c r="U160" s="5">
        <f>'Flat Rate Costs'!H160</f>
        <v>0</v>
      </c>
      <c r="V160" s="9">
        <v>2</v>
      </c>
      <c r="W160">
        <f>IF('Per Minute Costs'!G160="Session", 1, 2)</f>
        <v>2</v>
      </c>
      <c r="X160" s="11">
        <f>'Per Minute Costs'!H160</f>
        <v>0</v>
      </c>
      <c r="Y160" s="10">
        <f>'Per Minute Costs'!I160</f>
        <v>0</v>
      </c>
      <c r="Z160" s="10">
        <f>'Per Minute Costs'!J160</f>
        <v>0</v>
      </c>
      <c r="AA160">
        <v>1</v>
      </c>
      <c r="AB160" s="10">
        <f t="shared" si="2"/>
        <v>0</v>
      </c>
    </row>
    <row r="161" spans="3:28" x14ac:dyDescent="0.25">
      <c r="C161" s="13"/>
      <c r="D161" s="18"/>
      <c r="E161" s="13"/>
      <c r="F161" s="13"/>
      <c r="G161" s="13"/>
      <c r="H161" s="14"/>
      <c r="I161" s="13"/>
      <c r="J161" s="13"/>
      <c r="Q161" s="16" t="str">
        <f>'Filing Information'!$R$2</f>
        <v>_0</v>
      </c>
      <c r="R161" t="e">
        <f>VLOOKUP('Per Minute Costs'!C161,'Filing Information'!$B$149:$B$158, 2, 0)</f>
        <v>#N/A</v>
      </c>
      <c r="S161" t="e">
        <f>VLOOKUP('Per Minute Costs'!D161, $N$2:$O$16, 2, 0)</f>
        <v>#N/A</v>
      </c>
      <c r="T161" s="5">
        <f>'Per Minute Costs'!E161</f>
        <v>0</v>
      </c>
      <c r="U161" s="5">
        <f>'Flat Rate Costs'!H161</f>
        <v>0</v>
      </c>
      <c r="V161" s="9">
        <v>2</v>
      </c>
      <c r="W161">
        <f>IF('Per Minute Costs'!G161="Session", 1, 2)</f>
        <v>2</v>
      </c>
      <c r="X161" s="11">
        <f>'Per Minute Costs'!H161</f>
        <v>0</v>
      </c>
      <c r="Y161" s="10">
        <f>'Per Minute Costs'!I161</f>
        <v>0</v>
      </c>
      <c r="Z161" s="10">
        <f>'Per Minute Costs'!J161</f>
        <v>0</v>
      </c>
      <c r="AA161">
        <v>1</v>
      </c>
      <c r="AB161" s="10">
        <f t="shared" si="2"/>
        <v>0</v>
      </c>
    </row>
  </sheetData>
  <sheetProtection algorithmName="SHA-512" hashValue="q8pi3H5SGnRl9iQnvPXFK4N8KlryOA/vHRXPS9bktWVpjMoCesFOBBWIK0ToIpmP6n/JWHzbOEETXIlkbDuXEg==" saltValue="2SUq5wfOPzzAyt0kF8kSRQ==" spinCount="100000" sheet="1" scenarios="1" selectLockedCells="1"/>
  <mergeCells count="10">
    <mergeCell ref="C1:G1"/>
    <mergeCell ref="H1:J1"/>
    <mergeCell ref="C16:C17"/>
    <mergeCell ref="C2:J4"/>
    <mergeCell ref="D16:D17"/>
    <mergeCell ref="E16:E17"/>
    <mergeCell ref="F16:F17"/>
    <mergeCell ref="G16:G17"/>
    <mergeCell ref="H16:H17"/>
    <mergeCell ref="I16:J16"/>
  </mergeCells>
  <dataValidations count="4">
    <dataValidation type="list" allowBlank="1" showInputMessage="1" showErrorMessage="1" sqref="D18:D159" xr:uid="{E820469C-B6DF-462A-A9EE-BDA811044BAD}">
      <formula1>$N$2:$N$4</formula1>
    </dataValidation>
    <dataValidation type="list" allowBlank="1" showInputMessage="1" showErrorMessage="1" sqref="G18:G159" xr:uid="{E16EF581-7E90-4E98-8D3D-AC3AD14A2C1A}">
      <formula1>$N$17:$N$18</formula1>
    </dataValidation>
    <dataValidation type="date" allowBlank="1" showInputMessage="1" showErrorMessage="1" sqref="E18:F159" xr:uid="{9027E1C2-FB81-4D73-B771-834CF060E374}">
      <formula1>36526</formula1>
      <formula2>73415</formula2>
    </dataValidation>
    <dataValidation type="decimal" operator="greaterThanOrEqual" allowBlank="1" showInputMessage="1" showErrorMessage="1" sqref="H18:J159" xr:uid="{676E0E65-D159-43A9-8698-7CCDAB3D4E6A}">
      <formula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25FAF92-DC90-4FED-91CB-763F29CD9FE4}">
          <x14:formula1>
            <xm:f>'Filing Information'!$B$149:$B$158</xm:f>
          </x14:formula1>
          <xm:sqref>C18:C159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445CA-852E-4A55-9CDA-71C5C6C29C86}">
  <sheetPr codeName="Sheet6"/>
  <dimension ref="A1:AD161"/>
  <sheetViews>
    <sheetView zoomScaleNormal="100" workbookViewId="0">
      <selection activeCell="C19" sqref="C19"/>
    </sheetView>
  </sheetViews>
  <sheetFormatPr defaultColWidth="0" defaultRowHeight="15" zeroHeight="1" x14ac:dyDescent="0.25"/>
  <cols>
    <col min="1" max="2" width="5.7109375" style="30" customWidth="1"/>
    <col min="3" max="3" width="18.85546875" bestFit="1" customWidth="1"/>
    <col min="4" max="6" width="8" style="12" customWidth="1"/>
    <col min="7" max="7" width="11.28515625" customWidth="1"/>
    <col min="8" max="8" width="10.5703125" bestFit="1" customWidth="1"/>
    <col min="9" max="9" width="22.28515625" customWidth="1"/>
    <col min="10" max="10" width="12.5703125" style="8" customWidth="1"/>
    <col min="11" max="11" width="16.140625" customWidth="1"/>
    <col min="12" max="12" width="21" customWidth="1"/>
    <col min="13" max="13" width="6" style="13" customWidth="1"/>
    <col min="14" max="14" width="5.5703125" style="13" customWidth="1"/>
    <col min="15" max="16" width="12.28515625" style="53" hidden="1" customWidth="1"/>
    <col min="17" max="17" width="8.85546875" style="53" hidden="1" customWidth="1"/>
    <col min="18" max="18" width="20" style="53" hidden="1" customWidth="1"/>
    <col min="19" max="19" width="2" style="53" hidden="1" customWidth="1"/>
    <col min="20" max="20" width="8.85546875" style="53" hidden="1" customWidth="1"/>
    <col min="21" max="21" width="23.5703125" style="53" hidden="1" customWidth="1"/>
    <col min="22" max="22" width="73.42578125" style="53" hidden="1" customWidth="1"/>
    <col min="23" max="23" width="44.5703125" style="53" hidden="1" customWidth="1"/>
    <col min="24" max="25" width="44.28515625" style="53" hidden="1" customWidth="1"/>
    <col min="26" max="28" width="31.7109375" style="53" hidden="1" customWidth="1"/>
    <col min="29" max="29" width="74" style="53" hidden="1" customWidth="1"/>
    <col min="30" max="30" width="31.28515625" style="53" hidden="1" customWidth="1"/>
    <col min="31" max="16384" width="8.85546875" style="53" hidden="1"/>
  </cols>
  <sheetData>
    <row r="1" spans="3:17" ht="72.599999999999994" customHeight="1" x14ac:dyDescent="0.25">
      <c r="C1" s="98" t="s">
        <v>151</v>
      </c>
      <c r="D1" s="98"/>
      <c r="E1" s="98"/>
      <c r="F1" s="98"/>
      <c r="G1" s="98"/>
      <c r="H1" s="98"/>
      <c r="I1" s="98"/>
      <c r="J1" s="99" t="s">
        <v>165</v>
      </c>
      <c r="K1" s="99"/>
      <c r="L1" s="99"/>
      <c r="M1" s="65"/>
      <c r="N1" s="65"/>
      <c r="O1" s="54"/>
      <c r="P1" s="54"/>
    </row>
    <row r="2" spans="3:17" ht="14.45" customHeight="1" x14ac:dyDescent="0.25">
      <c r="C2" s="31"/>
      <c r="D2" s="31"/>
      <c r="E2" s="31"/>
      <c r="F2" s="31"/>
      <c r="G2" s="31"/>
      <c r="H2" s="31"/>
      <c r="I2" s="31"/>
      <c r="J2" s="31"/>
      <c r="K2" s="31"/>
      <c r="L2" s="31"/>
      <c r="P2" s="53" t="s">
        <v>30</v>
      </c>
      <c r="Q2" s="53" t="s">
        <v>37</v>
      </c>
    </row>
    <row r="3" spans="3:17" ht="14.45" customHeight="1" x14ac:dyDescent="0.25">
      <c r="C3" s="114" t="s">
        <v>159</v>
      </c>
      <c r="D3" s="114"/>
      <c r="E3" s="114"/>
      <c r="F3" s="114"/>
      <c r="G3" s="114"/>
      <c r="H3" s="114"/>
      <c r="I3" s="114"/>
      <c r="J3" s="114"/>
      <c r="K3" s="114"/>
      <c r="L3" s="114"/>
      <c r="P3" s="53" t="s">
        <v>32</v>
      </c>
      <c r="Q3" s="53" t="s">
        <v>39</v>
      </c>
    </row>
    <row r="4" spans="3:17" ht="14.45" customHeight="1" x14ac:dyDescent="0.25">
      <c r="C4" s="114"/>
      <c r="D4" s="114"/>
      <c r="E4" s="114"/>
      <c r="F4" s="114"/>
      <c r="G4" s="114"/>
      <c r="H4" s="114"/>
      <c r="I4" s="114"/>
      <c r="J4" s="114"/>
      <c r="K4" s="114"/>
      <c r="L4" s="114"/>
    </row>
    <row r="5" spans="3:17" ht="14.45" customHeight="1" x14ac:dyDescent="0.25">
      <c r="C5" s="32"/>
      <c r="D5" s="32"/>
      <c r="E5" s="32"/>
      <c r="F5" s="32"/>
      <c r="G5" s="32"/>
      <c r="H5" s="32"/>
      <c r="I5" s="32"/>
      <c r="J5" s="32"/>
      <c r="K5" s="32"/>
      <c r="L5" s="33"/>
    </row>
    <row r="6" spans="3:17" ht="14.45" hidden="1" customHeight="1" x14ac:dyDescent="0.25">
      <c r="C6" s="2" t="s">
        <v>90</v>
      </c>
      <c r="D6" s="32"/>
      <c r="E6" s="32"/>
      <c r="F6" s="32"/>
      <c r="G6" s="33"/>
      <c r="H6" s="33"/>
      <c r="I6" s="33"/>
      <c r="J6" s="33"/>
      <c r="K6" s="33"/>
      <c r="L6" s="33"/>
    </row>
    <row r="7" spans="3:17" ht="14.45" hidden="1" customHeight="1" x14ac:dyDescent="0.25">
      <c r="C7" s="2" t="s">
        <v>91</v>
      </c>
      <c r="D7" s="32"/>
      <c r="E7" s="32"/>
      <c r="F7" s="32"/>
      <c r="G7" s="33"/>
      <c r="H7" s="33"/>
      <c r="I7" s="33"/>
      <c r="J7" s="33"/>
      <c r="K7" t="s">
        <v>123</v>
      </c>
      <c r="L7" s="33"/>
    </row>
    <row r="8" spans="3:17" ht="14.45" hidden="1" customHeight="1" x14ac:dyDescent="0.25">
      <c r="C8" s="2" t="s">
        <v>92</v>
      </c>
      <c r="D8" s="32"/>
      <c r="E8" s="32"/>
      <c r="F8" s="32"/>
      <c r="G8" s="33"/>
      <c r="H8" s="33"/>
      <c r="I8" s="33"/>
      <c r="J8" s="33"/>
      <c r="K8" t="s">
        <v>20</v>
      </c>
      <c r="L8" s="33"/>
    </row>
    <row r="9" spans="3:17" ht="14.45" hidden="1" customHeight="1" x14ac:dyDescent="0.25">
      <c r="C9" s="2" t="s">
        <v>93</v>
      </c>
      <c r="D9" s="32"/>
      <c r="E9" s="32"/>
      <c r="F9" s="32"/>
      <c r="G9" s="33"/>
      <c r="H9" s="33"/>
      <c r="I9" s="33"/>
      <c r="J9" s="33"/>
      <c r="K9" t="s">
        <v>127</v>
      </c>
      <c r="L9" s="33"/>
    </row>
    <row r="10" spans="3:17" ht="14.45" hidden="1" customHeight="1" x14ac:dyDescent="0.25">
      <c r="C10" s="2" t="s">
        <v>94</v>
      </c>
      <c r="D10" s="32"/>
      <c r="E10" s="32"/>
      <c r="F10" s="32"/>
      <c r="G10" s="33"/>
      <c r="H10" s="33"/>
      <c r="I10" s="33"/>
      <c r="J10" s="33"/>
      <c r="K10" t="s">
        <v>21</v>
      </c>
      <c r="L10" s="33"/>
    </row>
    <row r="11" spans="3:17" ht="14.45" hidden="1" customHeight="1" x14ac:dyDescent="0.25">
      <c r="C11" s="2" t="s">
        <v>95</v>
      </c>
      <c r="D11" s="32"/>
      <c r="E11" s="32"/>
      <c r="F11" s="32"/>
      <c r="G11" s="33"/>
      <c r="H11" s="33"/>
      <c r="I11" s="33"/>
      <c r="J11" s="33"/>
      <c r="K11" t="s">
        <v>128</v>
      </c>
      <c r="L11" s="33"/>
    </row>
    <row r="12" spans="3:17" ht="14.45" hidden="1" customHeight="1" x14ac:dyDescent="0.25">
      <c r="C12" s="2" t="s">
        <v>96</v>
      </c>
      <c r="D12" s="32"/>
      <c r="E12" s="32"/>
      <c r="F12" s="32"/>
      <c r="G12" s="33"/>
      <c r="H12" s="33"/>
      <c r="I12" s="33"/>
      <c r="J12" s="33"/>
      <c r="K12" t="s">
        <v>129</v>
      </c>
      <c r="L12" s="33"/>
    </row>
    <row r="13" spans="3:17" ht="14.45" hidden="1" customHeight="1" x14ac:dyDescent="0.25">
      <c r="C13" s="2" t="s">
        <v>97</v>
      </c>
      <c r="D13" s="32"/>
      <c r="E13" s="32"/>
      <c r="F13" s="32"/>
      <c r="G13" s="33"/>
      <c r="H13" s="33"/>
      <c r="I13" s="33"/>
      <c r="J13" s="33"/>
      <c r="K13" t="s">
        <v>130</v>
      </c>
      <c r="L13" s="33"/>
    </row>
    <row r="14" spans="3:17" ht="14.45" hidden="1" customHeight="1" x14ac:dyDescent="0.25">
      <c r="C14" s="2" t="s">
        <v>98</v>
      </c>
      <c r="D14" s="32"/>
      <c r="E14" s="32"/>
      <c r="F14" s="32"/>
      <c r="G14" s="33"/>
      <c r="H14" s="33"/>
      <c r="I14" s="33"/>
      <c r="J14" s="33"/>
      <c r="K14" t="s">
        <v>35</v>
      </c>
      <c r="L14" s="33"/>
    </row>
    <row r="15" spans="3:17" ht="14.45" hidden="1" customHeight="1" x14ac:dyDescent="0.25">
      <c r="C15" s="2" t="s">
        <v>99</v>
      </c>
      <c r="D15" s="32" t="s">
        <v>37</v>
      </c>
      <c r="E15" s="32" t="s">
        <v>37</v>
      </c>
      <c r="F15" s="32" t="s">
        <v>37</v>
      </c>
      <c r="G15" s="33"/>
      <c r="H15" s="33"/>
      <c r="I15" s="33" t="s">
        <v>30</v>
      </c>
      <c r="J15" s="33"/>
      <c r="K15" t="s">
        <v>131</v>
      </c>
      <c r="L15" s="33"/>
    </row>
    <row r="16" spans="3:17" ht="14.45" hidden="1" customHeight="1" x14ac:dyDescent="0.25">
      <c r="C16" s="2" t="s">
        <v>100</v>
      </c>
      <c r="D16" s="32" t="s">
        <v>39</v>
      </c>
      <c r="E16" s="32" t="s">
        <v>39</v>
      </c>
      <c r="F16" s="32" t="s">
        <v>39</v>
      </c>
      <c r="G16" s="33"/>
      <c r="H16" s="33"/>
      <c r="I16" s="33" t="s">
        <v>32</v>
      </c>
      <c r="J16" s="33"/>
      <c r="K16" t="s">
        <v>132</v>
      </c>
      <c r="L16" s="33"/>
    </row>
    <row r="17" spans="3:30" ht="14.45" customHeight="1" x14ac:dyDescent="0.25">
      <c r="C17" s="101" t="s">
        <v>149</v>
      </c>
      <c r="D17" s="74" t="s">
        <v>152</v>
      </c>
      <c r="E17" s="75"/>
      <c r="F17" s="76"/>
      <c r="G17" s="115" t="s">
        <v>146</v>
      </c>
      <c r="H17" s="115" t="s">
        <v>147</v>
      </c>
      <c r="I17" s="115" t="s">
        <v>5</v>
      </c>
      <c r="J17" s="117" t="s">
        <v>6</v>
      </c>
      <c r="K17" s="115" t="s">
        <v>137</v>
      </c>
      <c r="L17" s="109" t="s">
        <v>126</v>
      </c>
      <c r="M17" s="18"/>
      <c r="N17" s="18"/>
      <c r="O17" s="55"/>
      <c r="P17" s="55"/>
    </row>
    <row r="18" spans="3:30" x14ac:dyDescent="0.25">
      <c r="C18" s="102"/>
      <c r="D18" s="24" t="s">
        <v>10</v>
      </c>
      <c r="E18" s="24" t="s">
        <v>11</v>
      </c>
      <c r="F18" s="24" t="s">
        <v>12</v>
      </c>
      <c r="G18" s="116"/>
      <c r="H18" s="116"/>
      <c r="I18" s="116"/>
      <c r="J18" s="118"/>
      <c r="K18" s="116"/>
      <c r="L18" s="109"/>
      <c r="M18" s="18"/>
      <c r="N18" s="18"/>
      <c r="O18" s="55" t="s">
        <v>13</v>
      </c>
      <c r="P18" s="55" t="s">
        <v>6</v>
      </c>
      <c r="U18" t="s">
        <v>101</v>
      </c>
      <c r="V18" t="s">
        <v>102</v>
      </c>
      <c r="W18" t="s">
        <v>10</v>
      </c>
      <c r="X18" t="s">
        <v>11</v>
      </c>
      <c r="Y18" t="s">
        <v>12</v>
      </c>
      <c r="Z18" t="s">
        <v>109</v>
      </c>
      <c r="AA18" t="s">
        <v>110</v>
      </c>
      <c r="AB18" t="s">
        <v>6</v>
      </c>
      <c r="AC18" t="s">
        <v>111</v>
      </c>
      <c r="AD18" t="s">
        <v>133</v>
      </c>
    </row>
    <row r="19" spans="3:30" x14ac:dyDescent="0.25">
      <c r="C19" s="41"/>
      <c r="D19" s="42"/>
      <c r="E19" s="42"/>
      <c r="F19" s="42"/>
      <c r="G19" s="43"/>
      <c r="H19" s="43"/>
      <c r="I19" s="43"/>
      <c r="J19" s="44"/>
      <c r="K19" s="47"/>
      <c r="L19" s="47"/>
      <c r="M19" s="15"/>
      <c r="N19" s="15"/>
      <c r="O19" s="56">
        <f t="shared" ref="O19:O43" si="0">DATEDIF(G19,H19,"M") + 1</f>
        <v>1</v>
      </c>
      <c r="P19" s="57">
        <f>IF(I19="Annual", J19, (O19*J19))</f>
        <v>0</v>
      </c>
      <c r="U19" s="16" t="str">
        <f>'Filing Information'!$R$2</f>
        <v>_0</v>
      </c>
      <c r="V19" t="e">
        <f>VLOOKUP('Add. Costs Paid To Provider'!C19,'Filing Information'!$B$149:$B$158,2,0)</f>
        <v>#N/A</v>
      </c>
      <c r="W19">
        <f>IF('Add. Costs Paid To Provider'!D19="Yes", 1, 0)</f>
        <v>0</v>
      </c>
      <c r="X19">
        <f>IF('Add. Costs Paid To Provider'!E19="Yes", 1, 0)</f>
        <v>0</v>
      </c>
      <c r="Y19">
        <f>IF('Add. Costs Paid To Provider'!F19="Yes", 1, 0)</f>
        <v>0</v>
      </c>
      <c r="Z19" s="5">
        <f>'Add. Costs Paid To Provider'!G19</f>
        <v>0</v>
      </c>
      <c r="AA19" s="5">
        <f>'Add. Costs Paid To Provider'!H19</f>
        <v>0</v>
      </c>
      <c r="AB19">
        <f>'Add. Costs Paid To Provider'!P19</f>
        <v>0</v>
      </c>
      <c r="AC19" t="e">
        <f>VLOOKUP('Add. Costs Paid To Provider'!K19, $R$23:$S$32, 2,0)</f>
        <v>#N/A</v>
      </c>
      <c r="AD19">
        <f>'Add. Costs Paid To Provider'!L19</f>
        <v>0</v>
      </c>
    </row>
    <row r="20" spans="3:30" x14ac:dyDescent="0.25">
      <c r="C20" s="41"/>
      <c r="D20" s="42"/>
      <c r="E20" s="42"/>
      <c r="F20" s="42"/>
      <c r="G20" s="43"/>
      <c r="H20" s="43"/>
      <c r="I20" s="43"/>
      <c r="J20" s="44"/>
      <c r="K20" s="47"/>
      <c r="L20" s="47"/>
      <c r="M20" s="15"/>
      <c r="N20" s="15"/>
      <c r="O20" s="56">
        <f t="shared" si="0"/>
        <v>1</v>
      </c>
      <c r="P20" s="57">
        <f t="shared" ref="P20:P43" si="1">IF(I20="Annual", J20, (O20*J20))</f>
        <v>0</v>
      </c>
      <c r="U20" s="16" t="str">
        <f>'Filing Information'!$R$2</f>
        <v>_0</v>
      </c>
      <c r="V20" t="e">
        <f>VLOOKUP('Add. Costs Paid To Provider'!C20,'Filing Information'!$B$149:$B$158,2,0)</f>
        <v>#N/A</v>
      </c>
      <c r="W20">
        <f>IF('Add. Costs Paid To Provider'!D20="Yes", 1, 0)</f>
        <v>0</v>
      </c>
      <c r="X20">
        <f>IF('Add. Costs Paid To Provider'!E20="Yes", 1, 0)</f>
        <v>0</v>
      </c>
      <c r="Y20">
        <f>IF('Add. Costs Paid To Provider'!F20="Yes", 1, 0)</f>
        <v>0</v>
      </c>
      <c r="Z20" s="5">
        <f>'Add. Costs Paid To Provider'!G20</f>
        <v>0</v>
      </c>
      <c r="AA20" s="5">
        <f>'Add. Costs Paid To Provider'!H20</f>
        <v>0</v>
      </c>
      <c r="AB20">
        <f>'Add. Costs Paid To Provider'!P20</f>
        <v>0</v>
      </c>
      <c r="AC20" t="e">
        <f>VLOOKUP('Add. Costs Paid To Provider'!K20, $R$23:$S$32, 2,0)</f>
        <v>#N/A</v>
      </c>
      <c r="AD20">
        <f>'Add. Costs Paid To Provider'!L20</f>
        <v>0</v>
      </c>
    </row>
    <row r="21" spans="3:30" x14ac:dyDescent="0.25">
      <c r="C21" s="41"/>
      <c r="D21" s="42"/>
      <c r="E21" s="42"/>
      <c r="F21" s="42"/>
      <c r="G21" s="43"/>
      <c r="H21" s="43"/>
      <c r="I21" s="43"/>
      <c r="J21" s="44"/>
      <c r="K21" s="47"/>
      <c r="L21" s="47"/>
      <c r="M21" s="15"/>
      <c r="N21" s="15"/>
      <c r="O21" s="56">
        <f t="shared" si="0"/>
        <v>1</v>
      </c>
      <c r="P21" s="57">
        <f t="shared" si="1"/>
        <v>0</v>
      </c>
      <c r="U21" s="16" t="str">
        <f>'Filing Information'!$R$2</f>
        <v>_0</v>
      </c>
      <c r="V21" t="e">
        <f>VLOOKUP('Add. Costs Paid To Provider'!C21,'Filing Information'!$B$149:$B$158,2,0)</f>
        <v>#N/A</v>
      </c>
      <c r="W21">
        <f>IF('Add. Costs Paid To Provider'!D21="Yes", 1, 0)</f>
        <v>0</v>
      </c>
      <c r="X21">
        <f>IF('Add. Costs Paid To Provider'!E21="Yes", 1, 0)</f>
        <v>0</v>
      </c>
      <c r="Y21">
        <f>IF('Add. Costs Paid To Provider'!F21="Yes", 1, 0)</f>
        <v>0</v>
      </c>
      <c r="Z21" s="5">
        <f>'Add. Costs Paid To Provider'!G21</f>
        <v>0</v>
      </c>
      <c r="AA21" s="5">
        <f>'Add. Costs Paid To Provider'!H21</f>
        <v>0</v>
      </c>
      <c r="AB21">
        <f>'Add. Costs Paid To Provider'!P21</f>
        <v>0</v>
      </c>
      <c r="AC21" t="e">
        <f>VLOOKUP('Add. Costs Paid To Provider'!K21, $R$23:$S$32, 2,0)</f>
        <v>#N/A</v>
      </c>
      <c r="AD21">
        <f>'Add. Costs Paid To Provider'!L21</f>
        <v>0</v>
      </c>
    </row>
    <row r="22" spans="3:30" x14ac:dyDescent="0.25">
      <c r="C22" s="41"/>
      <c r="D22" s="42"/>
      <c r="E22" s="42"/>
      <c r="F22" s="42"/>
      <c r="G22" s="43"/>
      <c r="H22" s="43"/>
      <c r="I22" s="43"/>
      <c r="J22" s="44"/>
      <c r="K22" s="47"/>
      <c r="L22" s="47"/>
      <c r="M22" s="15"/>
      <c r="N22" s="15"/>
      <c r="O22" s="56">
        <f t="shared" si="0"/>
        <v>1</v>
      </c>
      <c r="P22" s="57">
        <f t="shared" si="1"/>
        <v>0</v>
      </c>
      <c r="U22" s="16" t="str">
        <f>'Filing Information'!$R$2</f>
        <v>_0</v>
      </c>
      <c r="V22" t="e">
        <f>VLOOKUP('Add. Costs Paid To Provider'!C22,'Filing Information'!$B$149:$B$158,2,0)</f>
        <v>#N/A</v>
      </c>
      <c r="W22">
        <f>IF('Add. Costs Paid To Provider'!D22="Yes", 1, 0)</f>
        <v>0</v>
      </c>
      <c r="X22">
        <f>IF('Add. Costs Paid To Provider'!E22="Yes", 1, 0)</f>
        <v>0</v>
      </c>
      <c r="Y22">
        <f>IF('Add. Costs Paid To Provider'!F22="Yes", 1, 0)</f>
        <v>0</v>
      </c>
      <c r="Z22" s="5">
        <f>'Add. Costs Paid To Provider'!G22</f>
        <v>0</v>
      </c>
      <c r="AA22" s="5">
        <f>'Add. Costs Paid To Provider'!H22</f>
        <v>0</v>
      </c>
      <c r="AB22">
        <f>'Add. Costs Paid To Provider'!P22</f>
        <v>0</v>
      </c>
      <c r="AC22" t="e">
        <f>VLOOKUP('Add. Costs Paid To Provider'!K22, $R$23:$S$32, 2,0)</f>
        <v>#N/A</v>
      </c>
      <c r="AD22">
        <f>'Add. Costs Paid To Provider'!L22</f>
        <v>0</v>
      </c>
    </row>
    <row r="23" spans="3:30" x14ac:dyDescent="0.25">
      <c r="C23" s="41"/>
      <c r="D23" s="42"/>
      <c r="E23" s="42"/>
      <c r="F23" s="42"/>
      <c r="G23" s="43"/>
      <c r="H23" s="43"/>
      <c r="I23" s="43"/>
      <c r="J23" s="44"/>
      <c r="K23" s="47"/>
      <c r="L23" s="47"/>
      <c r="M23" s="15"/>
      <c r="N23" s="15"/>
      <c r="O23" s="56">
        <f t="shared" si="0"/>
        <v>1</v>
      </c>
      <c r="P23" s="57">
        <f t="shared" si="1"/>
        <v>0</v>
      </c>
      <c r="R23" t="s">
        <v>123</v>
      </c>
      <c r="S23">
        <v>1</v>
      </c>
      <c r="U23" s="16" t="str">
        <f>'Filing Information'!$R$2</f>
        <v>_0</v>
      </c>
      <c r="V23" t="e">
        <f>VLOOKUP('Add. Costs Paid To Provider'!C23,'Filing Information'!$B$149:$B$158,2,0)</f>
        <v>#N/A</v>
      </c>
      <c r="W23">
        <f>IF('Add. Costs Paid To Provider'!D23="Yes", 1, 0)</f>
        <v>0</v>
      </c>
      <c r="X23">
        <f>IF('Add. Costs Paid To Provider'!E23="Yes", 1, 0)</f>
        <v>0</v>
      </c>
      <c r="Y23">
        <f>IF('Add. Costs Paid To Provider'!F23="Yes", 1, 0)</f>
        <v>0</v>
      </c>
      <c r="Z23" s="5">
        <f>'Add. Costs Paid To Provider'!G23</f>
        <v>0</v>
      </c>
      <c r="AA23" s="5">
        <f>'Add. Costs Paid To Provider'!H23</f>
        <v>0</v>
      </c>
      <c r="AB23">
        <f>'Add. Costs Paid To Provider'!P23</f>
        <v>0</v>
      </c>
      <c r="AC23" t="e">
        <f>VLOOKUP('Add. Costs Paid To Provider'!K23, $R$23:$S$32, 2,0)</f>
        <v>#N/A</v>
      </c>
      <c r="AD23">
        <f>'Add. Costs Paid To Provider'!L23</f>
        <v>0</v>
      </c>
    </row>
    <row r="24" spans="3:30" x14ac:dyDescent="0.25">
      <c r="C24" s="41"/>
      <c r="D24" s="42"/>
      <c r="E24" s="42"/>
      <c r="F24" s="42"/>
      <c r="G24" s="43"/>
      <c r="H24" s="43"/>
      <c r="I24" s="43"/>
      <c r="J24" s="44"/>
      <c r="K24" s="47"/>
      <c r="L24" s="47"/>
      <c r="M24" s="15"/>
      <c r="N24" s="15"/>
      <c r="O24" s="56">
        <f t="shared" si="0"/>
        <v>1</v>
      </c>
      <c r="P24" s="57">
        <f t="shared" si="1"/>
        <v>0</v>
      </c>
      <c r="R24" t="s">
        <v>20</v>
      </c>
      <c r="S24">
        <v>2</v>
      </c>
      <c r="U24" s="16" t="str">
        <f>'Filing Information'!$R$2</f>
        <v>_0</v>
      </c>
      <c r="V24" t="e">
        <f>VLOOKUP('Add. Costs Paid To Provider'!C24,'Filing Information'!$B$149:$B$158,2,0)</f>
        <v>#N/A</v>
      </c>
      <c r="W24">
        <f>IF('Add. Costs Paid To Provider'!D24="Yes", 1, 0)</f>
        <v>0</v>
      </c>
      <c r="X24">
        <f>IF('Add. Costs Paid To Provider'!E24="Yes", 1, 0)</f>
        <v>0</v>
      </c>
      <c r="Y24">
        <f>IF('Add. Costs Paid To Provider'!F24="Yes", 1, 0)</f>
        <v>0</v>
      </c>
      <c r="Z24" s="5">
        <f>'Add. Costs Paid To Provider'!G24</f>
        <v>0</v>
      </c>
      <c r="AA24" s="5">
        <f>'Add. Costs Paid To Provider'!H24</f>
        <v>0</v>
      </c>
      <c r="AB24">
        <f>'Add. Costs Paid To Provider'!P24</f>
        <v>0</v>
      </c>
      <c r="AC24" t="e">
        <f>VLOOKUP('Add. Costs Paid To Provider'!K24, $R$23:$S$32, 2,0)</f>
        <v>#N/A</v>
      </c>
      <c r="AD24">
        <f>'Add. Costs Paid To Provider'!L24</f>
        <v>0</v>
      </c>
    </row>
    <row r="25" spans="3:30" x14ac:dyDescent="0.25">
      <c r="C25" s="41"/>
      <c r="D25" s="42"/>
      <c r="E25" s="42"/>
      <c r="F25" s="42"/>
      <c r="G25" s="43"/>
      <c r="H25" s="43"/>
      <c r="I25" s="43"/>
      <c r="J25" s="44"/>
      <c r="K25" s="47"/>
      <c r="L25" s="47"/>
      <c r="M25" s="15"/>
      <c r="N25" s="15"/>
      <c r="O25" s="56">
        <f t="shared" si="0"/>
        <v>1</v>
      </c>
      <c r="P25" s="57">
        <f t="shared" si="1"/>
        <v>0</v>
      </c>
      <c r="R25" t="s">
        <v>127</v>
      </c>
      <c r="S25">
        <v>3</v>
      </c>
      <c r="U25" s="16" t="str">
        <f>'Filing Information'!$R$2</f>
        <v>_0</v>
      </c>
      <c r="V25" t="e">
        <f>VLOOKUP('Add. Costs Paid To Provider'!C25,'Filing Information'!$B$149:$B$158,2,0)</f>
        <v>#N/A</v>
      </c>
      <c r="W25">
        <f>IF('Add. Costs Paid To Provider'!D25="Yes", 1, 0)</f>
        <v>0</v>
      </c>
      <c r="X25">
        <f>IF('Add. Costs Paid To Provider'!E25="Yes", 1, 0)</f>
        <v>0</v>
      </c>
      <c r="Y25">
        <f>IF('Add. Costs Paid To Provider'!F25="Yes", 1, 0)</f>
        <v>0</v>
      </c>
      <c r="Z25" s="5">
        <f>'Add. Costs Paid To Provider'!G25</f>
        <v>0</v>
      </c>
      <c r="AA25" s="5">
        <f>'Add. Costs Paid To Provider'!H25</f>
        <v>0</v>
      </c>
      <c r="AB25">
        <f>'Add. Costs Paid To Provider'!P25</f>
        <v>0</v>
      </c>
      <c r="AC25" t="e">
        <f>VLOOKUP('Add. Costs Paid To Provider'!K25, $R$23:$S$32, 2,0)</f>
        <v>#N/A</v>
      </c>
      <c r="AD25">
        <f>'Add. Costs Paid To Provider'!L25</f>
        <v>0</v>
      </c>
    </row>
    <row r="26" spans="3:30" x14ac:dyDescent="0.25">
      <c r="C26" s="41"/>
      <c r="D26" s="42"/>
      <c r="E26" s="42"/>
      <c r="F26" s="42"/>
      <c r="G26" s="43"/>
      <c r="H26" s="43"/>
      <c r="I26" s="43"/>
      <c r="J26" s="44"/>
      <c r="K26" s="47"/>
      <c r="L26" s="47"/>
      <c r="M26" s="15"/>
      <c r="N26" s="15"/>
      <c r="O26" s="56">
        <f t="shared" si="0"/>
        <v>1</v>
      </c>
      <c r="P26" s="57">
        <f t="shared" si="1"/>
        <v>0</v>
      </c>
      <c r="R26" t="s">
        <v>21</v>
      </c>
      <c r="S26">
        <v>4</v>
      </c>
      <c r="U26" s="16" t="str">
        <f>'Filing Information'!$R$2</f>
        <v>_0</v>
      </c>
      <c r="V26" t="e">
        <f>VLOOKUP('Add. Costs Paid To Provider'!C26,'Filing Information'!$B$149:$B$158,2,0)</f>
        <v>#N/A</v>
      </c>
      <c r="W26">
        <f>IF('Add. Costs Paid To Provider'!D26="Yes", 1, 0)</f>
        <v>0</v>
      </c>
      <c r="X26">
        <f>IF('Add. Costs Paid To Provider'!E26="Yes", 1, 0)</f>
        <v>0</v>
      </c>
      <c r="Y26">
        <f>IF('Add. Costs Paid To Provider'!F26="Yes", 1, 0)</f>
        <v>0</v>
      </c>
      <c r="Z26" s="5">
        <f>'Add. Costs Paid To Provider'!G26</f>
        <v>0</v>
      </c>
      <c r="AA26" s="5">
        <f>'Add. Costs Paid To Provider'!H26</f>
        <v>0</v>
      </c>
      <c r="AB26">
        <f>'Add. Costs Paid To Provider'!P26</f>
        <v>0</v>
      </c>
      <c r="AC26" t="e">
        <f>VLOOKUP('Add. Costs Paid To Provider'!K26, $R$23:$S$32, 2,0)</f>
        <v>#N/A</v>
      </c>
      <c r="AD26">
        <f>'Add. Costs Paid To Provider'!L26</f>
        <v>0</v>
      </c>
    </row>
    <row r="27" spans="3:30" x14ac:dyDescent="0.25">
      <c r="C27" s="41"/>
      <c r="D27" s="42"/>
      <c r="E27" s="42"/>
      <c r="F27" s="42"/>
      <c r="G27" s="43"/>
      <c r="H27" s="43"/>
      <c r="I27" s="43"/>
      <c r="J27" s="44"/>
      <c r="K27" s="47"/>
      <c r="L27" s="47"/>
      <c r="M27" s="15"/>
      <c r="N27" s="15"/>
      <c r="O27" s="56">
        <f t="shared" si="0"/>
        <v>1</v>
      </c>
      <c r="P27" s="57">
        <f t="shared" si="1"/>
        <v>0</v>
      </c>
      <c r="R27" t="s">
        <v>128</v>
      </c>
      <c r="S27">
        <v>5</v>
      </c>
      <c r="U27" s="16" t="str">
        <f>'Filing Information'!$R$2</f>
        <v>_0</v>
      </c>
      <c r="V27" t="e">
        <f>VLOOKUP('Add. Costs Paid To Provider'!C27,'Filing Information'!$B$149:$B$158,2,0)</f>
        <v>#N/A</v>
      </c>
      <c r="W27">
        <f>IF('Add. Costs Paid To Provider'!D27="Yes", 1, 0)</f>
        <v>0</v>
      </c>
      <c r="X27">
        <f>IF('Add. Costs Paid To Provider'!E27="Yes", 1, 0)</f>
        <v>0</v>
      </c>
      <c r="Y27">
        <f>IF('Add. Costs Paid To Provider'!F27="Yes", 1, 0)</f>
        <v>0</v>
      </c>
      <c r="Z27" s="5">
        <f>'Add. Costs Paid To Provider'!G27</f>
        <v>0</v>
      </c>
      <c r="AA27" s="5">
        <f>'Add. Costs Paid To Provider'!H27</f>
        <v>0</v>
      </c>
      <c r="AB27">
        <f>'Add. Costs Paid To Provider'!P27</f>
        <v>0</v>
      </c>
      <c r="AC27" t="e">
        <f>VLOOKUP('Add. Costs Paid To Provider'!K27, $R$23:$S$32, 2,0)</f>
        <v>#N/A</v>
      </c>
      <c r="AD27">
        <f>'Add. Costs Paid To Provider'!L27</f>
        <v>0</v>
      </c>
    </row>
    <row r="28" spans="3:30" x14ac:dyDescent="0.25">
      <c r="C28" s="41"/>
      <c r="D28" s="42"/>
      <c r="E28" s="42"/>
      <c r="F28" s="42"/>
      <c r="G28" s="43"/>
      <c r="H28" s="43"/>
      <c r="I28" s="43"/>
      <c r="J28" s="44"/>
      <c r="K28" s="47"/>
      <c r="L28" s="47"/>
      <c r="M28" s="15"/>
      <c r="N28" s="15"/>
      <c r="O28" s="56">
        <f t="shared" si="0"/>
        <v>1</v>
      </c>
      <c r="P28" s="57">
        <f t="shared" si="1"/>
        <v>0</v>
      </c>
      <c r="R28" t="s">
        <v>129</v>
      </c>
      <c r="S28">
        <v>5</v>
      </c>
      <c r="U28" s="16" t="str">
        <f>'Filing Information'!$R$2</f>
        <v>_0</v>
      </c>
      <c r="V28" t="e">
        <f>VLOOKUP('Add. Costs Paid To Provider'!C28,'Filing Information'!$B$149:$B$158,2,0)</f>
        <v>#N/A</v>
      </c>
      <c r="W28">
        <f>IF('Add. Costs Paid To Provider'!D28="Yes", 1, 0)</f>
        <v>0</v>
      </c>
      <c r="X28">
        <f>IF('Add. Costs Paid To Provider'!E28="Yes", 1, 0)</f>
        <v>0</v>
      </c>
      <c r="Y28">
        <f>IF('Add. Costs Paid To Provider'!F28="Yes", 1, 0)</f>
        <v>0</v>
      </c>
      <c r="Z28" s="5">
        <f>'Add. Costs Paid To Provider'!G28</f>
        <v>0</v>
      </c>
      <c r="AA28" s="5">
        <f>'Add. Costs Paid To Provider'!H28</f>
        <v>0</v>
      </c>
      <c r="AB28">
        <f>'Add. Costs Paid To Provider'!P28</f>
        <v>0</v>
      </c>
      <c r="AC28" t="e">
        <f>VLOOKUP('Add. Costs Paid To Provider'!K28, $R$23:$S$32, 2,0)</f>
        <v>#N/A</v>
      </c>
      <c r="AD28">
        <f>'Add. Costs Paid To Provider'!L28</f>
        <v>0</v>
      </c>
    </row>
    <row r="29" spans="3:30" x14ac:dyDescent="0.25">
      <c r="C29" s="41"/>
      <c r="D29" s="42"/>
      <c r="E29" s="42"/>
      <c r="F29" s="42"/>
      <c r="G29" s="43"/>
      <c r="H29" s="43"/>
      <c r="I29" s="43"/>
      <c r="J29" s="44"/>
      <c r="K29" s="47"/>
      <c r="L29" s="47"/>
      <c r="M29" s="15"/>
      <c r="N29" s="15"/>
      <c r="O29" s="56">
        <f t="shared" si="0"/>
        <v>1</v>
      </c>
      <c r="P29" s="57">
        <f t="shared" si="1"/>
        <v>0</v>
      </c>
      <c r="R29" t="s">
        <v>130</v>
      </c>
      <c r="S29">
        <v>6</v>
      </c>
      <c r="U29" s="16" t="str">
        <f>'Filing Information'!$R$2</f>
        <v>_0</v>
      </c>
      <c r="V29" t="e">
        <f>VLOOKUP('Add. Costs Paid To Provider'!C29,'Filing Information'!$B$149:$B$158,2,0)</f>
        <v>#N/A</v>
      </c>
      <c r="W29">
        <f>IF('Add. Costs Paid To Provider'!D29="Yes", 1, 0)</f>
        <v>0</v>
      </c>
      <c r="X29">
        <f>IF('Add. Costs Paid To Provider'!E29="Yes", 1, 0)</f>
        <v>0</v>
      </c>
      <c r="Y29">
        <f>IF('Add. Costs Paid To Provider'!F29="Yes", 1, 0)</f>
        <v>0</v>
      </c>
      <c r="Z29" s="5">
        <f>'Add. Costs Paid To Provider'!G29</f>
        <v>0</v>
      </c>
      <c r="AA29" s="5">
        <f>'Add. Costs Paid To Provider'!H29</f>
        <v>0</v>
      </c>
      <c r="AB29">
        <f>'Add. Costs Paid To Provider'!P29</f>
        <v>0</v>
      </c>
      <c r="AC29" t="e">
        <f>VLOOKUP('Add. Costs Paid To Provider'!K29, $R$23:$S$32, 2,0)</f>
        <v>#N/A</v>
      </c>
      <c r="AD29">
        <f>'Add. Costs Paid To Provider'!L29</f>
        <v>0</v>
      </c>
    </row>
    <row r="30" spans="3:30" x14ac:dyDescent="0.25">
      <c r="C30" s="41"/>
      <c r="D30" s="42"/>
      <c r="E30" s="42"/>
      <c r="F30" s="42"/>
      <c r="G30" s="43"/>
      <c r="H30" s="43"/>
      <c r="I30" s="43"/>
      <c r="J30" s="44"/>
      <c r="K30" s="47"/>
      <c r="L30" s="47"/>
      <c r="M30" s="15"/>
      <c r="N30" s="15"/>
      <c r="O30" s="56">
        <f t="shared" si="0"/>
        <v>1</v>
      </c>
      <c r="P30" s="57">
        <f t="shared" si="1"/>
        <v>0</v>
      </c>
      <c r="R30" t="s">
        <v>35</v>
      </c>
      <c r="S30">
        <v>7</v>
      </c>
      <c r="U30" s="16" t="str">
        <f>'Filing Information'!$R$2</f>
        <v>_0</v>
      </c>
      <c r="V30" t="e">
        <f>VLOOKUP('Add. Costs Paid To Provider'!C30,'Filing Information'!$B$149:$B$158,2,0)</f>
        <v>#N/A</v>
      </c>
      <c r="W30">
        <f>IF('Add. Costs Paid To Provider'!D30="Yes", 1, 0)</f>
        <v>0</v>
      </c>
      <c r="X30">
        <f>IF('Add. Costs Paid To Provider'!E30="Yes", 1, 0)</f>
        <v>0</v>
      </c>
      <c r="Y30">
        <f>IF('Add. Costs Paid To Provider'!F30="Yes", 1, 0)</f>
        <v>0</v>
      </c>
      <c r="Z30" s="5">
        <f>'Add. Costs Paid To Provider'!G30</f>
        <v>0</v>
      </c>
      <c r="AA30" s="5">
        <f>'Add. Costs Paid To Provider'!H30</f>
        <v>0</v>
      </c>
      <c r="AB30">
        <f>'Add. Costs Paid To Provider'!P30</f>
        <v>0</v>
      </c>
      <c r="AC30" t="e">
        <f>VLOOKUP('Add. Costs Paid To Provider'!K30, $R$23:$S$32, 2,0)</f>
        <v>#N/A</v>
      </c>
      <c r="AD30">
        <f>'Add. Costs Paid To Provider'!L30</f>
        <v>0</v>
      </c>
    </row>
    <row r="31" spans="3:30" x14ac:dyDescent="0.25">
      <c r="C31" s="41"/>
      <c r="D31" s="42"/>
      <c r="E31" s="42"/>
      <c r="F31" s="42"/>
      <c r="G31" s="43"/>
      <c r="H31" s="43"/>
      <c r="I31" s="43"/>
      <c r="J31" s="44"/>
      <c r="K31" s="47"/>
      <c r="L31" s="47"/>
      <c r="M31" s="15"/>
      <c r="N31" s="15"/>
      <c r="O31" s="56">
        <f t="shared" si="0"/>
        <v>1</v>
      </c>
      <c r="P31" s="57">
        <f t="shared" si="1"/>
        <v>0</v>
      </c>
      <c r="R31" t="s">
        <v>131</v>
      </c>
      <c r="S31">
        <v>8</v>
      </c>
      <c r="U31" s="16" t="str">
        <f>'Filing Information'!$R$2</f>
        <v>_0</v>
      </c>
      <c r="V31" t="e">
        <f>VLOOKUP('Add. Costs Paid To Provider'!C31,'Filing Information'!$B$149:$B$158,2,0)</f>
        <v>#N/A</v>
      </c>
      <c r="W31">
        <f>IF('Add. Costs Paid To Provider'!D31="Yes", 1, 0)</f>
        <v>0</v>
      </c>
      <c r="X31">
        <f>IF('Add. Costs Paid To Provider'!E31="Yes", 1, 0)</f>
        <v>0</v>
      </c>
      <c r="Y31">
        <f>IF('Add. Costs Paid To Provider'!F31="Yes", 1, 0)</f>
        <v>0</v>
      </c>
      <c r="Z31" s="5">
        <f>'Add. Costs Paid To Provider'!G31</f>
        <v>0</v>
      </c>
      <c r="AA31" s="5">
        <f>'Add. Costs Paid To Provider'!H31</f>
        <v>0</v>
      </c>
      <c r="AB31">
        <f>'Add. Costs Paid To Provider'!P31</f>
        <v>0</v>
      </c>
      <c r="AC31" t="e">
        <f>VLOOKUP('Add. Costs Paid To Provider'!K31, $R$23:$S$32, 2,0)</f>
        <v>#N/A</v>
      </c>
      <c r="AD31">
        <f>'Add. Costs Paid To Provider'!L31</f>
        <v>0</v>
      </c>
    </row>
    <row r="32" spans="3:30" x14ac:dyDescent="0.25">
      <c r="C32" s="41"/>
      <c r="D32" s="42"/>
      <c r="E32" s="42"/>
      <c r="F32" s="42"/>
      <c r="G32" s="43"/>
      <c r="H32" s="43"/>
      <c r="I32" s="43"/>
      <c r="J32" s="44"/>
      <c r="K32" s="47"/>
      <c r="L32" s="47"/>
      <c r="M32" s="15"/>
      <c r="N32" s="15"/>
      <c r="O32" s="56">
        <f t="shared" si="0"/>
        <v>1</v>
      </c>
      <c r="P32" s="57">
        <f t="shared" si="1"/>
        <v>0</v>
      </c>
      <c r="R32" t="s">
        <v>132</v>
      </c>
      <c r="S32">
        <v>9</v>
      </c>
      <c r="U32" s="16" t="str">
        <f>'Filing Information'!$R$2</f>
        <v>_0</v>
      </c>
      <c r="V32" t="e">
        <f>VLOOKUP('Add. Costs Paid To Provider'!C32,'Filing Information'!$B$149:$B$158,2,0)</f>
        <v>#N/A</v>
      </c>
      <c r="W32">
        <f>IF('Add. Costs Paid To Provider'!D32="Yes", 1, 0)</f>
        <v>0</v>
      </c>
      <c r="X32">
        <f>IF('Add. Costs Paid To Provider'!E32="Yes", 1, 0)</f>
        <v>0</v>
      </c>
      <c r="Y32">
        <f>IF('Add. Costs Paid To Provider'!F32="Yes", 1, 0)</f>
        <v>0</v>
      </c>
      <c r="Z32" s="5">
        <f>'Add. Costs Paid To Provider'!G32</f>
        <v>0</v>
      </c>
      <c r="AA32" s="5">
        <f>'Add. Costs Paid To Provider'!H32</f>
        <v>0</v>
      </c>
      <c r="AB32">
        <f>'Add. Costs Paid To Provider'!P32</f>
        <v>0</v>
      </c>
      <c r="AC32" t="e">
        <f>VLOOKUP('Add. Costs Paid To Provider'!K32, $R$23:$S$32, 2,0)</f>
        <v>#N/A</v>
      </c>
      <c r="AD32">
        <f>'Add. Costs Paid To Provider'!L32</f>
        <v>0</v>
      </c>
    </row>
    <row r="33" spans="3:30" x14ac:dyDescent="0.25">
      <c r="C33" s="41"/>
      <c r="D33" s="42"/>
      <c r="E33" s="42"/>
      <c r="F33" s="42"/>
      <c r="G33" s="43"/>
      <c r="H33" s="43"/>
      <c r="I33" s="43"/>
      <c r="J33" s="44"/>
      <c r="K33" s="47"/>
      <c r="L33" s="47"/>
      <c r="M33" s="15"/>
      <c r="N33" s="15"/>
      <c r="O33" s="56">
        <f t="shared" si="0"/>
        <v>1</v>
      </c>
      <c r="P33" s="57">
        <f t="shared" si="1"/>
        <v>0</v>
      </c>
      <c r="U33" s="16" t="str">
        <f>'Filing Information'!$R$2</f>
        <v>_0</v>
      </c>
      <c r="V33" t="e">
        <f>VLOOKUP('Add. Costs Paid To Provider'!C33,'Filing Information'!$B$149:$B$158,2,0)</f>
        <v>#N/A</v>
      </c>
      <c r="W33">
        <f>IF('Add. Costs Paid To Provider'!D33="Yes", 1, 0)</f>
        <v>0</v>
      </c>
      <c r="X33">
        <f>IF('Add. Costs Paid To Provider'!E33="Yes", 1, 0)</f>
        <v>0</v>
      </c>
      <c r="Y33">
        <f>IF('Add. Costs Paid To Provider'!F33="Yes", 1, 0)</f>
        <v>0</v>
      </c>
      <c r="Z33" s="5">
        <f>'Add. Costs Paid To Provider'!G33</f>
        <v>0</v>
      </c>
      <c r="AA33" s="5">
        <f>'Add. Costs Paid To Provider'!H33</f>
        <v>0</v>
      </c>
      <c r="AB33">
        <f>'Add. Costs Paid To Provider'!P33</f>
        <v>0</v>
      </c>
      <c r="AC33" t="e">
        <f>VLOOKUP('Add. Costs Paid To Provider'!K33, $R$23:$S$32, 2,0)</f>
        <v>#N/A</v>
      </c>
      <c r="AD33">
        <f>'Add. Costs Paid To Provider'!L33</f>
        <v>0</v>
      </c>
    </row>
    <row r="34" spans="3:30" x14ac:dyDescent="0.25">
      <c r="C34" s="41"/>
      <c r="D34" s="42"/>
      <c r="E34" s="42"/>
      <c r="F34" s="42"/>
      <c r="G34" s="43"/>
      <c r="H34" s="43"/>
      <c r="I34" s="43"/>
      <c r="J34" s="44"/>
      <c r="K34" s="47"/>
      <c r="L34" s="47"/>
      <c r="M34" s="15"/>
      <c r="N34" s="15"/>
      <c r="O34" s="56">
        <f t="shared" si="0"/>
        <v>1</v>
      </c>
      <c r="P34" s="57">
        <f t="shared" si="1"/>
        <v>0</v>
      </c>
      <c r="U34" s="16" t="str">
        <f>'Filing Information'!$R$2</f>
        <v>_0</v>
      </c>
      <c r="V34" t="e">
        <f>VLOOKUP('Add. Costs Paid To Provider'!C34,'Filing Information'!$B$149:$B$158,2,0)</f>
        <v>#N/A</v>
      </c>
      <c r="W34">
        <f>IF('Add. Costs Paid To Provider'!D34="Yes", 1, 0)</f>
        <v>0</v>
      </c>
      <c r="X34">
        <f>IF('Add. Costs Paid To Provider'!E34="Yes", 1, 0)</f>
        <v>0</v>
      </c>
      <c r="Y34">
        <f>IF('Add. Costs Paid To Provider'!F34="Yes", 1, 0)</f>
        <v>0</v>
      </c>
      <c r="Z34" s="5">
        <f>'Add. Costs Paid To Provider'!G34</f>
        <v>0</v>
      </c>
      <c r="AA34" s="5">
        <f>'Add. Costs Paid To Provider'!H34</f>
        <v>0</v>
      </c>
      <c r="AB34">
        <f>'Add. Costs Paid To Provider'!P34</f>
        <v>0</v>
      </c>
      <c r="AC34" t="e">
        <f>VLOOKUP('Add. Costs Paid To Provider'!K34, $R$23:$S$32, 2,0)</f>
        <v>#N/A</v>
      </c>
      <c r="AD34">
        <f>'Add. Costs Paid To Provider'!L34</f>
        <v>0</v>
      </c>
    </row>
    <row r="35" spans="3:30" x14ac:dyDescent="0.25">
      <c r="C35" s="41"/>
      <c r="D35" s="42"/>
      <c r="E35" s="42"/>
      <c r="F35" s="42"/>
      <c r="G35" s="43"/>
      <c r="H35" s="43"/>
      <c r="I35" s="43"/>
      <c r="J35" s="44"/>
      <c r="K35" s="47"/>
      <c r="L35" s="47"/>
      <c r="M35" s="15"/>
      <c r="N35" s="15"/>
      <c r="O35" s="56">
        <f t="shared" si="0"/>
        <v>1</v>
      </c>
      <c r="P35" s="57">
        <f t="shared" si="1"/>
        <v>0</v>
      </c>
      <c r="U35" s="16" t="str">
        <f>'Filing Information'!$R$2</f>
        <v>_0</v>
      </c>
      <c r="V35" t="e">
        <f>VLOOKUP('Add. Costs Paid To Provider'!C35,'Filing Information'!$B$149:$B$158,2,0)</f>
        <v>#N/A</v>
      </c>
      <c r="W35">
        <f>IF('Add. Costs Paid To Provider'!D35="Yes", 1, 0)</f>
        <v>0</v>
      </c>
      <c r="X35">
        <f>IF('Add. Costs Paid To Provider'!E35="Yes", 1, 0)</f>
        <v>0</v>
      </c>
      <c r="Y35">
        <f>IF('Add. Costs Paid To Provider'!F35="Yes", 1, 0)</f>
        <v>0</v>
      </c>
      <c r="Z35" s="5">
        <f>'Add. Costs Paid To Provider'!G35</f>
        <v>0</v>
      </c>
      <c r="AA35" s="5">
        <f>'Add. Costs Paid To Provider'!H35</f>
        <v>0</v>
      </c>
      <c r="AB35">
        <f>'Add. Costs Paid To Provider'!P35</f>
        <v>0</v>
      </c>
      <c r="AC35" t="e">
        <f>VLOOKUP('Add. Costs Paid To Provider'!K35, $R$23:$S$32, 2,0)</f>
        <v>#N/A</v>
      </c>
      <c r="AD35">
        <f>'Add. Costs Paid To Provider'!L35</f>
        <v>0</v>
      </c>
    </row>
    <row r="36" spans="3:30" x14ac:dyDescent="0.25">
      <c r="C36" s="41"/>
      <c r="D36" s="42"/>
      <c r="E36" s="42"/>
      <c r="F36" s="42"/>
      <c r="G36" s="43"/>
      <c r="H36" s="43"/>
      <c r="I36" s="43"/>
      <c r="J36" s="44"/>
      <c r="K36" s="47"/>
      <c r="L36" s="47"/>
      <c r="M36" s="15"/>
      <c r="N36" s="15"/>
      <c r="O36" s="56">
        <f t="shared" si="0"/>
        <v>1</v>
      </c>
      <c r="P36" s="57">
        <f t="shared" si="1"/>
        <v>0</v>
      </c>
      <c r="U36" s="16" t="str">
        <f>'Filing Information'!$R$2</f>
        <v>_0</v>
      </c>
      <c r="V36" t="e">
        <f>VLOOKUP('Add. Costs Paid To Provider'!C36,'Filing Information'!$B$149:$B$158,2,0)</f>
        <v>#N/A</v>
      </c>
      <c r="W36">
        <f>IF('Add. Costs Paid To Provider'!D36="Yes", 1, 0)</f>
        <v>0</v>
      </c>
      <c r="X36">
        <f>IF('Add. Costs Paid To Provider'!E36="Yes", 1, 0)</f>
        <v>0</v>
      </c>
      <c r="Y36">
        <f>IF('Add. Costs Paid To Provider'!F36="Yes", 1, 0)</f>
        <v>0</v>
      </c>
      <c r="Z36" s="5">
        <f>'Add. Costs Paid To Provider'!G36</f>
        <v>0</v>
      </c>
      <c r="AA36" s="5">
        <f>'Add. Costs Paid To Provider'!H36</f>
        <v>0</v>
      </c>
      <c r="AB36">
        <f>'Add. Costs Paid To Provider'!P36</f>
        <v>0</v>
      </c>
      <c r="AC36" t="e">
        <f>VLOOKUP('Add. Costs Paid To Provider'!K36, $R$23:$S$32, 2,0)</f>
        <v>#N/A</v>
      </c>
      <c r="AD36">
        <f>'Add. Costs Paid To Provider'!L36</f>
        <v>0</v>
      </c>
    </row>
    <row r="37" spans="3:30" x14ac:dyDescent="0.25">
      <c r="C37" s="41"/>
      <c r="D37" s="42"/>
      <c r="E37" s="42"/>
      <c r="F37" s="42"/>
      <c r="G37" s="43"/>
      <c r="H37" s="43"/>
      <c r="I37" s="43"/>
      <c r="J37" s="44"/>
      <c r="K37" s="47"/>
      <c r="L37" s="47"/>
      <c r="M37" s="15"/>
      <c r="N37" s="15"/>
      <c r="O37" s="56">
        <f t="shared" si="0"/>
        <v>1</v>
      </c>
      <c r="P37" s="57">
        <f t="shared" si="1"/>
        <v>0</v>
      </c>
      <c r="U37" s="16" t="str">
        <f>'Filing Information'!$R$2</f>
        <v>_0</v>
      </c>
      <c r="V37" t="e">
        <f>VLOOKUP('Add. Costs Paid To Provider'!C37,'Filing Information'!$B$149:$B$158,2,0)</f>
        <v>#N/A</v>
      </c>
      <c r="W37">
        <f>IF('Add. Costs Paid To Provider'!D37="Yes", 1, 0)</f>
        <v>0</v>
      </c>
      <c r="X37">
        <f>IF('Add. Costs Paid To Provider'!E37="Yes", 1, 0)</f>
        <v>0</v>
      </c>
      <c r="Y37">
        <f>IF('Add. Costs Paid To Provider'!F37="Yes", 1, 0)</f>
        <v>0</v>
      </c>
      <c r="Z37" s="5">
        <f>'Add. Costs Paid To Provider'!G37</f>
        <v>0</v>
      </c>
      <c r="AA37" s="5">
        <f>'Add. Costs Paid To Provider'!H37</f>
        <v>0</v>
      </c>
      <c r="AB37">
        <f>'Add. Costs Paid To Provider'!P37</f>
        <v>0</v>
      </c>
      <c r="AC37" t="e">
        <f>VLOOKUP('Add. Costs Paid To Provider'!K37, $R$23:$S$32, 2,0)</f>
        <v>#N/A</v>
      </c>
      <c r="AD37">
        <f>'Add. Costs Paid To Provider'!L37</f>
        <v>0</v>
      </c>
    </row>
    <row r="38" spans="3:30" x14ac:dyDescent="0.25">
      <c r="C38" s="41"/>
      <c r="D38" s="42"/>
      <c r="E38" s="42"/>
      <c r="F38" s="42"/>
      <c r="G38" s="43"/>
      <c r="H38" s="43"/>
      <c r="I38" s="43"/>
      <c r="J38" s="44"/>
      <c r="K38" s="47"/>
      <c r="L38" s="47"/>
      <c r="M38" s="15"/>
      <c r="N38" s="15"/>
      <c r="O38" s="56">
        <f t="shared" si="0"/>
        <v>1</v>
      </c>
      <c r="P38" s="57">
        <f t="shared" si="1"/>
        <v>0</v>
      </c>
      <c r="U38" s="16" t="str">
        <f>'Filing Information'!$R$2</f>
        <v>_0</v>
      </c>
      <c r="V38" t="e">
        <f>VLOOKUP('Add. Costs Paid To Provider'!C38,'Filing Information'!$B$149:$B$158,2,0)</f>
        <v>#N/A</v>
      </c>
      <c r="W38">
        <f>IF('Add. Costs Paid To Provider'!D38="Yes", 1, 0)</f>
        <v>0</v>
      </c>
      <c r="X38">
        <f>IF('Add. Costs Paid To Provider'!E38="Yes", 1, 0)</f>
        <v>0</v>
      </c>
      <c r="Y38">
        <f>IF('Add. Costs Paid To Provider'!F38="Yes", 1, 0)</f>
        <v>0</v>
      </c>
      <c r="Z38" s="5">
        <f>'Add. Costs Paid To Provider'!G38</f>
        <v>0</v>
      </c>
      <c r="AA38" s="5">
        <f>'Add. Costs Paid To Provider'!H38</f>
        <v>0</v>
      </c>
      <c r="AB38">
        <f>'Add. Costs Paid To Provider'!P38</f>
        <v>0</v>
      </c>
      <c r="AC38" t="e">
        <f>VLOOKUP('Add. Costs Paid To Provider'!K38, $R$23:$S$32, 2,0)</f>
        <v>#N/A</v>
      </c>
      <c r="AD38">
        <f>'Add. Costs Paid To Provider'!L38</f>
        <v>0</v>
      </c>
    </row>
    <row r="39" spans="3:30" x14ac:dyDescent="0.25">
      <c r="C39" s="41"/>
      <c r="D39" s="42"/>
      <c r="E39" s="42"/>
      <c r="F39" s="42"/>
      <c r="G39" s="43"/>
      <c r="H39" s="43"/>
      <c r="I39" s="43"/>
      <c r="J39" s="44"/>
      <c r="K39" s="47"/>
      <c r="L39" s="47"/>
      <c r="M39" s="15"/>
      <c r="N39" s="15"/>
      <c r="O39" s="56">
        <f t="shared" si="0"/>
        <v>1</v>
      </c>
      <c r="P39" s="57">
        <f t="shared" si="1"/>
        <v>0</v>
      </c>
      <c r="U39" s="16" t="str">
        <f>'Filing Information'!$R$2</f>
        <v>_0</v>
      </c>
      <c r="V39" t="e">
        <f>VLOOKUP('Add. Costs Paid To Provider'!C39,'Filing Information'!$B$149:$B$158,2,0)</f>
        <v>#N/A</v>
      </c>
      <c r="W39">
        <f>IF('Add. Costs Paid To Provider'!D39="Yes", 1, 0)</f>
        <v>0</v>
      </c>
      <c r="X39">
        <f>IF('Add. Costs Paid To Provider'!E39="Yes", 1, 0)</f>
        <v>0</v>
      </c>
      <c r="Y39">
        <f>IF('Add. Costs Paid To Provider'!F39="Yes", 1, 0)</f>
        <v>0</v>
      </c>
      <c r="Z39" s="5">
        <f>'Add. Costs Paid To Provider'!G39</f>
        <v>0</v>
      </c>
      <c r="AA39" s="5">
        <f>'Add. Costs Paid To Provider'!H39</f>
        <v>0</v>
      </c>
      <c r="AB39">
        <f>'Add. Costs Paid To Provider'!P39</f>
        <v>0</v>
      </c>
      <c r="AC39" t="e">
        <f>VLOOKUP('Add. Costs Paid To Provider'!K39, $R$23:$S$32, 2,0)</f>
        <v>#N/A</v>
      </c>
      <c r="AD39">
        <f>'Add. Costs Paid To Provider'!L39</f>
        <v>0</v>
      </c>
    </row>
    <row r="40" spans="3:30" x14ac:dyDescent="0.25">
      <c r="C40" s="41"/>
      <c r="D40" s="42"/>
      <c r="E40" s="42"/>
      <c r="F40" s="42"/>
      <c r="G40" s="43"/>
      <c r="H40" s="43"/>
      <c r="I40" s="43"/>
      <c r="J40" s="44"/>
      <c r="K40" s="47"/>
      <c r="L40" s="47"/>
      <c r="M40" s="15"/>
      <c r="N40" s="15"/>
      <c r="O40" s="56">
        <f t="shared" si="0"/>
        <v>1</v>
      </c>
      <c r="P40" s="57">
        <f t="shared" si="1"/>
        <v>0</v>
      </c>
      <c r="U40" s="16" t="str">
        <f>'Filing Information'!$R$2</f>
        <v>_0</v>
      </c>
      <c r="V40" t="e">
        <f>VLOOKUP('Add. Costs Paid To Provider'!C40,'Filing Information'!$B$149:$B$158,2,0)</f>
        <v>#N/A</v>
      </c>
      <c r="W40">
        <f>IF('Add. Costs Paid To Provider'!D40="Yes", 1, 0)</f>
        <v>0</v>
      </c>
      <c r="X40">
        <f>IF('Add. Costs Paid To Provider'!E40="Yes", 1, 0)</f>
        <v>0</v>
      </c>
      <c r="Y40">
        <f>IF('Add. Costs Paid To Provider'!F40="Yes", 1, 0)</f>
        <v>0</v>
      </c>
      <c r="Z40" s="5">
        <f>'Add. Costs Paid To Provider'!G40</f>
        <v>0</v>
      </c>
      <c r="AA40" s="5">
        <f>'Add. Costs Paid To Provider'!H40</f>
        <v>0</v>
      </c>
      <c r="AB40">
        <f>'Add. Costs Paid To Provider'!P40</f>
        <v>0</v>
      </c>
      <c r="AC40" t="e">
        <f>VLOOKUP('Add. Costs Paid To Provider'!K40, $R$23:$S$32, 2,0)</f>
        <v>#N/A</v>
      </c>
      <c r="AD40">
        <f>'Add. Costs Paid To Provider'!L40</f>
        <v>0</v>
      </c>
    </row>
    <row r="41" spans="3:30" x14ac:dyDescent="0.25">
      <c r="C41" s="41"/>
      <c r="D41" s="42"/>
      <c r="E41" s="42"/>
      <c r="F41" s="42"/>
      <c r="G41" s="43"/>
      <c r="H41" s="43"/>
      <c r="I41" s="43"/>
      <c r="J41" s="44"/>
      <c r="K41" s="47"/>
      <c r="L41" s="47"/>
      <c r="M41" s="15"/>
      <c r="N41" s="15"/>
      <c r="O41" s="56">
        <f t="shared" si="0"/>
        <v>1</v>
      </c>
      <c r="P41" s="57">
        <f t="shared" si="1"/>
        <v>0</v>
      </c>
      <c r="U41" s="16" t="str">
        <f>'Filing Information'!$R$2</f>
        <v>_0</v>
      </c>
      <c r="V41" t="e">
        <f>VLOOKUP('Add. Costs Paid To Provider'!C41,'Filing Information'!$B$149:$B$158,2,0)</f>
        <v>#N/A</v>
      </c>
      <c r="W41">
        <f>IF('Add. Costs Paid To Provider'!D41="Yes", 1, 0)</f>
        <v>0</v>
      </c>
      <c r="X41">
        <f>IF('Add. Costs Paid To Provider'!E41="Yes", 1, 0)</f>
        <v>0</v>
      </c>
      <c r="Y41">
        <f>IF('Add. Costs Paid To Provider'!F41="Yes", 1, 0)</f>
        <v>0</v>
      </c>
      <c r="Z41" s="5">
        <f>'Add. Costs Paid To Provider'!G41</f>
        <v>0</v>
      </c>
      <c r="AA41" s="5">
        <f>'Add. Costs Paid To Provider'!H41</f>
        <v>0</v>
      </c>
      <c r="AB41">
        <f>'Add. Costs Paid To Provider'!P41</f>
        <v>0</v>
      </c>
      <c r="AC41" t="e">
        <f>VLOOKUP('Add. Costs Paid To Provider'!K41, $R$23:$S$32, 2,0)</f>
        <v>#N/A</v>
      </c>
      <c r="AD41">
        <f>'Add. Costs Paid To Provider'!L41</f>
        <v>0</v>
      </c>
    </row>
    <row r="42" spans="3:30" x14ac:dyDescent="0.25">
      <c r="C42" s="41"/>
      <c r="D42" s="42"/>
      <c r="E42" s="42"/>
      <c r="F42" s="42"/>
      <c r="G42" s="43"/>
      <c r="H42" s="43"/>
      <c r="I42" s="43"/>
      <c r="J42" s="44"/>
      <c r="K42" s="47"/>
      <c r="L42" s="47"/>
      <c r="M42" s="15"/>
      <c r="N42" s="15"/>
      <c r="O42" s="56">
        <f t="shared" si="0"/>
        <v>1</v>
      </c>
      <c r="P42" s="57">
        <f t="shared" si="1"/>
        <v>0</v>
      </c>
      <c r="U42" s="16" t="str">
        <f>'Filing Information'!$R$2</f>
        <v>_0</v>
      </c>
      <c r="V42" t="e">
        <f>VLOOKUP('Add. Costs Paid To Provider'!C42,'Filing Information'!$B$149:$B$158,2,0)</f>
        <v>#N/A</v>
      </c>
      <c r="W42">
        <f>IF('Add. Costs Paid To Provider'!D42="Yes", 1, 0)</f>
        <v>0</v>
      </c>
      <c r="X42">
        <f>IF('Add. Costs Paid To Provider'!E42="Yes", 1, 0)</f>
        <v>0</v>
      </c>
      <c r="Y42">
        <f>IF('Add. Costs Paid To Provider'!F42="Yes", 1, 0)</f>
        <v>0</v>
      </c>
      <c r="Z42" s="5">
        <f>'Add. Costs Paid To Provider'!G42</f>
        <v>0</v>
      </c>
      <c r="AA42" s="5">
        <f>'Add. Costs Paid To Provider'!H42</f>
        <v>0</v>
      </c>
      <c r="AB42">
        <f>'Add. Costs Paid To Provider'!P42</f>
        <v>0</v>
      </c>
      <c r="AC42" t="e">
        <f>VLOOKUP('Add. Costs Paid To Provider'!K42, $R$23:$S$32, 2,0)</f>
        <v>#N/A</v>
      </c>
      <c r="AD42">
        <f>'Add. Costs Paid To Provider'!L42</f>
        <v>0</v>
      </c>
    </row>
    <row r="43" spans="3:30" x14ac:dyDescent="0.25">
      <c r="C43" s="41"/>
      <c r="D43" s="42"/>
      <c r="E43" s="42"/>
      <c r="F43" s="42"/>
      <c r="G43" s="43"/>
      <c r="H43" s="43"/>
      <c r="I43" s="43"/>
      <c r="J43" s="44"/>
      <c r="K43" s="47"/>
      <c r="L43" s="47"/>
      <c r="M43" s="15"/>
      <c r="N43" s="15"/>
      <c r="O43" s="56">
        <f t="shared" si="0"/>
        <v>1</v>
      </c>
      <c r="P43" s="57">
        <f t="shared" si="1"/>
        <v>0</v>
      </c>
      <c r="U43" s="16" t="str">
        <f>'Filing Information'!$R$2</f>
        <v>_0</v>
      </c>
      <c r="V43" t="e">
        <f>VLOOKUP('Add. Costs Paid To Provider'!C43,'Filing Information'!$B$149:$B$158,2,0)</f>
        <v>#N/A</v>
      </c>
      <c r="W43">
        <f>IF('Add. Costs Paid To Provider'!D43="Yes", 1, 0)</f>
        <v>0</v>
      </c>
      <c r="X43">
        <f>IF('Add. Costs Paid To Provider'!E43="Yes", 1, 0)</f>
        <v>0</v>
      </c>
      <c r="Y43">
        <f>IF('Add. Costs Paid To Provider'!F43="Yes", 1, 0)</f>
        <v>0</v>
      </c>
      <c r="Z43" s="5">
        <f>'Add. Costs Paid To Provider'!G43</f>
        <v>0</v>
      </c>
      <c r="AA43" s="5">
        <f>'Add. Costs Paid To Provider'!H43</f>
        <v>0</v>
      </c>
      <c r="AB43">
        <f>'Add. Costs Paid To Provider'!P43</f>
        <v>0</v>
      </c>
      <c r="AC43" t="e">
        <f>VLOOKUP('Add. Costs Paid To Provider'!K43, $R$23:$S$32, 2,0)</f>
        <v>#N/A</v>
      </c>
      <c r="AD43">
        <f>'Add. Costs Paid To Provider'!L43</f>
        <v>0</v>
      </c>
    </row>
    <row r="44" spans="3:30" x14ac:dyDescent="0.25">
      <c r="C44" s="41"/>
      <c r="D44" s="42"/>
      <c r="E44" s="42"/>
      <c r="F44" s="42"/>
      <c r="G44" s="43"/>
      <c r="H44" s="43"/>
      <c r="I44" s="43"/>
      <c r="J44" s="44"/>
      <c r="K44" s="47"/>
      <c r="L44" s="47"/>
      <c r="O44" s="56">
        <f t="shared" ref="O44:O107" si="2">DATEDIF(G44,H44,"M") + 1</f>
        <v>1</v>
      </c>
      <c r="P44" s="57">
        <f t="shared" ref="P44:P107" si="3">IF(I44="Annual", J44, (O44*J44))</f>
        <v>0</v>
      </c>
      <c r="U44" s="16" t="str">
        <f>'Filing Information'!$R$2</f>
        <v>_0</v>
      </c>
      <c r="V44" t="e">
        <f>VLOOKUP('Add. Costs Paid To Provider'!C44,'Filing Information'!$B$149:$B$158,2,0)</f>
        <v>#N/A</v>
      </c>
      <c r="W44">
        <f>IF('Add. Costs Paid To Provider'!D44="Yes", 1, 0)</f>
        <v>0</v>
      </c>
      <c r="X44">
        <f>IF('Add. Costs Paid To Provider'!E44="Yes", 1, 0)</f>
        <v>0</v>
      </c>
      <c r="Y44">
        <f>IF('Add. Costs Paid To Provider'!F44="Yes", 1, 0)</f>
        <v>0</v>
      </c>
      <c r="Z44" s="5">
        <f>'Add. Costs Paid To Provider'!G44</f>
        <v>0</v>
      </c>
      <c r="AA44" s="5">
        <f>'Add. Costs Paid To Provider'!H44</f>
        <v>0</v>
      </c>
      <c r="AB44">
        <f>'Add. Costs Paid To Provider'!P44</f>
        <v>0</v>
      </c>
      <c r="AC44" t="e">
        <f>VLOOKUP('Add. Costs Paid To Provider'!K44, $R$23:$S$32, 2,0)</f>
        <v>#N/A</v>
      </c>
      <c r="AD44">
        <f>'Add. Costs Paid To Provider'!L44</f>
        <v>0</v>
      </c>
    </row>
    <row r="45" spans="3:30" x14ac:dyDescent="0.25">
      <c r="C45" s="41"/>
      <c r="D45" s="42"/>
      <c r="E45" s="42"/>
      <c r="F45" s="42"/>
      <c r="G45" s="43"/>
      <c r="H45" s="43"/>
      <c r="I45" s="43"/>
      <c r="J45" s="44"/>
      <c r="K45" s="47"/>
      <c r="L45" s="47"/>
      <c r="O45" s="56">
        <f t="shared" si="2"/>
        <v>1</v>
      </c>
      <c r="P45" s="57">
        <f t="shared" si="3"/>
        <v>0</v>
      </c>
      <c r="U45" s="16" t="str">
        <f>'Filing Information'!$R$2</f>
        <v>_0</v>
      </c>
      <c r="V45" t="e">
        <f>VLOOKUP('Add. Costs Paid To Provider'!C45,'Filing Information'!$B$149:$B$158,2,0)</f>
        <v>#N/A</v>
      </c>
      <c r="W45">
        <f>IF('Add. Costs Paid To Provider'!D45="Yes", 1, 0)</f>
        <v>0</v>
      </c>
      <c r="X45">
        <f>IF('Add. Costs Paid To Provider'!E45="Yes", 1, 0)</f>
        <v>0</v>
      </c>
      <c r="Y45">
        <f>IF('Add. Costs Paid To Provider'!F45="Yes", 1, 0)</f>
        <v>0</v>
      </c>
      <c r="Z45" s="5">
        <f>'Add. Costs Paid To Provider'!G45</f>
        <v>0</v>
      </c>
      <c r="AA45" s="5">
        <f>'Add. Costs Paid To Provider'!H45</f>
        <v>0</v>
      </c>
      <c r="AB45">
        <f>'Add. Costs Paid To Provider'!P45</f>
        <v>0</v>
      </c>
      <c r="AC45" t="e">
        <f>VLOOKUP('Add. Costs Paid To Provider'!K45, $R$23:$S$32, 2,0)</f>
        <v>#N/A</v>
      </c>
      <c r="AD45">
        <f>'Add. Costs Paid To Provider'!L45</f>
        <v>0</v>
      </c>
    </row>
    <row r="46" spans="3:30" x14ac:dyDescent="0.25">
      <c r="C46" s="41"/>
      <c r="D46" s="42"/>
      <c r="E46" s="42"/>
      <c r="F46" s="42"/>
      <c r="G46" s="43"/>
      <c r="H46" s="43"/>
      <c r="I46" s="43"/>
      <c r="J46" s="44"/>
      <c r="K46" s="47"/>
      <c r="L46" s="47"/>
      <c r="O46" s="56">
        <f t="shared" si="2"/>
        <v>1</v>
      </c>
      <c r="P46" s="57">
        <f t="shared" si="3"/>
        <v>0</v>
      </c>
      <c r="U46" s="16" t="str">
        <f>'Filing Information'!$R$2</f>
        <v>_0</v>
      </c>
      <c r="V46" t="e">
        <f>VLOOKUP('Add. Costs Paid To Provider'!C46,'Filing Information'!$B$149:$B$158,2,0)</f>
        <v>#N/A</v>
      </c>
      <c r="W46">
        <f>IF('Add. Costs Paid To Provider'!D46="Yes", 1, 0)</f>
        <v>0</v>
      </c>
      <c r="X46">
        <f>IF('Add. Costs Paid To Provider'!E46="Yes", 1, 0)</f>
        <v>0</v>
      </c>
      <c r="Y46">
        <f>IF('Add. Costs Paid To Provider'!F46="Yes", 1, 0)</f>
        <v>0</v>
      </c>
      <c r="Z46" s="5">
        <f>'Add. Costs Paid To Provider'!G46</f>
        <v>0</v>
      </c>
      <c r="AA46" s="5">
        <f>'Add. Costs Paid To Provider'!H46</f>
        <v>0</v>
      </c>
      <c r="AB46">
        <f>'Add. Costs Paid To Provider'!P46</f>
        <v>0</v>
      </c>
      <c r="AC46" t="e">
        <f>VLOOKUP('Add. Costs Paid To Provider'!K46, $R$23:$S$32, 2,0)</f>
        <v>#N/A</v>
      </c>
      <c r="AD46">
        <f>'Add. Costs Paid To Provider'!L46</f>
        <v>0</v>
      </c>
    </row>
    <row r="47" spans="3:30" x14ac:dyDescent="0.25">
      <c r="C47" s="41"/>
      <c r="D47" s="42"/>
      <c r="E47" s="42"/>
      <c r="F47" s="42"/>
      <c r="G47" s="43"/>
      <c r="H47" s="43"/>
      <c r="I47" s="43"/>
      <c r="J47" s="44"/>
      <c r="K47" s="47"/>
      <c r="L47" s="47"/>
      <c r="O47" s="56">
        <f t="shared" si="2"/>
        <v>1</v>
      </c>
      <c r="P47" s="57">
        <f t="shared" si="3"/>
        <v>0</v>
      </c>
      <c r="U47" s="16" t="str">
        <f>'Filing Information'!$R$2</f>
        <v>_0</v>
      </c>
      <c r="V47" t="e">
        <f>VLOOKUP('Add. Costs Paid To Provider'!C47,'Filing Information'!$B$149:$B$158,2,0)</f>
        <v>#N/A</v>
      </c>
      <c r="W47">
        <f>IF('Add. Costs Paid To Provider'!D47="Yes", 1, 0)</f>
        <v>0</v>
      </c>
      <c r="X47">
        <f>IF('Add. Costs Paid To Provider'!E47="Yes", 1, 0)</f>
        <v>0</v>
      </c>
      <c r="Y47">
        <f>IF('Add. Costs Paid To Provider'!F47="Yes", 1, 0)</f>
        <v>0</v>
      </c>
      <c r="Z47" s="5">
        <f>'Add. Costs Paid To Provider'!G47</f>
        <v>0</v>
      </c>
      <c r="AA47" s="5">
        <f>'Add. Costs Paid To Provider'!H47</f>
        <v>0</v>
      </c>
      <c r="AB47">
        <f>'Add. Costs Paid To Provider'!P47</f>
        <v>0</v>
      </c>
      <c r="AC47" t="e">
        <f>VLOOKUP('Add. Costs Paid To Provider'!K47, $R$23:$S$32, 2,0)</f>
        <v>#N/A</v>
      </c>
      <c r="AD47">
        <f>'Add. Costs Paid To Provider'!L47</f>
        <v>0</v>
      </c>
    </row>
    <row r="48" spans="3:30" x14ac:dyDescent="0.25">
      <c r="C48" s="41"/>
      <c r="D48" s="42"/>
      <c r="E48" s="42"/>
      <c r="F48" s="42"/>
      <c r="G48" s="43"/>
      <c r="H48" s="43"/>
      <c r="I48" s="43"/>
      <c r="J48" s="44"/>
      <c r="K48" s="47"/>
      <c r="L48" s="47"/>
      <c r="O48" s="56">
        <f t="shared" si="2"/>
        <v>1</v>
      </c>
      <c r="P48" s="57">
        <f t="shared" si="3"/>
        <v>0</v>
      </c>
      <c r="U48" s="16" t="str">
        <f>'Filing Information'!$R$2</f>
        <v>_0</v>
      </c>
      <c r="V48" t="e">
        <f>VLOOKUP('Add. Costs Paid To Provider'!C48,'Filing Information'!$B$149:$B$158,2,0)</f>
        <v>#N/A</v>
      </c>
      <c r="W48">
        <f>IF('Add. Costs Paid To Provider'!D48="Yes", 1, 0)</f>
        <v>0</v>
      </c>
      <c r="X48">
        <f>IF('Add. Costs Paid To Provider'!E48="Yes", 1, 0)</f>
        <v>0</v>
      </c>
      <c r="Y48">
        <f>IF('Add. Costs Paid To Provider'!F48="Yes", 1, 0)</f>
        <v>0</v>
      </c>
      <c r="Z48" s="5">
        <f>'Add. Costs Paid To Provider'!G48</f>
        <v>0</v>
      </c>
      <c r="AA48" s="5">
        <f>'Add. Costs Paid To Provider'!H48</f>
        <v>0</v>
      </c>
      <c r="AB48">
        <f>'Add. Costs Paid To Provider'!P48</f>
        <v>0</v>
      </c>
      <c r="AC48" t="e">
        <f>VLOOKUP('Add. Costs Paid To Provider'!K48, $R$23:$S$32, 2,0)</f>
        <v>#N/A</v>
      </c>
      <c r="AD48">
        <f>'Add. Costs Paid To Provider'!L48</f>
        <v>0</v>
      </c>
    </row>
    <row r="49" spans="3:30" x14ac:dyDescent="0.25">
      <c r="C49" s="41"/>
      <c r="D49" s="42"/>
      <c r="E49" s="42"/>
      <c r="F49" s="42"/>
      <c r="G49" s="43"/>
      <c r="H49" s="43"/>
      <c r="I49" s="43"/>
      <c r="J49" s="44"/>
      <c r="K49" s="47"/>
      <c r="L49" s="47"/>
      <c r="O49" s="56">
        <f t="shared" si="2"/>
        <v>1</v>
      </c>
      <c r="P49" s="57">
        <f t="shared" si="3"/>
        <v>0</v>
      </c>
      <c r="U49" s="16" t="str">
        <f>'Filing Information'!$R$2</f>
        <v>_0</v>
      </c>
      <c r="V49" t="e">
        <f>VLOOKUP('Add. Costs Paid To Provider'!C49,'Filing Information'!$B$149:$B$158,2,0)</f>
        <v>#N/A</v>
      </c>
      <c r="W49">
        <f>IF('Add. Costs Paid To Provider'!D49="Yes", 1, 0)</f>
        <v>0</v>
      </c>
      <c r="X49">
        <f>IF('Add. Costs Paid To Provider'!E49="Yes", 1, 0)</f>
        <v>0</v>
      </c>
      <c r="Y49">
        <f>IF('Add. Costs Paid To Provider'!F49="Yes", 1, 0)</f>
        <v>0</v>
      </c>
      <c r="Z49" s="5">
        <f>'Add. Costs Paid To Provider'!G49</f>
        <v>0</v>
      </c>
      <c r="AA49" s="5">
        <f>'Add. Costs Paid To Provider'!H49</f>
        <v>0</v>
      </c>
      <c r="AB49">
        <f>'Add. Costs Paid To Provider'!P49</f>
        <v>0</v>
      </c>
      <c r="AC49" t="e">
        <f>VLOOKUP('Add. Costs Paid To Provider'!K49, $R$23:$S$32, 2,0)</f>
        <v>#N/A</v>
      </c>
      <c r="AD49">
        <f>'Add. Costs Paid To Provider'!L49</f>
        <v>0</v>
      </c>
    </row>
    <row r="50" spans="3:30" x14ac:dyDescent="0.25">
      <c r="C50" s="41"/>
      <c r="D50" s="42"/>
      <c r="E50" s="42"/>
      <c r="F50" s="42"/>
      <c r="G50" s="43"/>
      <c r="H50" s="43"/>
      <c r="I50" s="43"/>
      <c r="J50" s="44"/>
      <c r="K50" s="47"/>
      <c r="L50" s="47"/>
      <c r="O50" s="56">
        <f t="shared" si="2"/>
        <v>1</v>
      </c>
      <c r="P50" s="57">
        <f t="shared" si="3"/>
        <v>0</v>
      </c>
      <c r="U50" s="16" t="str">
        <f>'Filing Information'!$R$2</f>
        <v>_0</v>
      </c>
      <c r="V50" t="e">
        <f>VLOOKUP('Add. Costs Paid To Provider'!C50,'Filing Information'!$B$149:$B$158,2,0)</f>
        <v>#N/A</v>
      </c>
      <c r="W50">
        <f>IF('Add. Costs Paid To Provider'!D50="Yes", 1, 0)</f>
        <v>0</v>
      </c>
      <c r="X50">
        <f>IF('Add. Costs Paid To Provider'!E50="Yes", 1, 0)</f>
        <v>0</v>
      </c>
      <c r="Y50">
        <f>IF('Add. Costs Paid To Provider'!F50="Yes", 1, 0)</f>
        <v>0</v>
      </c>
      <c r="Z50" s="5">
        <f>'Add. Costs Paid To Provider'!G50</f>
        <v>0</v>
      </c>
      <c r="AA50" s="5">
        <f>'Add. Costs Paid To Provider'!H50</f>
        <v>0</v>
      </c>
      <c r="AB50">
        <f>'Add. Costs Paid To Provider'!P50</f>
        <v>0</v>
      </c>
      <c r="AC50" t="e">
        <f>VLOOKUP('Add. Costs Paid To Provider'!K50, $R$23:$S$32, 2,0)</f>
        <v>#N/A</v>
      </c>
      <c r="AD50">
        <f>'Add. Costs Paid To Provider'!L50</f>
        <v>0</v>
      </c>
    </row>
    <row r="51" spans="3:30" x14ac:dyDescent="0.25">
      <c r="C51" s="41"/>
      <c r="D51" s="42"/>
      <c r="E51" s="42"/>
      <c r="F51" s="42"/>
      <c r="G51" s="43"/>
      <c r="H51" s="43"/>
      <c r="I51" s="43"/>
      <c r="J51" s="44"/>
      <c r="K51" s="47"/>
      <c r="L51" s="47"/>
      <c r="O51" s="56">
        <f t="shared" si="2"/>
        <v>1</v>
      </c>
      <c r="P51" s="57">
        <f t="shared" si="3"/>
        <v>0</v>
      </c>
      <c r="U51" s="16" t="str">
        <f>'Filing Information'!$R$2</f>
        <v>_0</v>
      </c>
      <c r="V51" t="e">
        <f>VLOOKUP('Add. Costs Paid To Provider'!C51,'Filing Information'!$B$149:$B$158,2,0)</f>
        <v>#N/A</v>
      </c>
      <c r="W51">
        <f>IF('Add. Costs Paid To Provider'!D51="Yes", 1, 0)</f>
        <v>0</v>
      </c>
      <c r="X51">
        <f>IF('Add. Costs Paid To Provider'!E51="Yes", 1, 0)</f>
        <v>0</v>
      </c>
      <c r="Y51">
        <f>IF('Add. Costs Paid To Provider'!F51="Yes", 1, 0)</f>
        <v>0</v>
      </c>
      <c r="Z51" s="5">
        <f>'Add. Costs Paid To Provider'!G51</f>
        <v>0</v>
      </c>
      <c r="AA51" s="5">
        <f>'Add. Costs Paid To Provider'!H51</f>
        <v>0</v>
      </c>
      <c r="AB51">
        <f>'Add. Costs Paid To Provider'!P51</f>
        <v>0</v>
      </c>
      <c r="AC51" t="e">
        <f>VLOOKUP('Add. Costs Paid To Provider'!K51, $R$23:$S$32, 2,0)</f>
        <v>#N/A</v>
      </c>
      <c r="AD51">
        <f>'Add. Costs Paid To Provider'!L51</f>
        <v>0</v>
      </c>
    </row>
    <row r="52" spans="3:30" x14ac:dyDescent="0.25">
      <c r="C52" s="41"/>
      <c r="D52" s="42"/>
      <c r="E52" s="42"/>
      <c r="F52" s="42"/>
      <c r="G52" s="43"/>
      <c r="H52" s="43"/>
      <c r="I52" s="43"/>
      <c r="J52" s="44"/>
      <c r="K52" s="47"/>
      <c r="L52" s="47"/>
      <c r="O52" s="56">
        <f t="shared" si="2"/>
        <v>1</v>
      </c>
      <c r="P52" s="57">
        <f t="shared" si="3"/>
        <v>0</v>
      </c>
      <c r="U52" s="16" t="str">
        <f>'Filing Information'!$R$2</f>
        <v>_0</v>
      </c>
      <c r="V52" t="e">
        <f>VLOOKUP('Add. Costs Paid To Provider'!C52,'Filing Information'!$B$149:$B$158,2,0)</f>
        <v>#N/A</v>
      </c>
      <c r="W52">
        <f>IF('Add. Costs Paid To Provider'!D52="Yes", 1, 0)</f>
        <v>0</v>
      </c>
      <c r="X52">
        <f>IF('Add. Costs Paid To Provider'!E52="Yes", 1, 0)</f>
        <v>0</v>
      </c>
      <c r="Y52">
        <f>IF('Add. Costs Paid To Provider'!F52="Yes", 1, 0)</f>
        <v>0</v>
      </c>
      <c r="Z52" s="5">
        <f>'Add. Costs Paid To Provider'!G52</f>
        <v>0</v>
      </c>
      <c r="AA52" s="5">
        <f>'Add. Costs Paid To Provider'!H52</f>
        <v>0</v>
      </c>
      <c r="AB52">
        <f>'Add. Costs Paid To Provider'!P52</f>
        <v>0</v>
      </c>
      <c r="AC52" t="e">
        <f>VLOOKUP('Add. Costs Paid To Provider'!K52, $R$23:$S$32, 2,0)</f>
        <v>#N/A</v>
      </c>
      <c r="AD52">
        <f>'Add. Costs Paid To Provider'!L52</f>
        <v>0</v>
      </c>
    </row>
    <row r="53" spans="3:30" x14ac:dyDescent="0.25">
      <c r="C53" s="41"/>
      <c r="D53" s="42"/>
      <c r="E53" s="42"/>
      <c r="F53" s="42"/>
      <c r="G53" s="43"/>
      <c r="H53" s="43"/>
      <c r="I53" s="43"/>
      <c r="J53" s="44"/>
      <c r="K53" s="47"/>
      <c r="L53" s="47"/>
      <c r="O53" s="56">
        <f t="shared" si="2"/>
        <v>1</v>
      </c>
      <c r="P53" s="57">
        <f t="shared" si="3"/>
        <v>0</v>
      </c>
      <c r="U53" s="16" t="str">
        <f>'Filing Information'!$R$2</f>
        <v>_0</v>
      </c>
      <c r="V53" t="e">
        <f>VLOOKUP('Add. Costs Paid To Provider'!C53,'Filing Information'!$B$149:$B$158,2,0)</f>
        <v>#N/A</v>
      </c>
      <c r="W53">
        <f>IF('Add. Costs Paid To Provider'!D53="Yes", 1, 0)</f>
        <v>0</v>
      </c>
      <c r="X53">
        <f>IF('Add. Costs Paid To Provider'!E53="Yes", 1, 0)</f>
        <v>0</v>
      </c>
      <c r="Y53">
        <f>IF('Add. Costs Paid To Provider'!F53="Yes", 1, 0)</f>
        <v>0</v>
      </c>
      <c r="Z53" s="5">
        <f>'Add. Costs Paid To Provider'!G53</f>
        <v>0</v>
      </c>
      <c r="AA53" s="5">
        <f>'Add. Costs Paid To Provider'!H53</f>
        <v>0</v>
      </c>
      <c r="AB53">
        <f>'Add. Costs Paid To Provider'!P53</f>
        <v>0</v>
      </c>
      <c r="AC53" t="e">
        <f>VLOOKUP('Add. Costs Paid To Provider'!K53, $R$23:$S$32, 2,0)</f>
        <v>#N/A</v>
      </c>
      <c r="AD53">
        <f>'Add. Costs Paid To Provider'!L53</f>
        <v>0</v>
      </c>
    </row>
    <row r="54" spans="3:30" x14ac:dyDescent="0.25">
      <c r="C54" s="41"/>
      <c r="D54" s="42"/>
      <c r="E54" s="42"/>
      <c r="F54" s="42"/>
      <c r="G54" s="43"/>
      <c r="H54" s="43"/>
      <c r="I54" s="43"/>
      <c r="J54" s="44"/>
      <c r="K54" s="47"/>
      <c r="L54" s="47"/>
      <c r="O54" s="56">
        <f t="shared" si="2"/>
        <v>1</v>
      </c>
      <c r="P54" s="57">
        <f t="shared" si="3"/>
        <v>0</v>
      </c>
      <c r="U54" s="16" t="str">
        <f>'Filing Information'!$R$2</f>
        <v>_0</v>
      </c>
      <c r="V54" t="e">
        <f>VLOOKUP('Add. Costs Paid To Provider'!C54,'Filing Information'!$B$149:$B$158,2,0)</f>
        <v>#N/A</v>
      </c>
      <c r="W54">
        <f>IF('Add. Costs Paid To Provider'!D54="Yes", 1, 0)</f>
        <v>0</v>
      </c>
      <c r="X54">
        <f>IF('Add. Costs Paid To Provider'!E54="Yes", 1, 0)</f>
        <v>0</v>
      </c>
      <c r="Y54">
        <f>IF('Add. Costs Paid To Provider'!F54="Yes", 1, 0)</f>
        <v>0</v>
      </c>
      <c r="Z54" s="5">
        <f>'Add. Costs Paid To Provider'!G54</f>
        <v>0</v>
      </c>
      <c r="AA54" s="5">
        <f>'Add. Costs Paid To Provider'!H54</f>
        <v>0</v>
      </c>
      <c r="AB54">
        <f>'Add. Costs Paid To Provider'!P54</f>
        <v>0</v>
      </c>
      <c r="AC54" t="e">
        <f>VLOOKUP('Add. Costs Paid To Provider'!K54, $R$23:$S$32, 2,0)</f>
        <v>#N/A</v>
      </c>
      <c r="AD54">
        <f>'Add. Costs Paid To Provider'!L54</f>
        <v>0</v>
      </c>
    </row>
    <row r="55" spans="3:30" x14ac:dyDescent="0.25">
      <c r="C55" s="41"/>
      <c r="D55" s="42"/>
      <c r="E55" s="42"/>
      <c r="F55" s="42"/>
      <c r="G55" s="43"/>
      <c r="H55" s="43"/>
      <c r="I55" s="43"/>
      <c r="J55" s="44"/>
      <c r="K55" s="47"/>
      <c r="L55" s="47"/>
      <c r="O55" s="56">
        <f t="shared" si="2"/>
        <v>1</v>
      </c>
      <c r="P55" s="57">
        <f t="shared" si="3"/>
        <v>0</v>
      </c>
      <c r="U55" s="16" t="str">
        <f>'Filing Information'!$R$2</f>
        <v>_0</v>
      </c>
      <c r="V55" t="e">
        <f>VLOOKUP('Add. Costs Paid To Provider'!C55,'Filing Information'!$B$149:$B$158,2,0)</f>
        <v>#N/A</v>
      </c>
      <c r="W55">
        <f>IF('Add. Costs Paid To Provider'!D55="Yes", 1, 0)</f>
        <v>0</v>
      </c>
      <c r="X55">
        <f>IF('Add. Costs Paid To Provider'!E55="Yes", 1, 0)</f>
        <v>0</v>
      </c>
      <c r="Y55">
        <f>IF('Add. Costs Paid To Provider'!F55="Yes", 1, 0)</f>
        <v>0</v>
      </c>
      <c r="Z55" s="5">
        <f>'Add. Costs Paid To Provider'!G55</f>
        <v>0</v>
      </c>
      <c r="AA55" s="5">
        <f>'Add. Costs Paid To Provider'!H55</f>
        <v>0</v>
      </c>
      <c r="AB55">
        <f>'Add. Costs Paid To Provider'!P55</f>
        <v>0</v>
      </c>
      <c r="AC55" t="e">
        <f>VLOOKUP('Add. Costs Paid To Provider'!K55, $R$23:$S$32, 2,0)</f>
        <v>#N/A</v>
      </c>
      <c r="AD55">
        <f>'Add. Costs Paid To Provider'!L55</f>
        <v>0</v>
      </c>
    </row>
    <row r="56" spans="3:30" x14ac:dyDescent="0.25">
      <c r="C56" s="41"/>
      <c r="D56" s="42"/>
      <c r="E56" s="42"/>
      <c r="F56" s="42"/>
      <c r="G56" s="43"/>
      <c r="H56" s="43"/>
      <c r="I56" s="43"/>
      <c r="J56" s="44"/>
      <c r="K56" s="47"/>
      <c r="L56" s="47"/>
      <c r="O56" s="56">
        <f t="shared" si="2"/>
        <v>1</v>
      </c>
      <c r="P56" s="57">
        <f t="shared" si="3"/>
        <v>0</v>
      </c>
      <c r="U56" s="16" t="str">
        <f>'Filing Information'!$R$2</f>
        <v>_0</v>
      </c>
      <c r="V56" t="e">
        <f>VLOOKUP('Add. Costs Paid To Provider'!C56,'Filing Information'!$B$149:$B$158,2,0)</f>
        <v>#N/A</v>
      </c>
      <c r="W56">
        <f>IF('Add. Costs Paid To Provider'!D56="Yes", 1, 0)</f>
        <v>0</v>
      </c>
      <c r="X56">
        <f>IF('Add. Costs Paid To Provider'!E56="Yes", 1, 0)</f>
        <v>0</v>
      </c>
      <c r="Y56">
        <f>IF('Add. Costs Paid To Provider'!F56="Yes", 1, 0)</f>
        <v>0</v>
      </c>
      <c r="Z56" s="5">
        <f>'Add. Costs Paid To Provider'!G56</f>
        <v>0</v>
      </c>
      <c r="AA56" s="5">
        <f>'Add. Costs Paid To Provider'!H56</f>
        <v>0</v>
      </c>
      <c r="AB56">
        <f>'Add. Costs Paid To Provider'!P56</f>
        <v>0</v>
      </c>
      <c r="AC56" t="e">
        <f>VLOOKUP('Add. Costs Paid To Provider'!K56, $R$23:$S$32, 2,0)</f>
        <v>#N/A</v>
      </c>
      <c r="AD56">
        <f>'Add. Costs Paid To Provider'!L56</f>
        <v>0</v>
      </c>
    </row>
    <row r="57" spans="3:30" x14ac:dyDescent="0.25">
      <c r="C57" s="41"/>
      <c r="D57" s="42"/>
      <c r="E57" s="42"/>
      <c r="F57" s="42"/>
      <c r="G57" s="43"/>
      <c r="H57" s="43"/>
      <c r="I57" s="43"/>
      <c r="J57" s="44"/>
      <c r="K57" s="47"/>
      <c r="L57" s="47"/>
      <c r="O57" s="56">
        <f t="shared" si="2"/>
        <v>1</v>
      </c>
      <c r="P57" s="57">
        <f t="shared" si="3"/>
        <v>0</v>
      </c>
      <c r="U57" s="16" t="str">
        <f>'Filing Information'!$R$2</f>
        <v>_0</v>
      </c>
      <c r="V57" t="e">
        <f>VLOOKUP('Add. Costs Paid To Provider'!C57,'Filing Information'!$B$149:$B$158,2,0)</f>
        <v>#N/A</v>
      </c>
      <c r="W57">
        <f>IF('Add. Costs Paid To Provider'!D57="Yes", 1, 0)</f>
        <v>0</v>
      </c>
      <c r="X57">
        <f>IF('Add. Costs Paid To Provider'!E57="Yes", 1, 0)</f>
        <v>0</v>
      </c>
      <c r="Y57">
        <f>IF('Add. Costs Paid To Provider'!F57="Yes", 1, 0)</f>
        <v>0</v>
      </c>
      <c r="Z57" s="5">
        <f>'Add. Costs Paid To Provider'!G57</f>
        <v>0</v>
      </c>
      <c r="AA57" s="5">
        <f>'Add. Costs Paid To Provider'!H57</f>
        <v>0</v>
      </c>
      <c r="AB57">
        <f>'Add. Costs Paid To Provider'!P57</f>
        <v>0</v>
      </c>
      <c r="AC57" t="e">
        <f>VLOOKUP('Add. Costs Paid To Provider'!K57, $R$23:$S$32, 2,0)</f>
        <v>#N/A</v>
      </c>
      <c r="AD57">
        <f>'Add. Costs Paid To Provider'!L57</f>
        <v>0</v>
      </c>
    </row>
    <row r="58" spans="3:30" x14ac:dyDescent="0.25">
      <c r="C58" s="41"/>
      <c r="D58" s="42"/>
      <c r="E58" s="42"/>
      <c r="F58" s="42"/>
      <c r="G58" s="43"/>
      <c r="H58" s="43"/>
      <c r="I58" s="43"/>
      <c r="J58" s="44"/>
      <c r="K58" s="47"/>
      <c r="L58" s="47"/>
      <c r="O58" s="56">
        <f t="shared" si="2"/>
        <v>1</v>
      </c>
      <c r="P58" s="57">
        <f t="shared" si="3"/>
        <v>0</v>
      </c>
      <c r="U58" s="16" t="str">
        <f>'Filing Information'!$R$2</f>
        <v>_0</v>
      </c>
      <c r="V58" t="e">
        <f>VLOOKUP('Add. Costs Paid To Provider'!C58,'Filing Information'!$B$149:$B$158,2,0)</f>
        <v>#N/A</v>
      </c>
      <c r="W58">
        <f>IF('Add. Costs Paid To Provider'!D58="Yes", 1, 0)</f>
        <v>0</v>
      </c>
      <c r="X58">
        <f>IF('Add. Costs Paid To Provider'!E58="Yes", 1, 0)</f>
        <v>0</v>
      </c>
      <c r="Y58">
        <f>IF('Add. Costs Paid To Provider'!F58="Yes", 1, 0)</f>
        <v>0</v>
      </c>
      <c r="Z58" s="5">
        <f>'Add. Costs Paid To Provider'!G58</f>
        <v>0</v>
      </c>
      <c r="AA58" s="5">
        <f>'Add. Costs Paid To Provider'!H58</f>
        <v>0</v>
      </c>
      <c r="AB58">
        <f>'Add. Costs Paid To Provider'!P58</f>
        <v>0</v>
      </c>
      <c r="AC58" t="e">
        <f>VLOOKUP('Add. Costs Paid To Provider'!K58, $R$23:$S$32, 2,0)</f>
        <v>#N/A</v>
      </c>
      <c r="AD58">
        <f>'Add. Costs Paid To Provider'!L58</f>
        <v>0</v>
      </c>
    </row>
    <row r="59" spans="3:30" x14ac:dyDescent="0.25">
      <c r="C59" s="41"/>
      <c r="D59" s="42"/>
      <c r="E59" s="42"/>
      <c r="F59" s="42"/>
      <c r="G59" s="43"/>
      <c r="H59" s="43"/>
      <c r="I59" s="43"/>
      <c r="J59" s="44"/>
      <c r="K59" s="47"/>
      <c r="L59" s="47"/>
      <c r="O59" s="56">
        <f t="shared" si="2"/>
        <v>1</v>
      </c>
      <c r="P59" s="57">
        <f t="shared" si="3"/>
        <v>0</v>
      </c>
      <c r="U59" s="16" t="str">
        <f>'Filing Information'!$R$2</f>
        <v>_0</v>
      </c>
      <c r="V59" t="e">
        <f>VLOOKUP('Add. Costs Paid To Provider'!C59,'Filing Information'!$B$149:$B$158,2,0)</f>
        <v>#N/A</v>
      </c>
      <c r="W59">
        <f>IF('Add. Costs Paid To Provider'!D59="Yes", 1, 0)</f>
        <v>0</v>
      </c>
      <c r="X59">
        <f>IF('Add. Costs Paid To Provider'!E59="Yes", 1, 0)</f>
        <v>0</v>
      </c>
      <c r="Y59">
        <f>IF('Add. Costs Paid To Provider'!F59="Yes", 1, 0)</f>
        <v>0</v>
      </c>
      <c r="Z59" s="5">
        <f>'Add. Costs Paid To Provider'!G59</f>
        <v>0</v>
      </c>
      <c r="AA59" s="5">
        <f>'Add. Costs Paid To Provider'!H59</f>
        <v>0</v>
      </c>
      <c r="AB59">
        <f>'Add. Costs Paid To Provider'!P59</f>
        <v>0</v>
      </c>
      <c r="AC59" t="e">
        <f>VLOOKUP('Add. Costs Paid To Provider'!K59, $R$23:$S$32, 2,0)</f>
        <v>#N/A</v>
      </c>
      <c r="AD59">
        <f>'Add. Costs Paid To Provider'!L59</f>
        <v>0</v>
      </c>
    </row>
    <row r="60" spans="3:30" x14ac:dyDescent="0.25">
      <c r="C60" s="41"/>
      <c r="D60" s="42"/>
      <c r="E60" s="42"/>
      <c r="F60" s="42"/>
      <c r="G60" s="43"/>
      <c r="H60" s="43"/>
      <c r="I60" s="43"/>
      <c r="J60" s="44"/>
      <c r="K60" s="47"/>
      <c r="L60" s="47"/>
      <c r="O60" s="56">
        <f t="shared" si="2"/>
        <v>1</v>
      </c>
      <c r="P60" s="57">
        <f t="shared" si="3"/>
        <v>0</v>
      </c>
      <c r="U60" s="16" t="str">
        <f>'Filing Information'!$R$2</f>
        <v>_0</v>
      </c>
      <c r="V60" t="e">
        <f>VLOOKUP('Add. Costs Paid To Provider'!C60,'Filing Information'!$B$149:$B$158,2,0)</f>
        <v>#N/A</v>
      </c>
      <c r="W60">
        <f>IF('Add. Costs Paid To Provider'!D60="Yes", 1, 0)</f>
        <v>0</v>
      </c>
      <c r="X60">
        <f>IF('Add. Costs Paid To Provider'!E60="Yes", 1, 0)</f>
        <v>0</v>
      </c>
      <c r="Y60">
        <f>IF('Add. Costs Paid To Provider'!F60="Yes", 1, 0)</f>
        <v>0</v>
      </c>
      <c r="Z60" s="5">
        <f>'Add. Costs Paid To Provider'!G60</f>
        <v>0</v>
      </c>
      <c r="AA60" s="5">
        <f>'Add. Costs Paid To Provider'!H60</f>
        <v>0</v>
      </c>
      <c r="AB60">
        <f>'Add. Costs Paid To Provider'!P60</f>
        <v>0</v>
      </c>
      <c r="AC60" t="e">
        <f>VLOOKUP('Add. Costs Paid To Provider'!K60, $R$23:$S$32, 2,0)</f>
        <v>#N/A</v>
      </c>
      <c r="AD60">
        <f>'Add. Costs Paid To Provider'!L60</f>
        <v>0</v>
      </c>
    </row>
    <row r="61" spans="3:30" x14ac:dyDescent="0.25">
      <c r="C61" s="41"/>
      <c r="D61" s="42"/>
      <c r="E61" s="42"/>
      <c r="F61" s="42"/>
      <c r="G61" s="43"/>
      <c r="H61" s="43"/>
      <c r="I61" s="43"/>
      <c r="J61" s="44"/>
      <c r="K61" s="47"/>
      <c r="L61" s="47"/>
      <c r="O61" s="56">
        <f t="shared" si="2"/>
        <v>1</v>
      </c>
      <c r="P61" s="57">
        <f t="shared" si="3"/>
        <v>0</v>
      </c>
      <c r="U61" s="16" t="str">
        <f>'Filing Information'!$R$2</f>
        <v>_0</v>
      </c>
      <c r="V61" t="e">
        <f>VLOOKUP('Add. Costs Paid To Provider'!C61,'Filing Information'!$B$149:$B$158,2,0)</f>
        <v>#N/A</v>
      </c>
      <c r="W61">
        <f>IF('Add. Costs Paid To Provider'!D61="Yes", 1, 0)</f>
        <v>0</v>
      </c>
      <c r="X61">
        <f>IF('Add. Costs Paid To Provider'!E61="Yes", 1, 0)</f>
        <v>0</v>
      </c>
      <c r="Y61">
        <f>IF('Add. Costs Paid To Provider'!F61="Yes", 1, 0)</f>
        <v>0</v>
      </c>
      <c r="Z61" s="5">
        <f>'Add. Costs Paid To Provider'!G61</f>
        <v>0</v>
      </c>
      <c r="AA61" s="5">
        <f>'Add. Costs Paid To Provider'!H61</f>
        <v>0</v>
      </c>
      <c r="AB61">
        <f>'Add. Costs Paid To Provider'!P61</f>
        <v>0</v>
      </c>
      <c r="AC61" t="e">
        <f>VLOOKUP('Add. Costs Paid To Provider'!K61, $R$23:$S$32, 2,0)</f>
        <v>#N/A</v>
      </c>
      <c r="AD61">
        <f>'Add. Costs Paid To Provider'!L61</f>
        <v>0</v>
      </c>
    </row>
    <row r="62" spans="3:30" x14ac:dyDescent="0.25">
      <c r="C62" s="41"/>
      <c r="D62" s="42"/>
      <c r="E62" s="42"/>
      <c r="F62" s="42"/>
      <c r="G62" s="43"/>
      <c r="H62" s="43"/>
      <c r="I62" s="43"/>
      <c r="J62" s="44"/>
      <c r="K62" s="47"/>
      <c r="L62" s="47"/>
      <c r="O62" s="56">
        <f t="shared" si="2"/>
        <v>1</v>
      </c>
      <c r="P62" s="57">
        <f t="shared" si="3"/>
        <v>0</v>
      </c>
      <c r="U62" s="16" t="str">
        <f>'Filing Information'!$R$2</f>
        <v>_0</v>
      </c>
      <c r="V62" t="e">
        <f>VLOOKUP('Add. Costs Paid To Provider'!C62,'Filing Information'!$B$149:$B$158,2,0)</f>
        <v>#N/A</v>
      </c>
      <c r="W62">
        <f>IF('Add. Costs Paid To Provider'!D62="Yes", 1, 0)</f>
        <v>0</v>
      </c>
      <c r="X62">
        <f>IF('Add. Costs Paid To Provider'!E62="Yes", 1, 0)</f>
        <v>0</v>
      </c>
      <c r="Y62">
        <f>IF('Add. Costs Paid To Provider'!F62="Yes", 1, 0)</f>
        <v>0</v>
      </c>
      <c r="Z62" s="5">
        <f>'Add. Costs Paid To Provider'!G62</f>
        <v>0</v>
      </c>
      <c r="AA62" s="5">
        <f>'Add. Costs Paid To Provider'!H62</f>
        <v>0</v>
      </c>
      <c r="AB62">
        <f>'Add. Costs Paid To Provider'!P62</f>
        <v>0</v>
      </c>
      <c r="AC62" t="e">
        <f>VLOOKUP('Add. Costs Paid To Provider'!K62, $R$23:$S$32, 2,0)</f>
        <v>#N/A</v>
      </c>
      <c r="AD62">
        <f>'Add. Costs Paid To Provider'!L62</f>
        <v>0</v>
      </c>
    </row>
    <row r="63" spans="3:30" x14ac:dyDescent="0.25">
      <c r="C63" s="41"/>
      <c r="D63" s="42"/>
      <c r="E63" s="42"/>
      <c r="F63" s="42"/>
      <c r="G63" s="43"/>
      <c r="H63" s="43"/>
      <c r="I63" s="43"/>
      <c r="J63" s="44"/>
      <c r="K63" s="47"/>
      <c r="L63" s="47"/>
      <c r="O63" s="56">
        <f t="shared" si="2"/>
        <v>1</v>
      </c>
      <c r="P63" s="57">
        <f t="shared" si="3"/>
        <v>0</v>
      </c>
      <c r="U63" s="16" t="str">
        <f>'Filing Information'!$R$2</f>
        <v>_0</v>
      </c>
      <c r="V63" t="e">
        <f>VLOOKUP('Add. Costs Paid To Provider'!C63,'Filing Information'!$B$149:$B$158,2,0)</f>
        <v>#N/A</v>
      </c>
      <c r="W63">
        <f>IF('Add. Costs Paid To Provider'!D63="Yes", 1, 0)</f>
        <v>0</v>
      </c>
      <c r="X63">
        <f>IF('Add. Costs Paid To Provider'!E63="Yes", 1, 0)</f>
        <v>0</v>
      </c>
      <c r="Y63">
        <f>IF('Add. Costs Paid To Provider'!F63="Yes", 1, 0)</f>
        <v>0</v>
      </c>
      <c r="Z63" s="5">
        <f>'Add. Costs Paid To Provider'!G63</f>
        <v>0</v>
      </c>
      <c r="AA63" s="5">
        <f>'Add. Costs Paid To Provider'!H63</f>
        <v>0</v>
      </c>
      <c r="AB63">
        <f>'Add. Costs Paid To Provider'!P63</f>
        <v>0</v>
      </c>
      <c r="AC63" t="e">
        <f>VLOOKUP('Add. Costs Paid To Provider'!K63, $R$23:$S$32, 2,0)</f>
        <v>#N/A</v>
      </c>
      <c r="AD63">
        <f>'Add. Costs Paid To Provider'!L63</f>
        <v>0</v>
      </c>
    </row>
    <row r="64" spans="3:30" x14ac:dyDescent="0.25">
      <c r="C64" s="41"/>
      <c r="D64" s="42"/>
      <c r="E64" s="42"/>
      <c r="F64" s="42"/>
      <c r="G64" s="43"/>
      <c r="H64" s="43"/>
      <c r="I64" s="43"/>
      <c r="J64" s="44"/>
      <c r="K64" s="47"/>
      <c r="L64" s="47"/>
      <c r="O64" s="56">
        <f t="shared" si="2"/>
        <v>1</v>
      </c>
      <c r="P64" s="57">
        <f t="shared" si="3"/>
        <v>0</v>
      </c>
      <c r="U64" s="16" t="str">
        <f>'Filing Information'!$R$2</f>
        <v>_0</v>
      </c>
      <c r="V64" t="e">
        <f>VLOOKUP('Add. Costs Paid To Provider'!C64,'Filing Information'!$B$149:$B$158,2,0)</f>
        <v>#N/A</v>
      </c>
      <c r="W64">
        <f>IF('Add. Costs Paid To Provider'!D64="Yes", 1, 0)</f>
        <v>0</v>
      </c>
      <c r="X64">
        <f>IF('Add. Costs Paid To Provider'!E64="Yes", 1, 0)</f>
        <v>0</v>
      </c>
      <c r="Y64">
        <f>IF('Add. Costs Paid To Provider'!F64="Yes", 1, 0)</f>
        <v>0</v>
      </c>
      <c r="Z64" s="5">
        <f>'Add. Costs Paid To Provider'!G64</f>
        <v>0</v>
      </c>
      <c r="AA64" s="5">
        <f>'Add. Costs Paid To Provider'!H64</f>
        <v>0</v>
      </c>
      <c r="AB64">
        <f>'Add. Costs Paid To Provider'!P64</f>
        <v>0</v>
      </c>
      <c r="AC64" t="e">
        <f>VLOOKUP('Add. Costs Paid To Provider'!K64, $R$23:$S$32, 2,0)</f>
        <v>#N/A</v>
      </c>
      <c r="AD64">
        <f>'Add. Costs Paid To Provider'!L64</f>
        <v>0</v>
      </c>
    </row>
    <row r="65" spans="3:30" x14ac:dyDescent="0.25">
      <c r="C65" s="41"/>
      <c r="D65" s="42"/>
      <c r="E65" s="42"/>
      <c r="F65" s="42"/>
      <c r="G65" s="43"/>
      <c r="H65" s="43"/>
      <c r="I65" s="43"/>
      <c r="J65" s="44"/>
      <c r="K65" s="47"/>
      <c r="L65" s="47"/>
      <c r="O65" s="56">
        <f t="shared" si="2"/>
        <v>1</v>
      </c>
      <c r="P65" s="57">
        <f t="shared" si="3"/>
        <v>0</v>
      </c>
      <c r="U65" s="16" t="str">
        <f>'Filing Information'!$R$2</f>
        <v>_0</v>
      </c>
      <c r="V65" t="e">
        <f>VLOOKUP('Add. Costs Paid To Provider'!C65,'Filing Information'!$B$149:$B$158,2,0)</f>
        <v>#N/A</v>
      </c>
      <c r="W65">
        <f>IF('Add. Costs Paid To Provider'!D65="Yes", 1, 0)</f>
        <v>0</v>
      </c>
      <c r="X65">
        <f>IF('Add. Costs Paid To Provider'!E65="Yes", 1, 0)</f>
        <v>0</v>
      </c>
      <c r="Y65">
        <f>IF('Add. Costs Paid To Provider'!F65="Yes", 1, 0)</f>
        <v>0</v>
      </c>
      <c r="Z65" s="5">
        <f>'Add. Costs Paid To Provider'!G65</f>
        <v>0</v>
      </c>
      <c r="AA65" s="5">
        <f>'Add. Costs Paid To Provider'!H65</f>
        <v>0</v>
      </c>
      <c r="AB65">
        <f>'Add. Costs Paid To Provider'!P65</f>
        <v>0</v>
      </c>
      <c r="AC65" t="e">
        <f>VLOOKUP('Add. Costs Paid To Provider'!K65, $R$23:$S$32, 2,0)</f>
        <v>#N/A</v>
      </c>
      <c r="AD65">
        <f>'Add. Costs Paid To Provider'!L65</f>
        <v>0</v>
      </c>
    </row>
    <row r="66" spans="3:30" x14ac:dyDescent="0.25">
      <c r="C66" s="41"/>
      <c r="D66" s="42"/>
      <c r="E66" s="42"/>
      <c r="F66" s="42"/>
      <c r="G66" s="43"/>
      <c r="H66" s="43"/>
      <c r="I66" s="43"/>
      <c r="J66" s="44"/>
      <c r="K66" s="47"/>
      <c r="L66" s="47"/>
      <c r="O66" s="56">
        <f t="shared" si="2"/>
        <v>1</v>
      </c>
      <c r="P66" s="57">
        <f t="shared" si="3"/>
        <v>0</v>
      </c>
      <c r="U66" s="16" t="str">
        <f>'Filing Information'!$R$2</f>
        <v>_0</v>
      </c>
      <c r="V66" t="e">
        <f>VLOOKUP('Add. Costs Paid To Provider'!C66,'Filing Information'!$B$149:$B$158,2,0)</f>
        <v>#N/A</v>
      </c>
      <c r="W66">
        <f>IF('Add. Costs Paid To Provider'!D66="Yes", 1, 0)</f>
        <v>0</v>
      </c>
      <c r="X66">
        <f>IF('Add. Costs Paid To Provider'!E66="Yes", 1, 0)</f>
        <v>0</v>
      </c>
      <c r="Y66">
        <f>IF('Add. Costs Paid To Provider'!F66="Yes", 1, 0)</f>
        <v>0</v>
      </c>
      <c r="Z66" s="5">
        <f>'Add. Costs Paid To Provider'!G66</f>
        <v>0</v>
      </c>
      <c r="AA66" s="5">
        <f>'Add. Costs Paid To Provider'!H66</f>
        <v>0</v>
      </c>
      <c r="AB66">
        <f>'Add. Costs Paid To Provider'!P66</f>
        <v>0</v>
      </c>
      <c r="AC66" t="e">
        <f>VLOOKUP('Add. Costs Paid To Provider'!K66, $R$23:$S$32, 2,0)</f>
        <v>#N/A</v>
      </c>
      <c r="AD66">
        <f>'Add. Costs Paid To Provider'!L66</f>
        <v>0</v>
      </c>
    </row>
    <row r="67" spans="3:30" x14ac:dyDescent="0.25">
      <c r="C67" s="41"/>
      <c r="D67" s="42"/>
      <c r="E67" s="42"/>
      <c r="F67" s="42"/>
      <c r="G67" s="43"/>
      <c r="H67" s="43"/>
      <c r="I67" s="43"/>
      <c r="J67" s="44"/>
      <c r="K67" s="47"/>
      <c r="L67" s="47"/>
      <c r="O67" s="56">
        <f t="shared" si="2"/>
        <v>1</v>
      </c>
      <c r="P67" s="57">
        <f t="shared" si="3"/>
        <v>0</v>
      </c>
      <c r="U67" s="16" t="str">
        <f>'Filing Information'!$R$2</f>
        <v>_0</v>
      </c>
      <c r="V67" t="e">
        <f>VLOOKUP('Add. Costs Paid To Provider'!C67,'Filing Information'!$B$149:$B$158,2,0)</f>
        <v>#N/A</v>
      </c>
      <c r="W67">
        <f>IF('Add. Costs Paid To Provider'!D67="Yes", 1, 0)</f>
        <v>0</v>
      </c>
      <c r="X67">
        <f>IF('Add. Costs Paid To Provider'!E67="Yes", 1, 0)</f>
        <v>0</v>
      </c>
      <c r="Y67">
        <f>IF('Add. Costs Paid To Provider'!F67="Yes", 1, 0)</f>
        <v>0</v>
      </c>
      <c r="Z67" s="5">
        <f>'Add. Costs Paid To Provider'!G67</f>
        <v>0</v>
      </c>
      <c r="AA67" s="5">
        <f>'Add. Costs Paid To Provider'!H67</f>
        <v>0</v>
      </c>
      <c r="AB67">
        <f>'Add. Costs Paid To Provider'!P67</f>
        <v>0</v>
      </c>
      <c r="AC67" t="e">
        <f>VLOOKUP('Add. Costs Paid To Provider'!K67, $R$23:$S$32, 2,0)</f>
        <v>#N/A</v>
      </c>
      <c r="AD67">
        <f>'Add. Costs Paid To Provider'!L67</f>
        <v>0</v>
      </c>
    </row>
    <row r="68" spans="3:30" x14ac:dyDescent="0.25">
      <c r="C68" s="41"/>
      <c r="D68" s="42"/>
      <c r="E68" s="42"/>
      <c r="F68" s="42"/>
      <c r="G68" s="43"/>
      <c r="H68" s="43"/>
      <c r="I68" s="43"/>
      <c r="J68" s="44"/>
      <c r="K68" s="47"/>
      <c r="L68" s="47"/>
      <c r="O68" s="56">
        <f t="shared" si="2"/>
        <v>1</v>
      </c>
      <c r="P68" s="57">
        <f t="shared" si="3"/>
        <v>0</v>
      </c>
      <c r="U68" s="16" t="str">
        <f>'Filing Information'!$R$2</f>
        <v>_0</v>
      </c>
      <c r="V68" t="e">
        <f>VLOOKUP('Add. Costs Paid To Provider'!C68,'Filing Information'!$B$149:$B$158,2,0)</f>
        <v>#N/A</v>
      </c>
      <c r="W68">
        <f>IF('Add. Costs Paid To Provider'!D68="Yes", 1, 0)</f>
        <v>0</v>
      </c>
      <c r="X68">
        <f>IF('Add. Costs Paid To Provider'!E68="Yes", 1, 0)</f>
        <v>0</v>
      </c>
      <c r="Y68">
        <f>IF('Add. Costs Paid To Provider'!F68="Yes", 1, 0)</f>
        <v>0</v>
      </c>
      <c r="Z68" s="5">
        <f>'Add. Costs Paid To Provider'!G68</f>
        <v>0</v>
      </c>
      <c r="AA68" s="5">
        <f>'Add. Costs Paid To Provider'!H68</f>
        <v>0</v>
      </c>
      <c r="AB68">
        <f>'Add. Costs Paid To Provider'!P68</f>
        <v>0</v>
      </c>
      <c r="AC68" t="e">
        <f>VLOOKUP('Add. Costs Paid To Provider'!K68, $R$23:$S$32, 2,0)</f>
        <v>#N/A</v>
      </c>
      <c r="AD68">
        <f>'Add. Costs Paid To Provider'!L68</f>
        <v>0</v>
      </c>
    </row>
    <row r="69" spans="3:30" x14ac:dyDescent="0.25">
      <c r="C69" s="41"/>
      <c r="D69" s="42"/>
      <c r="E69" s="42"/>
      <c r="F69" s="42"/>
      <c r="G69" s="43"/>
      <c r="H69" s="43"/>
      <c r="I69" s="43"/>
      <c r="J69" s="44"/>
      <c r="K69" s="47"/>
      <c r="L69" s="47"/>
      <c r="O69" s="56">
        <f t="shared" si="2"/>
        <v>1</v>
      </c>
      <c r="P69" s="57">
        <f t="shared" si="3"/>
        <v>0</v>
      </c>
      <c r="U69" s="16" t="str">
        <f>'Filing Information'!$R$2</f>
        <v>_0</v>
      </c>
      <c r="V69" t="e">
        <f>VLOOKUP('Add. Costs Paid To Provider'!C69,'Filing Information'!$B$149:$B$158,2,0)</f>
        <v>#N/A</v>
      </c>
      <c r="W69">
        <f>IF('Add. Costs Paid To Provider'!D69="Yes", 1, 0)</f>
        <v>0</v>
      </c>
      <c r="X69">
        <f>IF('Add. Costs Paid To Provider'!E69="Yes", 1, 0)</f>
        <v>0</v>
      </c>
      <c r="Y69">
        <f>IF('Add. Costs Paid To Provider'!F69="Yes", 1, 0)</f>
        <v>0</v>
      </c>
      <c r="Z69" s="5">
        <f>'Add. Costs Paid To Provider'!G69</f>
        <v>0</v>
      </c>
      <c r="AA69" s="5">
        <f>'Add. Costs Paid To Provider'!H69</f>
        <v>0</v>
      </c>
      <c r="AB69">
        <f>'Add. Costs Paid To Provider'!P69</f>
        <v>0</v>
      </c>
      <c r="AC69" t="e">
        <f>VLOOKUP('Add. Costs Paid To Provider'!K69, $R$23:$S$32, 2,0)</f>
        <v>#N/A</v>
      </c>
      <c r="AD69">
        <f>'Add. Costs Paid To Provider'!L69</f>
        <v>0</v>
      </c>
    </row>
    <row r="70" spans="3:30" x14ac:dyDescent="0.25">
      <c r="C70" s="41"/>
      <c r="D70" s="42"/>
      <c r="E70" s="42"/>
      <c r="F70" s="42"/>
      <c r="G70" s="43"/>
      <c r="H70" s="43"/>
      <c r="I70" s="43"/>
      <c r="J70" s="44"/>
      <c r="K70" s="47"/>
      <c r="L70" s="47"/>
      <c r="O70" s="56">
        <f t="shared" si="2"/>
        <v>1</v>
      </c>
      <c r="P70" s="57">
        <f t="shared" si="3"/>
        <v>0</v>
      </c>
      <c r="U70" s="16" t="str">
        <f>'Filing Information'!$R$2</f>
        <v>_0</v>
      </c>
      <c r="V70" t="e">
        <f>VLOOKUP('Add. Costs Paid To Provider'!C70,'Filing Information'!$B$149:$B$158,2,0)</f>
        <v>#N/A</v>
      </c>
      <c r="W70">
        <f>IF('Add. Costs Paid To Provider'!D70="Yes", 1, 0)</f>
        <v>0</v>
      </c>
      <c r="X70">
        <f>IF('Add. Costs Paid To Provider'!E70="Yes", 1, 0)</f>
        <v>0</v>
      </c>
      <c r="Y70">
        <f>IF('Add. Costs Paid To Provider'!F70="Yes", 1, 0)</f>
        <v>0</v>
      </c>
      <c r="Z70" s="5">
        <f>'Add. Costs Paid To Provider'!G70</f>
        <v>0</v>
      </c>
      <c r="AA70" s="5">
        <f>'Add. Costs Paid To Provider'!H70</f>
        <v>0</v>
      </c>
      <c r="AB70">
        <f>'Add. Costs Paid To Provider'!P70</f>
        <v>0</v>
      </c>
      <c r="AC70" t="e">
        <f>VLOOKUP('Add. Costs Paid To Provider'!K70, $R$23:$S$32, 2,0)</f>
        <v>#N/A</v>
      </c>
      <c r="AD70">
        <f>'Add. Costs Paid To Provider'!L70</f>
        <v>0</v>
      </c>
    </row>
    <row r="71" spans="3:30" x14ac:dyDescent="0.25">
      <c r="C71" s="41"/>
      <c r="D71" s="42"/>
      <c r="E71" s="42"/>
      <c r="F71" s="42"/>
      <c r="G71" s="43"/>
      <c r="H71" s="43"/>
      <c r="I71" s="43"/>
      <c r="J71" s="44"/>
      <c r="K71" s="47"/>
      <c r="L71" s="47"/>
      <c r="O71" s="56">
        <f t="shared" si="2"/>
        <v>1</v>
      </c>
      <c r="P71" s="57">
        <f t="shared" si="3"/>
        <v>0</v>
      </c>
      <c r="U71" s="16" t="str">
        <f>'Filing Information'!$R$2</f>
        <v>_0</v>
      </c>
      <c r="V71" t="e">
        <f>VLOOKUP('Add. Costs Paid To Provider'!C71,'Filing Information'!$B$149:$B$158,2,0)</f>
        <v>#N/A</v>
      </c>
      <c r="W71">
        <f>IF('Add. Costs Paid To Provider'!D71="Yes", 1, 0)</f>
        <v>0</v>
      </c>
      <c r="X71">
        <f>IF('Add. Costs Paid To Provider'!E71="Yes", 1, 0)</f>
        <v>0</v>
      </c>
      <c r="Y71">
        <f>IF('Add. Costs Paid To Provider'!F71="Yes", 1, 0)</f>
        <v>0</v>
      </c>
      <c r="Z71" s="5">
        <f>'Add. Costs Paid To Provider'!G71</f>
        <v>0</v>
      </c>
      <c r="AA71" s="5">
        <f>'Add. Costs Paid To Provider'!H71</f>
        <v>0</v>
      </c>
      <c r="AB71">
        <f>'Add. Costs Paid To Provider'!P71</f>
        <v>0</v>
      </c>
      <c r="AC71" t="e">
        <f>VLOOKUP('Add. Costs Paid To Provider'!K71, $R$23:$S$32, 2,0)</f>
        <v>#N/A</v>
      </c>
      <c r="AD71">
        <f>'Add. Costs Paid To Provider'!L71</f>
        <v>0</v>
      </c>
    </row>
    <row r="72" spans="3:30" x14ac:dyDescent="0.25">
      <c r="C72" s="41"/>
      <c r="D72" s="42"/>
      <c r="E72" s="42"/>
      <c r="F72" s="42"/>
      <c r="G72" s="43"/>
      <c r="H72" s="43"/>
      <c r="I72" s="43"/>
      <c r="J72" s="44"/>
      <c r="K72" s="47"/>
      <c r="L72" s="47"/>
      <c r="O72" s="56">
        <f t="shared" si="2"/>
        <v>1</v>
      </c>
      <c r="P72" s="57">
        <f t="shared" si="3"/>
        <v>0</v>
      </c>
      <c r="U72" s="16" t="str">
        <f>'Filing Information'!$R$2</f>
        <v>_0</v>
      </c>
      <c r="V72" t="e">
        <f>VLOOKUP('Add. Costs Paid To Provider'!C72,'Filing Information'!$B$149:$B$158,2,0)</f>
        <v>#N/A</v>
      </c>
      <c r="W72">
        <f>IF('Add. Costs Paid To Provider'!D72="Yes", 1, 0)</f>
        <v>0</v>
      </c>
      <c r="X72">
        <f>IF('Add. Costs Paid To Provider'!E72="Yes", 1, 0)</f>
        <v>0</v>
      </c>
      <c r="Y72">
        <f>IF('Add. Costs Paid To Provider'!F72="Yes", 1, 0)</f>
        <v>0</v>
      </c>
      <c r="Z72" s="5">
        <f>'Add. Costs Paid To Provider'!G72</f>
        <v>0</v>
      </c>
      <c r="AA72" s="5">
        <f>'Add. Costs Paid To Provider'!H72</f>
        <v>0</v>
      </c>
      <c r="AB72">
        <f>'Add. Costs Paid To Provider'!P72</f>
        <v>0</v>
      </c>
      <c r="AC72" t="e">
        <f>VLOOKUP('Add. Costs Paid To Provider'!K72, $R$23:$S$32, 2,0)</f>
        <v>#N/A</v>
      </c>
      <c r="AD72">
        <f>'Add. Costs Paid To Provider'!L72</f>
        <v>0</v>
      </c>
    </row>
    <row r="73" spans="3:30" x14ac:dyDescent="0.25">
      <c r="C73" s="41"/>
      <c r="D73" s="42"/>
      <c r="E73" s="42"/>
      <c r="F73" s="42"/>
      <c r="G73" s="43"/>
      <c r="H73" s="43"/>
      <c r="I73" s="43"/>
      <c r="J73" s="44"/>
      <c r="K73" s="47"/>
      <c r="L73" s="47"/>
      <c r="O73" s="56">
        <f t="shared" si="2"/>
        <v>1</v>
      </c>
      <c r="P73" s="57">
        <f t="shared" si="3"/>
        <v>0</v>
      </c>
      <c r="U73" s="16" t="str">
        <f>'Filing Information'!$R$2</f>
        <v>_0</v>
      </c>
      <c r="V73" t="e">
        <f>VLOOKUP('Add. Costs Paid To Provider'!C73,'Filing Information'!$B$149:$B$158,2,0)</f>
        <v>#N/A</v>
      </c>
      <c r="W73">
        <f>IF('Add. Costs Paid To Provider'!D73="Yes", 1, 0)</f>
        <v>0</v>
      </c>
      <c r="X73">
        <f>IF('Add. Costs Paid To Provider'!E73="Yes", 1, 0)</f>
        <v>0</v>
      </c>
      <c r="Y73">
        <f>IF('Add. Costs Paid To Provider'!F73="Yes", 1, 0)</f>
        <v>0</v>
      </c>
      <c r="Z73" s="5">
        <f>'Add. Costs Paid To Provider'!G73</f>
        <v>0</v>
      </c>
      <c r="AA73" s="5">
        <f>'Add. Costs Paid To Provider'!H73</f>
        <v>0</v>
      </c>
      <c r="AB73">
        <f>'Add. Costs Paid To Provider'!P73</f>
        <v>0</v>
      </c>
      <c r="AC73" t="e">
        <f>VLOOKUP('Add. Costs Paid To Provider'!K73, $R$23:$S$32, 2,0)</f>
        <v>#N/A</v>
      </c>
      <c r="AD73">
        <f>'Add. Costs Paid To Provider'!L73</f>
        <v>0</v>
      </c>
    </row>
    <row r="74" spans="3:30" x14ac:dyDescent="0.25">
      <c r="C74" s="41"/>
      <c r="D74" s="42"/>
      <c r="E74" s="42"/>
      <c r="F74" s="42"/>
      <c r="G74" s="43"/>
      <c r="H74" s="43"/>
      <c r="I74" s="43"/>
      <c r="J74" s="44"/>
      <c r="K74" s="47"/>
      <c r="L74" s="47"/>
      <c r="O74" s="56">
        <f t="shared" si="2"/>
        <v>1</v>
      </c>
      <c r="P74" s="57">
        <f t="shared" si="3"/>
        <v>0</v>
      </c>
      <c r="U74" s="16" t="str">
        <f>'Filing Information'!$R$2</f>
        <v>_0</v>
      </c>
      <c r="V74" t="e">
        <f>VLOOKUP('Add. Costs Paid To Provider'!C74,'Filing Information'!$B$149:$B$158,2,0)</f>
        <v>#N/A</v>
      </c>
      <c r="W74">
        <f>IF('Add. Costs Paid To Provider'!D74="Yes", 1, 0)</f>
        <v>0</v>
      </c>
      <c r="X74">
        <f>IF('Add. Costs Paid To Provider'!E74="Yes", 1, 0)</f>
        <v>0</v>
      </c>
      <c r="Y74">
        <f>IF('Add. Costs Paid To Provider'!F74="Yes", 1, 0)</f>
        <v>0</v>
      </c>
      <c r="Z74" s="5">
        <f>'Add. Costs Paid To Provider'!G74</f>
        <v>0</v>
      </c>
      <c r="AA74" s="5">
        <f>'Add. Costs Paid To Provider'!H74</f>
        <v>0</v>
      </c>
      <c r="AB74">
        <f>'Add. Costs Paid To Provider'!P74</f>
        <v>0</v>
      </c>
      <c r="AC74" t="e">
        <f>VLOOKUP('Add. Costs Paid To Provider'!K74, $R$23:$S$32, 2,0)</f>
        <v>#N/A</v>
      </c>
      <c r="AD74">
        <f>'Add. Costs Paid To Provider'!L74</f>
        <v>0</v>
      </c>
    </row>
    <row r="75" spans="3:30" x14ac:dyDescent="0.25">
      <c r="C75" s="41"/>
      <c r="D75" s="42"/>
      <c r="E75" s="42"/>
      <c r="F75" s="42"/>
      <c r="G75" s="43"/>
      <c r="H75" s="43"/>
      <c r="I75" s="43"/>
      <c r="J75" s="44"/>
      <c r="K75" s="47"/>
      <c r="L75" s="47"/>
      <c r="O75" s="56">
        <f t="shared" si="2"/>
        <v>1</v>
      </c>
      <c r="P75" s="57">
        <f t="shared" si="3"/>
        <v>0</v>
      </c>
      <c r="U75" s="16" t="str">
        <f>'Filing Information'!$R$2</f>
        <v>_0</v>
      </c>
      <c r="V75" t="e">
        <f>VLOOKUP('Add. Costs Paid To Provider'!C75,'Filing Information'!$B$149:$B$158,2,0)</f>
        <v>#N/A</v>
      </c>
      <c r="W75">
        <f>IF('Add. Costs Paid To Provider'!D75="Yes", 1, 0)</f>
        <v>0</v>
      </c>
      <c r="X75">
        <f>IF('Add. Costs Paid To Provider'!E75="Yes", 1, 0)</f>
        <v>0</v>
      </c>
      <c r="Y75">
        <f>IF('Add. Costs Paid To Provider'!F75="Yes", 1, 0)</f>
        <v>0</v>
      </c>
      <c r="Z75" s="5">
        <f>'Add. Costs Paid To Provider'!G75</f>
        <v>0</v>
      </c>
      <c r="AA75" s="5">
        <f>'Add. Costs Paid To Provider'!H75</f>
        <v>0</v>
      </c>
      <c r="AB75">
        <f>'Add. Costs Paid To Provider'!P75</f>
        <v>0</v>
      </c>
      <c r="AC75" t="e">
        <f>VLOOKUP('Add. Costs Paid To Provider'!K75, $R$23:$S$32, 2,0)</f>
        <v>#N/A</v>
      </c>
      <c r="AD75">
        <f>'Add. Costs Paid To Provider'!L75</f>
        <v>0</v>
      </c>
    </row>
    <row r="76" spans="3:30" x14ac:dyDescent="0.25">
      <c r="C76" s="41"/>
      <c r="D76" s="42"/>
      <c r="E76" s="42"/>
      <c r="F76" s="42"/>
      <c r="G76" s="43"/>
      <c r="H76" s="43"/>
      <c r="I76" s="43"/>
      <c r="J76" s="44"/>
      <c r="K76" s="47"/>
      <c r="L76" s="47"/>
      <c r="O76" s="56">
        <f t="shared" si="2"/>
        <v>1</v>
      </c>
      <c r="P76" s="57">
        <f t="shared" si="3"/>
        <v>0</v>
      </c>
      <c r="U76" s="16" t="str">
        <f>'Filing Information'!$R$2</f>
        <v>_0</v>
      </c>
      <c r="V76" t="e">
        <f>VLOOKUP('Add. Costs Paid To Provider'!C76,'Filing Information'!$B$149:$B$158,2,0)</f>
        <v>#N/A</v>
      </c>
      <c r="W76">
        <f>IF('Add. Costs Paid To Provider'!D76="Yes", 1, 0)</f>
        <v>0</v>
      </c>
      <c r="X76">
        <f>IF('Add. Costs Paid To Provider'!E76="Yes", 1, 0)</f>
        <v>0</v>
      </c>
      <c r="Y76">
        <f>IF('Add. Costs Paid To Provider'!F76="Yes", 1, 0)</f>
        <v>0</v>
      </c>
      <c r="Z76" s="5">
        <f>'Add. Costs Paid To Provider'!G76</f>
        <v>0</v>
      </c>
      <c r="AA76" s="5">
        <f>'Add. Costs Paid To Provider'!H76</f>
        <v>0</v>
      </c>
      <c r="AB76">
        <f>'Add. Costs Paid To Provider'!P76</f>
        <v>0</v>
      </c>
      <c r="AC76" t="e">
        <f>VLOOKUP('Add. Costs Paid To Provider'!K76, $R$23:$S$32, 2,0)</f>
        <v>#N/A</v>
      </c>
      <c r="AD76">
        <f>'Add. Costs Paid To Provider'!L76</f>
        <v>0</v>
      </c>
    </row>
    <row r="77" spans="3:30" x14ac:dyDescent="0.25">
      <c r="C77" s="41"/>
      <c r="D77" s="42"/>
      <c r="E77" s="42"/>
      <c r="F77" s="42"/>
      <c r="G77" s="43"/>
      <c r="H77" s="43"/>
      <c r="I77" s="43"/>
      <c r="J77" s="44"/>
      <c r="K77" s="47"/>
      <c r="L77" s="47"/>
      <c r="O77" s="56">
        <f t="shared" si="2"/>
        <v>1</v>
      </c>
      <c r="P77" s="57">
        <f t="shared" si="3"/>
        <v>0</v>
      </c>
      <c r="U77" s="16" t="str">
        <f>'Filing Information'!$R$2</f>
        <v>_0</v>
      </c>
      <c r="V77" t="e">
        <f>VLOOKUP('Add. Costs Paid To Provider'!C77,'Filing Information'!$B$149:$B$158,2,0)</f>
        <v>#N/A</v>
      </c>
      <c r="W77">
        <f>IF('Add. Costs Paid To Provider'!D77="Yes", 1, 0)</f>
        <v>0</v>
      </c>
      <c r="X77">
        <f>IF('Add. Costs Paid To Provider'!E77="Yes", 1, 0)</f>
        <v>0</v>
      </c>
      <c r="Y77">
        <f>IF('Add. Costs Paid To Provider'!F77="Yes", 1, 0)</f>
        <v>0</v>
      </c>
      <c r="Z77" s="5">
        <f>'Add. Costs Paid To Provider'!G77</f>
        <v>0</v>
      </c>
      <c r="AA77" s="5">
        <f>'Add. Costs Paid To Provider'!H77</f>
        <v>0</v>
      </c>
      <c r="AB77">
        <f>'Add. Costs Paid To Provider'!P77</f>
        <v>0</v>
      </c>
      <c r="AC77" t="e">
        <f>VLOOKUP('Add. Costs Paid To Provider'!K77, $R$23:$S$32, 2,0)</f>
        <v>#N/A</v>
      </c>
      <c r="AD77">
        <f>'Add. Costs Paid To Provider'!L77</f>
        <v>0</v>
      </c>
    </row>
    <row r="78" spans="3:30" x14ac:dyDescent="0.25">
      <c r="C78" s="41"/>
      <c r="D78" s="42"/>
      <c r="E78" s="42"/>
      <c r="F78" s="42"/>
      <c r="G78" s="43"/>
      <c r="H78" s="43"/>
      <c r="I78" s="43"/>
      <c r="J78" s="44"/>
      <c r="K78" s="47"/>
      <c r="L78" s="47"/>
      <c r="O78" s="56">
        <f t="shared" si="2"/>
        <v>1</v>
      </c>
      <c r="P78" s="57">
        <f t="shared" si="3"/>
        <v>0</v>
      </c>
      <c r="U78" s="16" t="str">
        <f>'Filing Information'!$R$2</f>
        <v>_0</v>
      </c>
      <c r="V78" t="e">
        <f>VLOOKUP('Add. Costs Paid To Provider'!C78,'Filing Information'!$B$149:$B$158,2,0)</f>
        <v>#N/A</v>
      </c>
      <c r="W78">
        <f>IF('Add. Costs Paid To Provider'!D78="Yes", 1, 0)</f>
        <v>0</v>
      </c>
      <c r="X78">
        <f>IF('Add. Costs Paid To Provider'!E78="Yes", 1, 0)</f>
        <v>0</v>
      </c>
      <c r="Y78">
        <f>IF('Add. Costs Paid To Provider'!F78="Yes", 1, 0)</f>
        <v>0</v>
      </c>
      <c r="Z78" s="5">
        <f>'Add. Costs Paid To Provider'!G78</f>
        <v>0</v>
      </c>
      <c r="AA78" s="5">
        <f>'Add. Costs Paid To Provider'!H78</f>
        <v>0</v>
      </c>
      <c r="AB78">
        <f>'Add. Costs Paid To Provider'!P78</f>
        <v>0</v>
      </c>
      <c r="AC78" t="e">
        <f>VLOOKUP('Add. Costs Paid To Provider'!K78, $R$23:$S$32, 2,0)</f>
        <v>#N/A</v>
      </c>
      <c r="AD78">
        <f>'Add. Costs Paid To Provider'!L78</f>
        <v>0</v>
      </c>
    </row>
    <row r="79" spans="3:30" x14ac:dyDescent="0.25">
      <c r="C79" s="41"/>
      <c r="D79" s="42"/>
      <c r="E79" s="42"/>
      <c r="F79" s="42"/>
      <c r="G79" s="43"/>
      <c r="H79" s="43"/>
      <c r="I79" s="43"/>
      <c r="J79" s="44"/>
      <c r="K79" s="47"/>
      <c r="L79" s="47"/>
      <c r="O79" s="56">
        <f t="shared" si="2"/>
        <v>1</v>
      </c>
      <c r="P79" s="57">
        <f t="shared" si="3"/>
        <v>0</v>
      </c>
      <c r="U79" s="16" t="str">
        <f>'Filing Information'!$R$2</f>
        <v>_0</v>
      </c>
      <c r="V79" t="e">
        <f>VLOOKUP('Add. Costs Paid To Provider'!C79,'Filing Information'!$B$149:$B$158,2,0)</f>
        <v>#N/A</v>
      </c>
      <c r="W79">
        <f>IF('Add. Costs Paid To Provider'!D79="Yes", 1, 0)</f>
        <v>0</v>
      </c>
      <c r="X79">
        <f>IF('Add. Costs Paid To Provider'!E79="Yes", 1, 0)</f>
        <v>0</v>
      </c>
      <c r="Y79">
        <f>IF('Add. Costs Paid To Provider'!F79="Yes", 1, 0)</f>
        <v>0</v>
      </c>
      <c r="Z79" s="5">
        <f>'Add. Costs Paid To Provider'!G79</f>
        <v>0</v>
      </c>
      <c r="AA79" s="5">
        <f>'Add. Costs Paid To Provider'!H79</f>
        <v>0</v>
      </c>
      <c r="AB79">
        <f>'Add. Costs Paid To Provider'!P79</f>
        <v>0</v>
      </c>
      <c r="AC79" t="e">
        <f>VLOOKUP('Add. Costs Paid To Provider'!K79, $R$23:$S$32, 2,0)</f>
        <v>#N/A</v>
      </c>
      <c r="AD79">
        <f>'Add. Costs Paid To Provider'!L79</f>
        <v>0</v>
      </c>
    </row>
    <row r="80" spans="3:30" x14ac:dyDescent="0.25">
      <c r="C80" s="41"/>
      <c r="D80" s="42"/>
      <c r="E80" s="42"/>
      <c r="F80" s="42"/>
      <c r="G80" s="43"/>
      <c r="H80" s="43"/>
      <c r="I80" s="43"/>
      <c r="J80" s="44"/>
      <c r="K80" s="47"/>
      <c r="L80" s="47"/>
      <c r="O80" s="56">
        <f t="shared" si="2"/>
        <v>1</v>
      </c>
      <c r="P80" s="57">
        <f t="shared" si="3"/>
        <v>0</v>
      </c>
      <c r="U80" s="16" t="str">
        <f>'Filing Information'!$R$2</f>
        <v>_0</v>
      </c>
      <c r="V80" t="e">
        <f>VLOOKUP('Add. Costs Paid To Provider'!C80,'Filing Information'!$B$149:$B$158,2,0)</f>
        <v>#N/A</v>
      </c>
      <c r="W80">
        <f>IF('Add. Costs Paid To Provider'!D80="Yes", 1, 0)</f>
        <v>0</v>
      </c>
      <c r="X80">
        <f>IF('Add. Costs Paid To Provider'!E80="Yes", 1, 0)</f>
        <v>0</v>
      </c>
      <c r="Y80">
        <f>IF('Add. Costs Paid To Provider'!F80="Yes", 1, 0)</f>
        <v>0</v>
      </c>
      <c r="Z80" s="5">
        <f>'Add. Costs Paid To Provider'!G80</f>
        <v>0</v>
      </c>
      <c r="AA80" s="5">
        <f>'Add. Costs Paid To Provider'!H80</f>
        <v>0</v>
      </c>
      <c r="AB80">
        <f>'Add. Costs Paid To Provider'!P80</f>
        <v>0</v>
      </c>
      <c r="AC80" t="e">
        <f>VLOOKUP('Add. Costs Paid To Provider'!K80, $R$23:$S$32, 2,0)</f>
        <v>#N/A</v>
      </c>
      <c r="AD80">
        <f>'Add. Costs Paid To Provider'!L80</f>
        <v>0</v>
      </c>
    </row>
    <row r="81" spans="3:30" x14ac:dyDescent="0.25">
      <c r="C81" s="41"/>
      <c r="D81" s="42"/>
      <c r="E81" s="42"/>
      <c r="F81" s="42"/>
      <c r="G81" s="43"/>
      <c r="H81" s="43"/>
      <c r="I81" s="43"/>
      <c r="J81" s="44"/>
      <c r="K81" s="47"/>
      <c r="L81" s="47"/>
      <c r="O81" s="56">
        <f t="shared" si="2"/>
        <v>1</v>
      </c>
      <c r="P81" s="57">
        <f t="shared" si="3"/>
        <v>0</v>
      </c>
      <c r="U81" s="16" t="str">
        <f>'Filing Information'!$R$2</f>
        <v>_0</v>
      </c>
      <c r="V81" t="e">
        <f>VLOOKUP('Add. Costs Paid To Provider'!C81,'Filing Information'!$B$149:$B$158,2,0)</f>
        <v>#N/A</v>
      </c>
      <c r="W81">
        <f>IF('Add. Costs Paid To Provider'!D81="Yes", 1, 0)</f>
        <v>0</v>
      </c>
      <c r="X81">
        <f>IF('Add. Costs Paid To Provider'!E81="Yes", 1, 0)</f>
        <v>0</v>
      </c>
      <c r="Y81">
        <f>IF('Add. Costs Paid To Provider'!F81="Yes", 1, 0)</f>
        <v>0</v>
      </c>
      <c r="Z81" s="5">
        <f>'Add. Costs Paid To Provider'!G81</f>
        <v>0</v>
      </c>
      <c r="AA81" s="5">
        <f>'Add. Costs Paid To Provider'!H81</f>
        <v>0</v>
      </c>
      <c r="AB81">
        <f>'Add. Costs Paid To Provider'!P81</f>
        <v>0</v>
      </c>
      <c r="AC81" t="e">
        <f>VLOOKUP('Add. Costs Paid To Provider'!K81, $R$23:$S$32, 2,0)</f>
        <v>#N/A</v>
      </c>
      <c r="AD81">
        <f>'Add. Costs Paid To Provider'!L81</f>
        <v>0</v>
      </c>
    </row>
    <row r="82" spans="3:30" x14ac:dyDescent="0.25">
      <c r="C82" s="41"/>
      <c r="D82" s="42"/>
      <c r="E82" s="42"/>
      <c r="F82" s="42"/>
      <c r="G82" s="43"/>
      <c r="H82" s="43"/>
      <c r="I82" s="43"/>
      <c r="J82" s="44"/>
      <c r="K82" s="47"/>
      <c r="L82" s="47"/>
      <c r="O82" s="56">
        <f t="shared" si="2"/>
        <v>1</v>
      </c>
      <c r="P82" s="57">
        <f t="shared" si="3"/>
        <v>0</v>
      </c>
      <c r="U82" s="16" t="str">
        <f>'Filing Information'!$R$2</f>
        <v>_0</v>
      </c>
      <c r="V82" t="e">
        <f>VLOOKUP('Add. Costs Paid To Provider'!C82,'Filing Information'!$B$149:$B$158,2,0)</f>
        <v>#N/A</v>
      </c>
      <c r="W82">
        <f>IF('Add. Costs Paid To Provider'!D82="Yes", 1, 0)</f>
        <v>0</v>
      </c>
      <c r="X82">
        <f>IF('Add. Costs Paid To Provider'!E82="Yes", 1, 0)</f>
        <v>0</v>
      </c>
      <c r="Y82">
        <f>IF('Add. Costs Paid To Provider'!F82="Yes", 1, 0)</f>
        <v>0</v>
      </c>
      <c r="Z82" s="5">
        <f>'Add. Costs Paid To Provider'!G82</f>
        <v>0</v>
      </c>
      <c r="AA82" s="5">
        <f>'Add. Costs Paid To Provider'!H82</f>
        <v>0</v>
      </c>
      <c r="AB82">
        <f>'Add. Costs Paid To Provider'!P82</f>
        <v>0</v>
      </c>
      <c r="AC82" t="e">
        <f>VLOOKUP('Add. Costs Paid To Provider'!K82, $R$23:$S$32, 2,0)</f>
        <v>#N/A</v>
      </c>
      <c r="AD82">
        <f>'Add. Costs Paid To Provider'!L82</f>
        <v>0</v>
      </c>
    </row>
    <row r="83" spans="3:30" x14ac:dyDescent="0.25">
      <c r="C83" s="41"/>
      <c r="D83" s="42"/>
      <c r="E83" s="42"/>
      <c r="F83" s="42"/>
      <c r="G83" s="43"/>
      <c r="H83" s="43"/>
      <c r="I83" s="43"/>
      <c r="J83" s="44"/>
      <c r="K83" s="47"/>
      <c r="L83" s="47"/>
      <c r="O83" s="56">
        <f t="shared" si="2"/>
        <v>1</v>
      </c>
      <c r="P83" s="57">
        <f t="shared" si="3"/>
        <v>0</v>
      </c>
      <c r="U83" s="16" t="str">
        <f>'Filing Information'!$R$2</f>
        <v>_0</v>
      </c>
      <c r="V83" t="e">
        <f>VLOOKUP('Add. Costs Paid To Provider'!C83,'Filing Information'!$B$149:$B$158,2,0)</f>
        <v>#N/A</v>
      </c>
      <c r="W83">
        <f>IF('Add. Costs Paid To Provider'!D83="Yes", 1, 0)</f>
        <v>0</v>
      </c>
      <c r="X83">
        <f>IF('Add. Costs Paid To Provider'!E83="Yes", 1, 0)</f>
        <v>0</v>
      </c>
      <c r="Y83">
        <f>IF('Add. Costs Paid To Provider'!F83="Yes", 1, 0)</f>
        <v>0</v>
      </c>
      <c r="Z83" s="5">
        <f>'Add. Costs Paid To Provider'!G83</f>
        <v>0</v>
      </c>
      <c r="AA83" s="5">
        <f>'Add. Costs Paid To Provider'!H83</f>
        <v>0</v>
      </c>
      <c r="AB83">
        <f>'Add. Costs Paid To Provider'!P83</f>
        <v>0</v>
      </c>
      <c r="AC83" t="e">
        <f>VLOOKUP('Add. Costs Paid To Provider'!K83, $R$23:$S$32, 2,0)</f>
        <v>#N/A</v>
      </c>
      <c r="AD83">
        <f>'Add. Costs Paid To Provider'!L83</f>
        <v>0</v>
      </c>
    </row>
    <row r="84" spans="3:30" x14ac:dyDescent="0.25">
      <c r="C84" s="41"/>
      <c r="D84" s="42"/>
      <c r="E84" s="42"/>
      <c r="F84" s="42"/>
      <c r="G84" s="43"/>
      <c r="H84" s="43"/>
      <c r="I84" s="43"/>
      <c r="J84" s="44"/>
      <c r="K84" s="47"/>
      <c r="L84" s="47"/>
      <c r="O84" s="56">
        <f t="shared" si="2"/>
        <v>1</v>
      </c>
      <c r="P84" s="57">
        <f t="shared" si="3"/>
        <v>0</v>
      </c>
      <c r="U84" s="16" t="str">
        <f>'Filing Information'!$R$2</f>
        <v>_0</v>
      </c>
      <c r="V84" t="e">
        <f>VLOOKUP('Add. Costs Paid To Provider'!C84,'Filing Information'!$B$149:$B$158,2,0)</f>
        <v>#N/A</v>
      </c>
      <c r="W84">
        <f>IF('Add. Costs Paid To Provider'!D84="Yes", 1, 0)</f>
        <v>0</v>
      </c>
      <c r="X84">
        <f>IF('Add. Costs Paid To Provider'!E84="Yes", 1, 0)</f>
        <v>0</v>
      </c>
      <c r="Y84">
        <f>IF('Add. Costs Paid To Provider'!F84="Yes", 1, 0)</f>
        <v>0</v>
      </c>
      <c r="Z84" s="5">
        <f>'Add. Costs Paid To Provider'!G84</f>
        <v>0</v>
      </c>
      <c r="AA84" s="5">
        <f>'Add. Costs Paid To Provider'!H84</f>
        <v>0</v>
      </c>
      <c r="AB84">
        <f>'Add. Costs Paid To Provider'!P84</f>
        <v>0</v>
      </c>
      <c r="AC84" t="e">
        <f>VLOOKUP('Add. Costs Paid To Provider'!K84, $R$23:$S$32, 2,0)</f>
        <v>#N/A</v>
      </c>
      <c r="AD84">
        <f>'Add. Costs Paid To Provider'!L84</f>
        <v>0</v>
      </c>
    </row>
    <row r="85" spans="3:30" x14ac:dyDescent="0.25">
      <c r="C85" s="41"/>
      <c r="D85" s="42"/>
      <c r="E85" s="42"/>
      <c r="F85" s="42"/>
      <c r="G85" s="43"/>
      <c r="H85" s="43"/>
      <c r="I85" s="43"/>
      <c r="J85" s="44"/>
      <c r="K85" s="47"/>
      <c r="L85" s="47"/>
      <c r="O85" s="56">
        <f t="shared" si="2"/>
        <v>1</v>
      </c>
      <c r="P85" s="57">
        <f t="shared" si="3"/>
        <v>0</v>
      </c>
      <c r="U85" s="16" t="str">
        <f>'Filing Information'!$R$2</f>
        <v>_0</v>
      </c>
      <c r="V85" t="e">
        <f>VLOOKUP('Add. Costs Paid To Provider'!C85,'Filing Information'!$B$149:$B$158,2,0)</f>
        <v>#N/A</v>
      </c>
      <c r="W85">
        <f>IF('Add. Costs Paid To Provider'!D85="Yes", 1, 0)</f>
        <v>0</v>
      </c>
      <c r="X85">
        <f>IF('Add. Costs Paid To Provider'!E85="Yes", 1, 0)</f>
        <v>0</v>
      </c>
      <c r="Y85">
        <f>IF('Add. Costs Paid To Provider'!F85="Yes", 1, 0)</f>
        <v>0</v>
      </c>
      <c r="Z85" s="5">
        <f>'Add. Costs Paid To Provider'!G85</f>
        <v>0</v>
      </c>
      <c r="AA85" s="5">
        <f>'Add. Costs Paid To Provider'!H85</f>
        <v>0</v>
      </c>
      <c r="AB85">
        <f>'Add. Costs Paid To Provider'!P85</f>
        <v>0</v>
      </c>
      <c r="AC85" t="e">
        <f>VLOOKUP('Add. Costs Paid To Provider'!K85, $R$23:$S$32, 2,0)</f>
        <v>#N/A</v>
      </c>
      <c r="AD85">
        <f>'Add. Costs Paid To Provider'!L85</f>
        <v>0</v>
      </c>
    </row>
    <row r="86" spans="3:30" x14ac:dyDescent="0.25">
      <c r="C86" s="41"/>
      <c r="D86" s="42"/>
      <c r="E86" s="42"/>
      <c r="F86" s="42"/>
      <c r="G86" s="43"/>
      <c r="H86" s="43"/>
      <c r="I86" s="43"/>
      <c r="J86" s="44"/>
      <c r="K86" s="47"/>
      <c r="L86" s="47"/>
      <c r="O86" s="56">
        <f t="shared" si="2"/>
        <v>1</v>
      </c>
      <c r="P86" s="57">
        <f t="shared" si="3"/>
        <v>0</v>
      </c>
      <c r="U86" s="16" t="str">
        <f>'Filing Information'!$R$2</f>
        <v>_0</v>
      </c>
      <c r="V86" t="e">
        <f>VLOOKUP('Add. Costs Paid To Provider'!C86,'Filing Information'!$B$149:$B$158,2,0)</f>
        <v>#N/A</v>
      </c>
      <c r="W86">
        <f>IF('Add. Costs Paid To Provider'!D86="Yes", 1, 0)</f>
        <v>0</v>
      </c>
      <c r="X86">
        <f>IF('Add. Costs Paid To Provider'!E86="Yes", 1, 0)</f>
        <v>0</v>
      </c>
      <c r="Y86">
        <f>IF('Add. Costs Paid To Provider'!F86="Yes", 1, 0)</f>
        <v>0</v>
      </c>
      <c r="Z86" s="5">
        <f>'Add. Costs Paid To Provider'!G86</f>
        <v>0</v>
      </c>
      <c r="AA86" s="5">
        <f>'Add. Costs Paid To Provider'!H86</f>
        <v>0</v>
      </c>
      <c r="AB86">
        <f>'Add. Costs Paid To Provider'!P86</f>
        <v>0</v>
      </c>
      <c r="AC86" t="e">
        <f>VLOOKUP('Add. Costs Paid To Provider'!K86, $R$23:$S$32, 2,0)</f>
        <v>#N/A</v>
      </c>
      <c r="AD86">
        <f>'Add. Costs Paid To Provider'!L86</f>
        <v>0</v>
      </c>
    </row>
    <row r="87" spans="3:30" x14ac:dyDescent="0.25">
      <c r="C87" s="41"/>
      <c r="D87" s="42"/>
      <c r="E87" s="42"/>
      <c r="F87" s="42"/>
      <c r="G87" s="43"/>
      <c r="H87" s="43"/>
      <c r="I87" s="43"/>
      <c r="J87" s="44"/>
      <c r="K87" s="47"/>
      <c r="L87" s="47"/>
      <c r="O87" s="56">
        <f t="shared" si="2"/>
        <v>1</v>
      </c>
      <c r="P87" s="57">
        <f t="shared" si="3"/>
        <v>0</v>
      </c>
      <c r="U87" s="16" t="str">
        <f>'Filing Information'!$R$2</f>
        <v>_0</v>
      </c>
      <c r="V87" t="e">
        <f>VLOOKUP('Add. Costs Paid To Provider'!C87,'Filing Information'!$B$149:$B$158,2,0)</f>
        <v>#N/A</v>
      </c>
      <c r="W87">
        <f>IF('Add. Costs Paid To Provider'!D87="Yes", 1, 0)</f>
        <v>0</v>
      </c>
      <c r="X87">
        <f>IF('Add. Costs Paid To Provider'!E87="Yes", 1, 0)</f>
        <v>0</v>
      </c>
      <c r="Y87">
        <f>IF('Add. Costs Paid To Provider'!F87="Yes", 1, 0)</f>
        <v>0</v>
      </c>
      <c r="Z87" s="5">
        <f>'Add. Costs Paid To Provider'!G87</f>
        <v>0</v>
      </c>
      <c r="AA87" s="5">
        <f>'Add. Costs Paid To Provider'!H87</f>
        <v>0</v>
      </c>
      <c r="AB87">
        <f>'Add. Costs Paid To Provider'!P87</f>
        <v>0</v>
      </c>
      <c r="AC87" t="e">
        <f>VLOOKUP('Add. Costs Paid To Provider'!K87, $R$23:$S$32, 2,0)</f>
        <v>#N/A</v>
      </c>
      <c r="AD87">
        <f>'Add. Costs Paid To Provider'!L87</f>
        <v>0</v>
      </c>
    </row>
    <row r="88" spans="3:30" x14ac:dyDescent="0.25">
      <c r="C88" s="41"/>
      <c r="D88" s="42"/>
      <c r="E88" s="42"/>
      <c r="F88" s="42"/>
      <c r="G88" s="43"/>
      <c r="H88" s="43"/>
      <c r="I88" s="43"/>
      <c r="J88" s="44"/>
      <c r="K88" s="47"/>
      <c r="L88" s="47"/>
      <c r="O88" s="56">
        <f t="shared" si="2"/>
        <v>1</v>
      </c>
      <c r="P88" s="57">
        <f t="shared" si="3"/>
        <v>0</v>
      </c>
      <c r="U88" s="16" t="str">
        <f>'Filing Information'!$R$2</f>
        <v>_0</v>
      </c>
      <c r="V88" t="e">
        <f>VLOOKUP('Add. Costs Paid To Provider'!C88,'Filing Information'!$B$149:$B$158,2,0)</f>
        <v>#N/A</v>
      </c>
      <c r="W88">
        <f>IF('Add. Costs Paid To Provider'!D88="Yes", 1, 0)</f>
        <v>0</v>
      </c>
      <c r="X88">
        <f>IF('Add. Costs Paid To Provider'!E88="Yes", 1, 0)</f>
        <v>0</v>
      </c>
      <c r="Y88">
        <f>IF('Add. Costs Paid To Provider'!F88="Yes", 1, 0)</f>
        <v>0</v>
      </c>
      <c r="Z88" s="5">
        <f>'Add. Costs Paid To Provider'!G88</f>
        <v>0</v>
      </c>
      <c r="AA88" s="5">
        <f>'Add. Costs Paid To Provider'!H88</f>
        <v>0</v>
      </c>
      <c r="AB88">
        <f>'Add. Costs Paid To Provider'!P88</f>
        <v>0</v>
      </c>
      <c r="AC88" t="e">
        <f>VLOOKUP('Add. Costs Paid To Provider'!K88, $R$23:$S$32, 2,0)</f>
        <v>#N/A</v>
      </c>
      <c r="AD88">
        <f>'Add. Costs Paid To Provider'!L88</f>
        <v>0</v>
      </c>
    </row>
    <row r="89" spans="3:30" x14ac:dyDescent="0.25">
      <c r="C89" s="41"/>
      <c r="D89" s="42"/>
      <c r="E89" s="42"/>
      <c r="F89" s="42"/>
      <c r="G89" s="43"/>
      <c r="H89" s="43"/>
      <c r="I89" s="43"/>
      <c r="J89" s="44"/>
      <c r="K89" s="47"/>
      <c r="L89" s="47"/>
      <c r="O89" s="56">
        <f t="shared" si="2"/>
        <v>1</v>
      </c>
      <c r="P89" s="57">
        <f t="shared" si="3"/>
        <v>0</v>
      </c>
      <c r="U89" s="16" t="str">
        <f>'Filing Information'!$R$2</f>
        <v>_0</v>
      </c>
      <c r="V89" t="e">
        <f>VLOOKUP('Add. Costs Paid To Provider'!C89,'Filing Information'!$B$149:$B$158,2,0)</f>
        <v>#N/A</v>
      </c>
      <c r="W89">
        <f>IF('Add. Costs Paid To Provider'!D89="Yes", 1, 0)</f>
        <v>0</v>
      </c>
      <c r="X89">
        <f>IF('Add. Costs Paid To Provider'!E89="Yes", 1, 0)</f>
        <v>0</v>
      </c>
      <c r="Y89">
        <f>IF('Add. Costs Paid To Provider'!F89="Yes", 1, 0)</f>
        <v>0</v>
      </c>
      <c r="Z89" s="5">
        <f>'Add. Costs Paid To Provider'!G89</f>
        <v>0</v>
      </c>
      <c r="AA89" s="5">
        <f>'Add. Costs Paid To Provider'!H89</f>
        <v>0</v>
      </c>
      <c r="AB89">
        <f>'Add. Costs Paid To Provider'!P89</f>
        <v>0</v>
      </c>
      <c r="AC89" t="e">
        <f>VLOOKUP('Add. Costs Paid To Provider'!K89, $R$23:$S$32, 2,0)</f>
        <v>#N/A</v>
      </c>
      <c r="AD89">
        <f>'Add. Costs Paid To Provider'!L89</f>
        <v>0</v>
      </c>
    </row>
    <row r="90" spans="3:30" x14ac:dyDescent="0.25">
      <c r="C90" s="41"/>
      <c r="D90" s="42"/>
      <c r="E90" s="42"/>
      <c r="F90" s="42"/>
      <c r="G90" s="43"/>
      <c r="H90" s="43"/>
      <c r="I90" s="43"/>
      <c r="J90" s="44"/>
      <c r="K90" s="47"/>
      <c r="L90" s="47"/>
      <c r="O90" s="56">
        <f t="shared" si="2"/>
        <v>1</v>
      </c>
      <c r="P90" s="57">
        <f t="shared" si="3"/>
        <v>0</v>
      </c>
      <c r="U90" s="16" t="str">
        <f>'Filing Information'!$R$2</f>
        <v>_0</v>
      </c>
      <c r="V90" t="e">
        <f>VLOOKUP('Add. Costs Paid To Provider'!C90,'Filing Information'!$B$149:$B$158,2,0)</f>
        <v>#N/A</v>
      </c>
      <c r="W90">
        <f>IF('Add. Costs Paid To Provider'!D90="Yes", 1, 0)</f>
        <v>0</v>
      </c>
      <c r="X90">
        <f>IF('Add. Costs Paid To Provider'!E90="Yes", 1, 0)</f>
        <v>0</v>
      </c>
      <c r="Y90">
        <f>IF('Add. Costs Paid To Provider'!F90="Yes", 1, 0)</f>
        <v>0</v>
      </c>
      <c r="Z90" s="5">
        <f>'Add. Costs Paid To Provider'!G90</f>
        <v>0</v>
      </c>
      <c r="AA90" s="5">
        <f>'Add. Costs Paid To Provider'!H90</f>
        <v>0</v>
      </c>
      <c r="AB90">
        <f>'Add. Costs Paid To Provider'!P90</f>
        <v>0</v>
      </c>
      <c r="AC90" t="e">
        <f>VLOOKUP('Add. Costs Paid To Provider'!K90, $R$23:$S$32, 2,0)</f>
        <v>#N/A</v>
      </c>
      <c r="AD90">
        <f>'Add. Costs Paid To Provider'!L90</f>
        <v>0</v>
      </c>
    </row>
    <row r="91" spans="3:30" x14ac:dyDescent="0.25">
      <c r="C91" s="41"/>
      <c r="D91" s="42"/>
      <c r="E91" s="42"/>
      <c r="F91" s="42"/>
      <c r="G91" s="43"/>
      <c r="H91" s="43"/>
      <c r="I91" s="43"/>
      <c r="J91" s="44"/>
      <c r="K91" s="47"/>
      <c r="L91" s="47"/>
      <c r="O91" s="56">
        <f t="shared" si="2"/>
        <v>1</v>
      </c>
      <c r="P91" s="57">
        <f t="shared" si="3"/>
        <v>0</v>
      </c>
      <c r="U91" s="16" t="str">
        <f>'Filing Information'!$R$2</f>
        <v>_0</v>
      </c>
      <c r="V91" t="e">
        <f>VLOOKUP('Add. Costs Paid To Provider'!C91,'Filing Information'!$B$149:$B$158,2,0)</f>
        <v>#N/A</v>
      </c>
      <c r="W91">
        <f>IF('Add. Costs Paid To Provider'!D91="Yes", 1, 0)</f>
        <v>0</v>
      </c>
      <c r="X91">
        <f>IF('Add. Costs Paid To Provider'!E91="Yes", 1, 0)</f>
        <v>0</v>
      </c>
      <c r="Y91">
        <f>IF('Add. Costs Paid To Provider'!F91="Yes", 1, 0)</f>
        <v>0</v>
      </c>
      <c r="Z91" s="5">
        <f>'Add. Costs Paid To Provider'!G91</f>
        <v>0</v>
      </c>
      <c r="AA91" s="5">
        <f>'Add. Costs Paid To Provider'!H91</f>
        <v>0</v>
      </c>
      <c r="AB91">
        <f>'Add. Costs Paid To Provider'!P91</f>
        <v>0</v>
      </c>
      <c r="AC91" t="e">
        <f>VLOOKUP('Add. Costs Paid To Provider'!K91, $R$23:$S$32, 2,0)</f>
        <v>#N/A</v>
      </c>
      <c r="AD91">
        <f>'Add. Costs Paid To Provider'!L91</f>
        <v>0</v>
      </c>
    </row>
    <row r="92" spans="3:30" x14ac:dyDescent="0.25">
      <c r="C92" s="41"/>
      <c r="D92" s="42"/>
      <c r="E92" s="42"/>
      <c r="F92" s="42"/>
      <c r="G92" s="43"/>
      <c r="H92" s="43"/>
      <c r="I92" s="43"/>
      <c r="J92" s="44"/>
      <c r="K92" s="47"/>
      <c r="L92" s="47"/>
      <c r="O92" s="56">
        <f t="shared" si="2"/>
        <v>1</v>
      </c>
      <c r="P92" s="57">
        <f t="shared" si="3"/>
        <v>0</v>
      </c>
      <c r="U92" s="16" t="str">
        <f>'Filing Information'!$R$2</f>
        <v>_0</v>
      </c>
      <c r="V92" t="e">
        <f>VLOOKUP('Add. Costs Paid To Provider'!C92,'Filing Information'!$B$149:$B$158,2,0)</f>
        <v>#N/A</v>
      </c>
      <c r="W92">
        <f>IF('Add. Costs Paid To Provider'!D92="Yes", 1, 0)</f>
        <v>0</v>
      </c>
      <c r="X92">
        <f>IF('Add. Costs Paid To Provider'!E92="Yes", 1, 0)</f>
        <v>0</v>
      </c>
      <c r="Y92">
        <f>IF('Add. Costs Paid To Provider'!F92="Yes", 1, 0)</f>
        <v>0</v>
      </c>
      <c r="Z92" s="5">
        <f>'Add. Costs Paid To Provider'!G92</f>
        <v>0</v>
      </c>
      <c r="AA92" s="5">
        <f>'Add. Costs Paid To Provider'!H92</f>
        <v>0</v>
      </c>
      <c r="AB92">
        <f>'Add. Costs Paid To Provider'!P92</f>
        <v>0</v>
      </c>
      <c r="AC92" t="e">
        <f>VLOOKUP('Add. Costs Paid To Provider'!K92, $R$23:$S$32, 2,0)</f>
        <v>#N/A</v>
      </c>
      <c r="AD92">
        <f>'Add. Costs Paid To Provider'!L92</f>
        <v>0</v>
      </c>
    </row>
    <row r="93" spans="3:30" x14ac:dyDescent="0.25">
      <c r="C93" s="41"/>
      <c r="D93" s="42"/>
      <c r="E93" s="42"/>
      <c r="F93" s="42"/>
      <c r="G93" s="43"/>
      <c r="H93" s="43"/>
      <c r="I93" s="43"/>
      <c r="J93" s="44"/>
      <c r="K93" s="47"/>
      <c r="L93" s="47"/>
      <c r="O93" s="56">
        <f t="shared" si="2"/>
        <v>1</v>
      </c>
      <c r="P93" s="57">
        <f t="shared" si="3"/>
        <v>0</v>
      </c>
      <c r="U93" s="16" t="str">
        <f>'Filing Information'!$R$2</f>
        <v>_0</v>
      </c>
      <c r="V93" t="e">
        <f>VLOOKUP('Add. Costs Paid To Provider'!C93,'Filing Information'!$B$149:$B$158,2,0)</f>
        <v>#N/A</v>
      </c>
      <c r="W93">
        <f>IF('Add. Costs Paid To Provider'!D93="Yes", 1, 0)</f>
        <v>0</v>
      </c>
      <c r="X93">
        <f>IF('Add. Costs Paid To Provider'!E93="Yes", 1, 0)</f>
        <v>0</v>
      </c>
      <c r="Y93">
        <f>IF('Add. Costs Paid To Provider'!F93="Yes", 1, 0)</f>
        <v>0</v>
      </c>
      <c r="Z93" s="5">
        <f>'Add. Costs Paid To Provider'!G93</f>
        <v>0</v>
      </c>
      <c r="AA93" s="5">
        <f>'Add. Costs Paid To Provider'!H93</f>
        <v>0</v>
      </c>
      <c r="AB93">
        <f>'Add. Costs Paid To Provider'!P93</f>
        <v>0</v>
      </c>
      <c r="AC93" t="e">
        <f>VLOOKUP('Add. Costs Paid To Provider'!K93, $R$23:$S$32, 2,0)</f>
        <v>#N/A</v>
      </c>
      <c r="AD93">
        <f>'Add. Costs Paid To Provider'!L93</f>
        <v>0</v>
      </c>
    </row>
    <row r="94" spans="3:30" x14ac:dyDescent="0.25">
      <c r="C94" s="41"/>
      <c r="D94" s="42"/>
      <c r="E94" s="42"/>
      <c r="F94" s="42"/>
      <c r="G94" s="43"/>
      <c r="H94" s="43"/>
      <c r="I94" s="43"/>
      <c r="J94" s="44"/>
      <c r="K94" s="47"/>
      <c r="L94" s="47"/>
      <c r="O94" s="56">
        <f t="shared" si="2"/>
        <v>1</v>
      </c>
      <c r="P94" s="57">
        <f t="shared" si="3"/>
        <v>0</v>
      </c>
      <c r="U94" s="16" t="str">
        <f>'Filing Information'!$R$2</f>
        <v>_0</v>
      </c>
      <c r="V94" t="e">
        <f>VLOOKUP('Add. Costs Paid To Provider'!C94,'Filing Information'!$B$149:$B$158,2,0)</f>
        <v>#N/A</v>
      </c>
      <c r="W94">
        <f>IF('Add. Costs Paid To Provider'!D94="Yes", 1, 0)</f>
        <v>0</v>
      </c>
      <c r="X94">
        <f>IF('Add. Costs Paid To Provider'!E94="Yes", 1, 0)</f>
        <v>0</v>
      </c>
      <c r="Y94">
        <f>IF('Add. Costs Paid To Provider'!F94="Yes", 1, 0)</f>
        <v>0</v>
      </c>
      <c r="Z94" s="5">
        <f>'Add. Costs Paid To Provider'!G94</f>
        <v>0</v>
      </c>
      <c r="AA94" s="5">
        <f>'Add. Costs Paid To Provider'!H94</f>
        <v>0</v>
      </c>
      <c r="AB94">
        <f>'Add. Costs Paid To Provider'!P94</f>
        <v>0</v>
      </c>
      <c r="AC94" t="e">
        <f>VLOOKUP('Add. Costs Paid To Provider'!K94, $R$23:$S$32, 2,0)</f>
        <v>#N/A</v>
      </c>
      <c r="AD94">
        <f>'Add. Costs Paid To Provider'!L94</f>
        <v>0</v>
      </c>
    </row>
    <row r="95" spans="3:30" x14ac:dyDescent="0.25">
      <c r="C95" s="41"/>
      <c r="D95" s="42"/>
      <c r="E95" s="42"/>
      <c r="F95" s="42"/>
      <c r="G95" s="43"/>
      <c r="H95" s="43"/>
      <c r="I95" s="43"/>
      <c r="J95" s="44"/>
      <c r="K95" s="47"/>
      <c r="L95" s="47"/>
      <c r="O95" s="56">
        <f t="shared" si="2"/>
        <v>1</v>
      </c>
      <c r="P95" s="57">
        <f t="shared" si="3"/>
        <v>0</v>
      </c>
      <c r="U95" s="16" t="str">
        <f>'Filing Information'!$R$2</f>
        <v>_0</v>
      </c>
      <c r="V95" t="e">
        <f>VLOOKUP('Add. Costs Paid To Provider'!C95,'Filing Information'!$B$149:$B$158,2,0)</f>
        <v>#N/A</v>
      </c>
      <c r="W95">
        <f>IF('Add. Costs Paid To Provider'!D95="Yes", 1, 0)</f>
        <v>0</v>
      </c>
      <c r="X95">
        <f>IF('Add. Costs Paid To Provider'!E95="Yes", 1, 0)</f>
        <v>0</v>
      </c>
      <c r="Y95">
        <f>IF('Add. Costs Paid To Provider'!F95="Yes", 1, 0)</f>
        <v>0</v>
      </c>
      <c r="Z95" s="5">
        <f>'Add. Costs Paid To Provider'!G95</f>
        <v>0</v>
      </c>
      <c r="AA95" s="5">
        <f>'Add. Costs Paid To Provider'!H95</f>
        <v>0</v>
      </c>
      <c r="AB95">
        <f>'Add. Costs Paid To Provider'!P95</f>
        <v>0</v>
      </c>
      <c r="AC95" t="e">
        <f>VLOOKUP('Add. Costs Paid To Provider'!K95, $R$23:$S$32, 2,0)</f>
        <v>#N/A</v>
      </c>
      <c r="AD95">
        <f>'Add. Costs Paid To Provider'!L95</f>
        <v>0</v>
      </c>
    </row>
    <row r="96" spans="3:30" x14ac:dyDescent="0.25">
      <c r="C96" s="41"/>
      <c r="D96" s="42"/>
      <c r="E96" s="42"/>
      <c r="F96" s="42"/>
      <c r="G96" s="43"/>
      <c r="H96" s="43"/>
      <c r="I96" s="43"/>
      <c r="J96" s="44"/>
      <c r="K96" s="47"/>
      <c r="L96" s="47"/>
      <c r="O96" s="56">
        <f t="shared" si="2"/>
        <v>1</v>
      </c>
      <c r="P96" s="57">
        <f t="shared" si="3"/>
        <v>0</v>
      </c>
      <c r="U96" s="16" t="str">
        <f>'Filing Information'!$R$2</f>
        <v>_0</v>
      </c>
      <c r="V96" t="e">
        <f>VLOOKUP('Add. Costs Paid To Provider'!C96,'Filing Information'!$B$149:$B$158,2,0)</f>
        <v>#N/A</v>
      </c>
      <c r="W96">
        <f>IF('Add. Costs Paid To Provider'!D96="Yes", 1, 0)</f>
        <v>0</v>
      </c>
      <c r="X96">
        <f>IF('Add. Costs Paid To Provider'!E96="Yes", 1, 0)</f>
        <v>0</v>
      </c>
      <c r="Y96">
        <f>IF('Add. Costs Paid To Provider'!F96="Yes", 1, 0)</f>
        <v>0</v>
      </c>
      <c r="Z96" s="5">
        <f>'Add. Costs Paid To Provider'!G96</f>
        <v>0</v>
      </c>
      <c r="AA96" s="5">
        <f>'Add. Costs Paid To Provider'!H96</f>
        <v>0</v>
      </c>
      <c r="AB96">
        <f>'Add. Costs Paid To Provider'!P96</f>
        <v>0</v>
      </c>
      <c r="AC96" t="e">
        <f>VLOOKUP('Add. Costs Paid To Provider'!K96, $R$23:$S$32, 2,0)</f>
        <v>#N/A</v>
      </c>
      <c r="AD96">
        <f>'Add. Costs Paid To Provider'!L96</f>
        <v>0</v>
      </c>
    </row>
    <row r="97" spans="3:30" x14ac:dyDescent="0.25">
      <c r="C97" s="41"/>
      <c r="D97" s="42"/>
      <c r="E97" s="42"/>
      <c r="F97" s="42"/>
      <c r="G97" s="43"/>
      <c r="H97" s="43"/>
      <c r="I97" s="43"/>
      <c r="J97" s="44"/>
      <c r="K97" s="47"/>
      <c r="L97" s="47"/>
      <c r="O97" s="56">
        <f t="shared" si="2"/>
        <v>1</v>
      </c>
      <c r="P97" s="57">
        <f t="shared" si="3"/>
        <v>0</v>
      </c>
      <c r="U97" s="16" t="str">
        <f>'Filing Information'!$R$2</f>
        <v>_0</v>
      </c>
      <c r="V97" t="e">
        <f>VLOOKUP('Add. Costs Paid To Provider'!C97,'Filing Information'!$B$149:$B$158,2,0)</f>
        <v>#N/A</v>
      </c>
      <c r="W97">
        <f>IF('Add. Costs Paid To Provider'!D97="Yes", 1, 0)</f>
        <v>0</v>
      </c>
      <c r="X97">
        <f>IF('Add. Costs Paid To Provider'!E97="Yes", 1, 0)</f>
        <v>0</v>
      </c>
      <c r="Y97">
        <f>IF('Add. Costs Paid To Provider'!F97="Yes", 1, 0)</f>
        <v>0</v>
      </c>
      <c r="Z97" s="5">
        <f>'Add. Costs Paid To Provider'!G97</f>
        <v>0</v>
      </c>
      <c r="AA97" s="5">
        <f>'Add. Costs Paid To Provider'!H97</f>
        <v>0</v>
      </c>
      <c r="AB97">
        <f>'Add. Costs Paid To Provider'!P97</f>
        <v>0</v>
      </c>
      <c r="AC97" t="e">
        <f>VLOOKUP('Add. Costs Paid To Provider'!K97, $R$23:$S$32, 2,0)</f>
        <v>#N/A</v>
      </c>
      <c r="AD97">
        <f>'Add. Costs Paid To Provider'!L97</f>
        <v>0</v>
      </c>
    </row>
    <row r="98" spans="3:30" x14ac:dyDescent="0.25">
      <c r="C98" s="41"/>
      <c r="D98" s="42"/>
      <c r="E98" s="42"/>
      <c r="F98" s="42"/>
      <c r="G98" s="43"/>
      <c r="H98" s="43"/>
      <c r="I98" s="43"/>
      <c r="J98" s="44"/>
      <c r="K98" s="47"/>
      <c r="L98" s="47"/>
      <c r="O98" s="56">
        <f t="shared" si="2"/>
        <v>1</v>
      </c>
      <c r="P98" s="57">
        <f t="shared" si="3"/>
        <v>0</v>
      </c>
      <c r="U98" s="16" t="str">
        <f>'Filing Information'!$R$2</f>
        <v>_0</v>
      </c>
      <c r="V98" t="e">
        <f>VLOOKUP('Add. Costs Paid To Provider'!C98,'Filing Information'!$B$149:$B$158,2,0)</f>
        <v>#N/A</v>
      </c>
      <c r="W98">
        <f>IF('Add. Costs Paid To Provider'!D98="Yes", 1, 0)</f>
        <v>0</v>
      </c>
      <c r="X98">
        <f>IF('Add. Costs Paid To Provider'!E98="Yes", 1, 0)</f>
        <v>0</v>
      </c>
      <c r="Y98">
        <f>IF('Add. Costs Paid To Provider'!F98="Yes", 1, 0)</f>
        <v>0</v>
      </c>
      <c r="Z98" s="5">
        <f>'Add. Costs Paid To Provider'!G98</f>
        <v>0</v>
      </c>
      <c r="AA98" s="5">
        <f>'Add. Costs Paid To Provider'!H98</f>
        <v>0</v>
      </c>
      <c r="AB98">
        <f>'Add. Costs Paid To Provider'!P98</f>
        <v>0</v>
      </c>
      <c r="AC98" t="e">
        <f>VLOOKUP('Add. Costs Paid To Provider'!K98, $R$23:$S$32, 2,0)</f>
        <v>#N/A</v>
      </c>
      <c r="AD98">
        <f>'Add. Costs Paid To Provider'!L98</f>
        <v>0</v>
      </c>
    </row>
    <row r="99" spans="3:30" x14ac:dyDescent="0.25">
      <c r="C99" s="41"/>
      <c r="D99" s="42"/>
      <c r="E99" s="42"/>
      <c r="F99" s="42"/>
      <c r="G99" s="43"/>
      <c r="H99" s="43"/>
      <c r="I99" s="43"/>
      <c r="J99" s="44"/>
      <c r="K99" s="47"/>
      <c r="L99" s="47"/>
      <c r="O99" s="56">
        <f t="shared" si="2"/>
        <v>1</v>
      </c>
      <c r="P99" s="57">
        <f t="shared" si="3"/>
        <v>0</v>
      </c>
      <c r="U99" s="16" t="str">
        <f>'Filing Information'!$R$2</f>
        <v>_0</v>
      </c>
      <c r="V99" t="e">
        <f>VLOOKUP('Add. Costs Paid To Provider'!C99,'Filing Information'!$B$149:$B$158,2,0)</f>
        <v>#N/A</v>
      </c>
      <c r="W99">
        <f>IF('Add. Costs Paid To Provider'!D99="Yes", 1, 0)</f>
        <v>0</v>
      </c>
      <c r="X99">
        <f>IF('Add. Costs Paid To Provider'!E99="Yes", 1, 0)</f>
        <v>0</v>
      </c>
      <c r="Y99">
        <f>IF('Add. Costs Paid To Provider'!F99="Yes", 1, 0)</f>
        <v>0</v>
      </c>
      <c r="Z99" s="5">
        <f>'Add. Costs Paid To Provider'!G99</f>
        <v>0</v>
      </c>
      <c r="AA99" s="5">
        <f>'Add. Costs Paid To Provider'!H99</f>
        <v>0</v>
      </c>
      <c r="AB99">
        <f>'Add. Costs Paid To Provider'!P99</f>
        <v>0</v>
      </c>
      <c r="AC99" t="e">
        <f>VLOOKUP('Add. Costs Paid To Provider'!K99, $R$23:$S$32, 2,0)</f>
        <v>#N/A</v>
      </c>
      <c r="AD99">
        <f>'Add. Costs Paid To Provider'!L99</f>
        <v>0</v>
      </c>
    </row>
    <row r="100" spans="3:30" x14ac:dyDescent="0.25">
      <c r="C100" s="41"/>
      <c r="D100" s="42"/>
      <c r="E100" s="42"/>
      <c r="F100" s="42"/>
      <c r="G100" s="43"/>
      <c r="H100" s="43"/>
      <c r="I100" s="43"/>
      <c r="J100" s="44"/>
      <c r="K100" s="47"/>
      <c r="L100" s="47"/>
      <c r="O100" s="56">
        <f t="shared" si="2"/>
        <v>1</v>
      </c>
      <c r="P100" s="57">
        <f t="shared" si="3"/>
        <v>0</v>
      </c>
      <c r="U100" s="16" t="str">
        <f>'Filing Information'!$R$2</f>
        <v>_0</v>
      </c>
      <c r="V100" t="e">
        <f>VLOOKUP('Add. Costs Paid To Provider'!C100,'Filing Information'!$B$149:$B$158,2,0)</f>
        <v>#N/A</v>
      </c>
      <c r="W100">
        <f>IF('Add. Costs Paid To Provider'!D100="Yes", 1, 0)</f>
        <v>0</v>
      </c>
      <c r="X100">
        <f>IF('Add. Costs Paid To Provider'!E100="Yes", 1, 0)</f>
        <v>0</v>
      </c>
      <c r="Y100">
        <f>IF('Add. Costs Paid To Provider'!F100="Yes", 1, 0)</f>
        <v>0</v>
      </c>
      <c r="Z100" s="5">
        <f>'Add. Costs Paid To Provider'!G100</f>
        <v>0</v>
      </c>
      <c r="AA100" s="5">
        <f>'Add. Costs Paid To Provider'!H100</f>
        <v>0</v>
      </c>
      <c r="AB100">
        <f>'Add. Costs Paid To Provider'!P100</f>
        <v>0</v>
      </c>
      <c r="AC100" t="e">
        <f>VLOOKUP('Add. Costs Paid To Provider'!K100, $R$23:$S$32, 2,0)</f>
        <v>#N/A</v>
      </c>
      <c r="AD100">
        <f>'Add. Costs Paid To Provider'!L100</f>
        <v>0</v>
      </c>
    </row>
    <row r="101" spans="3:30" x14ac:dyDescent="0.25">
      <c r="C101" s="41"/>
      <c r="D101" s="42"/>
      <c r="E101" s="42"/>
      <c r="F101" s="42"/>
      <c r="G101" s="43"/>
      <c r="H101" s="43"/>
      <c r="I101" s="43"/>
      <c r="J101" s="44"/>
      <c r="K101" s="47"/>
      <c r="L101" s="47"/>
      <c r="O101" s="56">
        <f t="shared" si="2"/>
        <v>1</v>
      </c>
      <c r="P101" s="57">
        <f t="shared" si="3"/>
        <v>0</v>
      </c>
      <c r="U101" s="16" t="str">
        <f>'Filing Information'!$R$2</f>
        <v>_0</v>
      </c>
      <c r="V101" t="e">
        <f>VLOOKUP('Add. Costs Paid To Provider'!C101,'Filing Information'!$B$149:$B$158,2,0)</f>
        <v>#N/A</v>
      </c>
      <c r="W101">
        <f>IF('Add. Costs Paid To Provider'!D101="Yes", 1, 0)</f>
        <v>0</v>
      </c>
      <c r="X101">
        <f>IF('Add. Costs Paid To Provider'!E101="Yes", 1, 0)</f>
        <v>0</v>
      </c>
      <c r="Y101">
        <f>IF('Add. Costs Paid To Provider'!F101="Yes", 1, 0)</f>
        <v>0</v>
      </c>
      <c r="Z101" s="5">
        <f>'Add. Costs Paid To Provider'!G101</f>
        <v>0</v>
      </c>
      <c r="AA101" s="5">
        <f>'Add. Costs Paid To Provider'!H101</f>
        <v>0</v>
      </c>
      <c r="AB101">
        <f>'Add. Costs Paid To Provider'!P101</f>
        <v>0</v>
      </c>
      <c r="AC101" t="e">
        <f>VLOOKUP('Add. Costs Paid To Provider'!K101, $R$23:$S$32, 2,0)</f>
        <v>#N/A</v>
      </c>
      <c r="AD101">
        <f>'Add. Costs Paid To Provider'!L101</f>
        <v>0</v>
      </c>
    </row>
    <row r="102" spans="3:30" x14ac:dyDescent="0.25">
      <c r="C102" s="41"/>
      <c r="D102" s="42"/>
      <c r="E102" s="42"/>
      <c r="F102" s="42"/>
      <c r="G102" s="43"/>
      <c r="H102" s="43"/>
      <c r="I102" s="43"/>
      <c r="J102" s="44"/>
      <c r="K102" s="47"/>
      <c r="L102" s="47"/>
      <c r="O102" s="56">
        <f t="shared" si="2"/>
        <v>1</v>
      </c>
      <c r="P102" s="57">
        <f t="shared" si="3"/>
        <v>0</v>
      </c>
      <c r="U102" s="16" t="str">
        <f>'Filing Information'!$R$2</f>
        <v>_0</v>
      </c>
      <c r="V102" t="e">
        <f>VLOOKUP('Add. Costs Paid To Provider'!C102,'Filing Information'!$B$149:$B$158,2,0)</f>
        <v>#N/A</v>
      </c>
      <c r="W102">
        <f>IF('Add. Costs Paid To Provider'!D102="Yes", 1, 0)</f>
        <v>0</v>
      </c>
      <c r="X102">
        <f>IF('Add. Costs Paid To Provider'!E102="Yes", 1, 0)</f>
        <v>0</v>
      </c>
      <c r="Y102">
        <f>IF('Add. Costs Paid To Provider'!F102="Yes", 1, 0)</f>
        <v>0</v>
      </c>
      <c r="Z102" s="5">
        <f>'Add. Costs Paid To Provider'!G102</f>
        <v>0</v>
      </c>
      <c r="AA102" s="5">
        <f>'Add. Costs Paid To Provider'!H102</f>
        <v>0</v>
      </c>
      <c r="AB102">
        <f>'Add. Costs Paid To Provider'!P102</f>
        <v>0</v>
      </c>
      <c r="AC102" t="e">
        <f>VLOOKUP('Add. Costs Paid To Provider'!K102, $R$23:$S$32, 2,0)</f>
        <v>#N/A</v>
      </c>
      <c r="AD102">
        <f>'Add. Costs Paid To Provider'!L102</f>
        <v>0</v>
      </c>
    </row>
    <row r="103" spans="3:30" x14ac:dyDescent="0.25">
      <c r="C103" s="41"/>
      <c r="D103" s="42"/>
      <c r="E103" s="42"/>
      <c r="F103" s="42"/>
      <c r="G103" s="43"/>
      <c r="H103" s="43"/>
      <c r="I103" s="43"/>
      <c r="J103" s="44"/>
      <c r="K103" s="47"/>
      <c r="L103" s="47"/>
      <c r="O103" s="56">
        <f t="shared" si="2"/>
        <v>1</v>
      </c>
      <c r="P103" s="57">
        <f t="shared" si="3"/>
        <v>0</v>
      </c>
      <c r="U103" s="16" t="str">
        <f>'Filing Information'!$R$2</f>
        <v>_0</v>
      </c>
      <c r="V103" t="e">
        <f>VLOOKUP('Add. Costs Paid To Provider'!C103,'Filing Information'!$B$149:$B$158,2,0)</f>
        <v>#N/A</v>
      </c>
      <c r="W103">
        <f>IF('Add. Costs Paid To Provider'!D103="Yes", 1, 0)</f>
        <v>0</v>
      </c>
      <c r="X103">
        <f>IF('Add. Costs Paid To Provider'!E103="Yes", 1, 0)</f>
        <v>0</v>
      </c>
      <c r="Y103">
        <f>IF('Add. Costs Paid To Provider'!F103="Yes", 1, 0)</f>
        <v>0</v>
      </c>
      <c r="Z103" s="5">
        <f>'Add. Costs Paid To Provider'!G103</f>
        <v>0</v>
      </c>
      <c r="AA103" s="5">
        <f>'Add. Costs Paid To Provider'!H103</f>
        <v>0</v>
      </c>
      <c r="AB103">
        <f>'Add. Costs Paid To Provider'!P103</f>
        <v>0</v>
      </c>
      <c r="AC103" t="e">
        <f>VLOOKUP('Add. Costs Paid To Provider'!K103, $R$23:$S$32, 2,0)</f>
        <v>#N/A</v>
      </c>
      <c r="AD103">
        <f>'Add. Costs Paid To Provider'!L103</f>
        <v>0</v>
      </c>
    </row>
    <row r="104" spans="3:30" x14ac:dyDescent="0.25">
      <c r="C104" s="41"/>
      <c r="D104" s="42"/>
      <c r="E104" s="42"/>
      <c r="F104" s="42"/>
      <c r="G104" s="43"/>
      <c r="H104" s="43"/>
      <c r="I104" s="43"/>
      <c r="J104" s="44"/>
      <c r="K104" s="47"/>
      <c r="L104" s="47"/>
      <c r="O104" s="56">
        <f t="shared" si="2"/>
        <v>1</v>
      </c>
      <c r="P104" s="57">
        <f t="shared" si="3"/>
        <v>0</v>
      </c>
      <c r="U104" s="16" t="str">
        <f>'Filing Information'!$R$2</f>
        <v>_0</v>
      </c>
      <c r="V104" t="e">
        <f>VLOOKUP('Add. Costs Paid To Provider'!C104,'Filing Information'!$B$149:$B$158,2,0)</f>
        <v>#N/A</v>
      </c>
      <c r="W104">
        <f>IF('Add. Costs Paid To Provider'!D104="Yes", 1, 0)</f>
        <v>0</v>
      </c>
      <c r="X104">
        <f>IF('Add. Costs Paid To Provider'!E104="Yes", 1, 0)</f>
        <v>0</v>
      </c>
      <c r="Y104">
        <f>IF('Add. Costs Paid To Provider'!F104="Yes", 1, 0)</f>
        <v>0</v>
      </c>
      <c r="Z104" s="5">
        <f>'Add. Costs Paid To Provider'!G104</f>
        <v>0</v>
      </c>
      <c r="AA104" s="5">
        <f>'Add. Costs Paid To Provider'!H104</f>
        <v>0</v>
      </c>
      <c r="AB104">
        <f>'Add. Costs Paid To Provider'!P104</f>
        <v>0</v>
      </c>
      <c r="AC104" t="e">
        <f>VLOOKUP('Add. Costs Paid To Provider'!K104, $R$23:$S$32, 2,0)</f>
        <v>#N/A</v>
      </c>
      <c r="AD104">
        <f>'Add. Costs Paid To Provider'!L104</f>
        <v>0</v>
      </c>
    </row>
    <row r="105" spans="3:30" x14ac:dyDescent="0.25">
      <c r="C105" s="41"/>
      <c r="D105" s="42"/>
      <c r="E105" s="42"/>
      <c r="F105" s="42"/>
      <c r="G105" s="43"/>
      <c r="H105" s="43"/>
      <c r="I105" s="43"/>
      <c r="J105" s="44"/>
      <c r="K105" s="47"/>
      <c r="L105" s="47"/>
      <c r="O105" s="56">
        <f t="shared" si="2"/>
        <v>1</v>
      </c>
      <c r="P105" s="57">
        <f t="shared" si="3"/>
        <v>0</v>
      </c>
      <c r="U105" s="16" t="str">
        <f>'Filing Information'!$R$2</f>
        <v>_0</v>
      </c>
      <c r="V105" t="e">
        <f>VLOOKUP('Add. Costs Paid To Provider'!C105,'Filing Information'!$B$149:$B$158,2,0)</f>
        <v>#N/A</v>
      </c>
      <c r="W105">
        <f>IF('Add. Costs Paid To Provider'!D105="Yes", 1, 0)</f>
        <v>0</v>
      </c>
      <c r="X105">
        <f>IF('Add. Costs Paid To Provider'!E105="Yes", 1, 0)</f>
        <v>0</v>
      </c>
      <c r="Y105">
        <f>IF('Add. Costs Paid To Provider'!F105="Yes", 1, 0)</f>
        <v>0</v>
      </c>
      <c r="Z105" s="5">
        <f>'Add. Costs Paid To Provider'!G105</f>
        <v>0</v>
      </c>
      <c r="AA105" s="5">
        <f>'Add. Costs Paid To Provider'!H105</f>
        <v>0</v>
      </c>
      <c r="AB105">
        <f>'Add. Costs Paid To Provider'!P105</f>
        <v>0</v>
      </c>
      <c r="AC105" t="e">
        <f>VLOOKUP('Add. Costs Paid To Provider'!K105, $R$23:$S$32, 2,0)</f>
        <v>#N/A</v>
      </c>
      <c r="AD105">
        <f>'Add. Costs Paid To Provider'!L105</f>
        <v>0</v>
      </c>
    </row>
    <row r="106" spans="3:30" x14ac:dyDescent="0.25">
      <c r="C106" s="41"/>
      <c r="D106" s="42"/>
      <c r="E106" s="42"/>
      <c r="F106" s="42"/>
      <c r="G106" s="43"/>
      <c r="H106" s="43"/>
      <c r="I106" s="43"/>
      <c r="J106" s="44"/>
      <c r="K106" s="47"/>
      <c r="L106" s="47"/>
      <c r="O106" s="56">
        <f t="shared" si="2"/>
        <v>1</v>
      </c>
      <c r="P106" s="57">
        <f t="shared" si="3"/>
        <v>0</v>
      </c>
      <c r="U106" s="16" t="str">
        <f>'Filing Information'!$R$2</f>
        <v>_0</v>
      </c>
      <c r="V106" t="e">
        <f>VLOOKUP('Add. Costs Paid To Provider'!C106,'Filing Information'!$B$149:$B$158,2,0)</f>
        <v>#N/A</v>
      </c>
      <c r="W106">
        <f>IF('Add. Costs Paid To Provider'!D106="Yes", 1, 0)</f>
        <v>0</v>
      </c>
      <c r="X106">
        <f>IF('Add. Costs Paid To Provider'!E106="Yes", 1, 0)</f>
        <v>0</v>
      </c>
      <c r="Y106">
        <f>IF('Add. Costs Paid To Provider'!F106="Yes", 1, 0)</f>
        <v>0</v>
      </c>
      <c r="Z106" s="5">
        <f>'Add. Costs Paid To Provider'!G106</f>
        <v>0</v>
      </c>
      <c r="AA106" s="5">
        <f>'Add. Costs Paid To Provider'!H106</f>
        <v>0</v>
      </c>
      <c r="AB106">
        <f>'Add. Costs Paid To Provider'!P106</f>
        <v>0</v>
      </c>
      <c r="AC106" t="e">
        <f>VLOOKUP('Add. Costs Paid To Provider'!K106, $R$23:$S$32, 2,0)</f>
        <v>#N/A</v>
      </c>
      <c r="AD106">
        <f>'Add. Costs Paid To Provider'!L106</f>
        <v>0</v>
      </c>
    </row>
    <row r="107" spans="3:30" x14ac:dyDescent="0.25">
      <c r="C107" s="41"/>
      <c r="D107" s="42"/>
      <c r="E107" s="42"/>
      <c r="F107" s="42"/>
      <c r="G107" s="43"/>
      <c r="H107" s="43"/>
      <c r="I107" s="43"/>
      <c r="J107" s="44"/>
      <c r="K107" s="47"/>
      <c r="L107" s="47"/>
      <c r="O107" s="56">
        <f t="shared" si="2"/>
        <v>1</v>
      </c>
      <c r="P107" s="57">
        <f t="shared" si="3"/>
        <v>0</v>
      </c>
      <c r="U107" s="16" t="str">
        <f>'Filing Information'!$R$2</f>
        <v>_0</v>
      </c>
      <c r="V107" t="e">
        <f>VLOOKUP('Add. Costs Paid To Provider'!C107,'Filing Information'!$B$149:$B$158,2,0)</f>
        <v>#N/A</v>
      </c>
      <c r="W107">
        <f>IF('Add. Costs Paid To Provider'!D107="Yes", 1, 0)</f>
        <v>0</v>
      </c>
      <c r="X107">
        <f>IF('Add. Costs Paid To Provider'!E107="Yes", 1, 0)</f>
        <v>0</v>
      </c>
      <c r="Y107">
        <f>IF('Add. Costs Paid To Provider'!F107="Yes", 1, 0)</f>
        <v>0</v>
      </c>
      <c r="Z107" s="5">
        <f>'Add. Costs Paid To Provider'!G107</f>
        <v>0</v>
      </c>
      <c r="AA107" s="5">
        <f>'Add. Costs Paid To Provider'!H107</f>
        <v>0</v>
      </c>
      <c r="AB107">
        <f>'Add. Costs Paid To Provider'!P107</f>
        <v>0</v>
      </c>
      <c r="AC107" t="e">
        <f>VLOOKUP('Add. Costs Paid To Provider'!K107, $R$23:$S$32, 2,0)</f>
        <v>#N/A</v>
      </c>
      <c r="AD107">
        <f>'Add. Costs Paid To Provider'!L107</f>
        <v>0</v>
      </c>
    </row>
    <row r="108" spans="3:30" x14ac:dyDescent="0.25">
      <c r="C108" s="41"/>
      <c r="D108" s="42"/>
      <c r="E108" s="42"/>
      <c r="F108" s="42"/>
      <c r="G108" s="43"/>
      <c r="H108" s="43"/>
      <c r="I108" s="43"/>
      <c r="J108" s="44"/>
      <c r="K108" s="47"/>
      <c r="L108" s="47"/>
      <c r="O108" s="56">
        <f t="shared" ref="O108:O160" si="4">DATEDIF(G108,H108,"M") + 1</f>
        <v>1</v>
      </c>
      <c r="P108" s="57">
        <f t="shared" ref="P108:P160" si="5">IF(I108="Annual", J108, (O108*J108))</f>
        <v>0</v>
      </c>
      <c r="U108" s="16" t="str">
        <f>'Filing Information'!$R$2</f>
        <v>_0</v>
      </c>
      <c r="V108" t="e">
        <f>VLOOKUP('Add. Costs Paid To Provider'!C108,'Filing Information'!$B$149:$B$158,2,0)</f>
        <v>#N/A</v>
      </c>
      <c r="W108">
        <f>IF('Add. Costs Paid To Provider'!D108="Yes", 1, 0)</f>
        <v>0</v>
      </c>
      <c r="X108">
        <f>IF('Add. Costs Paid To Provider'!E108="Yes", 1, 0)</f>
        <v>0</v>
      </c>
      <c r="Y108">
        <f>IF('Add. Costs Paid To Provider'!F108="Yes", 1, 0)</f>
        <v>0</v>
      </c>
      <c r="Z108" s="5">
        <f>'Add. Costs Paid To Provider'!G108</f>
        <v>0</v>
      </c>
      <c r="AA108" s="5">
        <f>'Add. Costs Paid To Provider'!H108</f>
        <v>0</v>
      </c>
      <c r="AB108">
        <f>'Add. Costs Paid To Provider'!P108</f>
        <v>0</v>
      </c>
      <c r="AC108" t="e">
        <f>VLOOKUP('Add. Costs Paid To Provider'!K108, $R$23:$S$32, 2,0)</f>
        <v>#N/A</v>
      </c>
      <c r="AD108">
        <f>'Add. Costs Paid To Provider'!L108</f>
        <v>0</v>
      </c>
    </row>
    <row r="109" spans="3:30" x14ac:dyDescent="0.25">
      <c r="C109" s="41"/>
      <c r="D109" s="42"/>
      <c r="E109" s="42"/>
      <c r="F109" s="42"/>
      <c r="G109" s="43"/>
      <c r="H109" s="43"/>
      <c r="I109" s="43"/>
      <c r="J109" s="44"/>
      <c r="K109" s="47"/>
      <c r="L109" s="47"/>
      <c r="O109" s="56">
        <f t="shared" si="4"/>
        <v>1</v>
      </c>
      <c r="P109" s="57">
        <f t="shared" si="5"/>
        <v>0</v>
      </c>
      <c r="U109" s="16" t="str">
        <f>'Filing Information'!$R$2</f>
        <v>_0</v>
      </c>
      <c r="V109" t="e">
        <f>VLOOKUP('Add. Costs Paid To Provider'!C109,'Filing Information'!$B$149:$B$158,2,0)</f>
        <v>#N/A</v>
      </c>
      <c r="W109">
        <f>IF('Add. Costs Paid To Provider'!D109="Yes", 1, 0)</f>
        <v>0</v>
      </c>
      <c r="X109">
        <f>IF('Add. Costs Paid To Provider'!E109="Yes", 1, 0)</f>
        <v>0</v>
      </c>
      <c r="Y109">
        <f>IF('Add. Costs Paid To Provider'!F109="Yes", 1, 0)</f>
        <v>0</v>
      </c>
      <c r="Z109" s="5">
        <f>'Add. Costs Paid To Provider'!G109</f>
        <v>0</v>
      </c>
      <c r="AA109" s="5">
        <f>'Add. Costs Paid To Provider'!H109</f>
        <v>0</v>
      </c>
      <c r="AB109">
        <f>'Add. Costs Paid To Provider'!P109</f>
        <v>0</v>
      </c>
      <c r="AC109" t="e">
        <f>VLOOKUP('Add. Costs Paid To Provider'!K109, $R$23:$S$32, 2,0)</f>
        <v>#N/A</v>
      </c>
      <c r="AD109">
        <f>'Add. Costs Paid To Provider'!L109</f>
        <v>0</v>
      </c>
    </row>
    <row r="110" spans="3:30" x14ac:dyDescent="0.25">
      <c r="C110" s="41"/>
      <c r="D110" s="42"/>
      <c r="E110" s="42"/>
      <c r="F110" s="42"/>
      <c r="G110" s="43"/>
      <c r="H110" s="43"/>
      <c r="I110" s="43"/>
      <c r="J110" s="44"/>
      <c r="K110" s="47"/>
      <c r="L110" s="47"/>
      <c r="O110" s="56">
        <f t="shared" si="4"/>
        <v>1</v>
      </c>
      <c r="P110" s="57">
        <f t="shared" si="5"/>
        <v>0</v>
      </c>
      <c r="U110" s="16" t="str">
        <f>'Filing Information'!$R$2</f>
        <v>_0</v>
      </c>
      <c r="V110" t="e">
        <f>VLOOKUP('Add. Costs Paid To Provider'!C110,'Filing Information'!$B$149:$B$158,2,0)</f>
        <v>#N/A</v>
      </c>
      <c r="W110">
        <f>IF('Add. Costs Paid To Provider'!D110="Yes", 1, 0)</f>
        <v>0</v>
      </c>
      <c r="X110">
        <f>IF('Add. Costs Paid To Provider'!E110="Yes", 1, 0)</f>
        <v>0</v>
      </c>
      <c r="Y110">
        <f>IF('Add. Costs Paid To Provider'!F110="Yes", 1, 0)</f>
        <v>0</v>
      </c>
      <c r="Z110" s="5">
        <f>'Add. Costs Paid To Provider'!G110</f>
        <v>0</v>
      </c>
      <c r="AA110" s="5">
        <f>'Add. Costs Paid To Provider'!H110</f>
        <v>0</v>
      </c>
      <c r="AB110">
        <f>'Add. Costs Paid To Provider'!P110</f>
        <v>0</v>
      </c>
      <c r="AC110" t="e">
        <f>VLOOKUP('Add. Costs Paid To Provider'!K110, $R$23:$S$32, 2,0)</f>
        <v>#N/A</v>
      </c>
      <c r="AD110">
        <f>'Add. Costs Paid To Provider'!L110</f>
        <v>0</v>
      </c>
    </row>
    <row r="111" spans="3:30" x14ac:dyDescent="0.25">
      <c r="C111" s="41"/>
      <c r="D111" s="42"/>
      <c r="E111" s="42"/>
      <c r="F111" s="42"/>
      <c r="G111" s="43"/>
      <c r="H111" s="43"/>
      <c r="I111" s="43"/>
      <c r="J111" s="44"/>
      <c r="K111" s="47"/>
      <c r="L111" s="47"/>
      <c r="O111" s="56">
        <f t="shared" si="4"/>
        <v>1</v>
      </c>
      <c r="P111" s="57">
        <f t="shared" si="5"/>
        <v>0</v>
      </c>
      <c r="U111" s="16" t="str">
        <f>'Filing Information'!$R$2</f>
        <v>_0</v>
      </c>
      <c r="V111" t="e">
        <f>VLOOKUP('Add. Costs Paid To Provider'!C111,'Filing Information'!$B$149:$B$158,2,0)</f>
        <v>#N/A</v>
      </c>
      <c r="W111">
        <f>IF('Add. Costs Paid To Provider'!D111="Yes", 1, 0)</f>
        <v>0</v>
      </c>
      <c r="X111">
        <f>IF('Add. Costs Paid To Provider'!E111="Yes", 1, 0)</f>
        <v>0</v>
      </c>
      <c r="Y111">
        <f>IF('Add. Costs Paid To Provider'!F111="Yes", 1, 0)</f>
        <v>0</v>
      </c>
      <c r="Z111" s="5">
        <f>'Add. Costs Paid To Provider'!G111</f>
        <v>0</v>
      </c>
      <c r="AA111" s="5">
        <f>'Add. Costs Paid To Provider'!H111</f>
        <v>0</v>
      </c>
      <c r="AB111">
        <f>'Add. Costs Paid To Provider'!P111</f>
        <v>0</v>
      </c>
      <c r="AC111" t="e">
        <f>VLOOKUP('Add. Costs Paid To Provider'!K111, $R$23:$S$32, 2,0)</f>
        <v>#N/A</v>
      </c>
      <c r="AD111">
        <f>'Add. Costs Paid To Provider'!L111</f>
        <v>0</v>
      </c>
    </row>
    <row r="112" spans="3:30" x14ac:dyDescent="0.25">
      <c r="C112" s="41"/>
      <c r="D112" s="42"/>
      <c r="E112" s="42"/>
      <c r="F112" s="42"/>
      <c r="G112" s="43"/>
      <c r="H112" s="43"/>
      <c r="I112" s="43"/>
      <c r="J112" s="44"/>
      <c r="K112" s="47"/>
      <c r="L112" s="47"/>
      <c r="O112" s="56">
        <f t="shared" si="4"/>
        <v>1</v>
      </c>
      <c r="P112" s="57">
        <f t="shared" si="5"/>
        <v>0</v>
      </c>
      <c r="U112" s="16" t="str">
        <f>'Filing Information'!$R$2</f>
        <v>_0</v>
      </c>
      <c r="V112" t="e">
        <f>VLOOKUP('Add. Costs Paid To Provider'!C112,'Filing Information'!$B$149:$B$158,2,0)</f>
        <v>#N/A</v>
      </c>
      <c r="W112">
        <f>IF('Add. Costs Paid To Provider'!D112="Yes", 1, 0)</f>
        <v>0</v>
      </c>
      <c r="X112">
        <f>IF('Add. Costs Paid To Provider'!E112="Yes", 1, 0)</f>
        <v>0</v>
      </c>
      <c r="Y112">
        <f>IF('Add. Costs Paid To Provider'!F112="Yes", 1, 0)</f>
        <v>0</v>
      </c>
      <c r="Z112" s="5">
        <f>'Add. Costs Paid To Provider'!G112</f>
        <v>0</v>
      </c>
      <c r="AA112" s="5">
        <f>'Add. Costs Paid To Provider'!H112</f>
        <v>0</v>
      </c>
      <c r="AB112">
        <f>'Add. Costs Paid To Provider'!P112</f>
        <v>0</v>
      </c>
      <c r="AC112" t="e">
        <f>VLOOKUP('Add. Costs Paid To Provider'!K112, $R$23:$S$32, 2,0)</f>
        <v>#N/A</v>
      </c>
      <c r="AD112">
        <f>'Add. Costs Paid To Provider'!L112</f>
        <v>0</v>
      </c>
    </row>
    <row r="113" spans="3:30" x14ac:dyDescent="0.25">
      <c r="C113" s="41"/>
      <c r="D113" s="42"/>
      <c r="E113" s="42"/>
      <c r="F113" s="42"/>
      <c r="G113" s="43"/>
      <c r="H113" s="43"/>
      <c r="I113" s="43"/>
      <c r="J113" s="44"/>
      <c r="K113" s="47"/>
      <c r="L113" s="47"/>
      <c r="O113" s="56">
        <f t="shared" si="4"/>
        <v>1</v>
      </c>
      <c r="P113" s="57">
        <f t="shared" si="5"/>
        <v>0</v>
      </c>
      <c r="U113" s="16" t="str">
        <f>'Filing Information'!$R$2</f>
        <v>_0</v>
      </c>
      <c r="V113" t="e">
        <f>VLOOKUP('Add. Costs Paid To Provider'!C113,'Filing Information'!$B$149:$B$158,2,0)</f>
        <v>#N/A</v>
      </c>
      <c r="W113">
        <f>IF('Add. Costs Paid To Provider'!D113="Yes", 1, 0)</f>
        <v>0</v>
      </c>
      <c r="X113">
        <f>IF('Add. Costs Paid To Provider'!E113="Yes", 1, 0)</f>
        <v>0</v>
      </c>
      <c r="Y113">
        <f>IF('Add. Costs Paid To Provider'!F113="Yes", 1, 0)</f>
        <v>0</v>
      </c>
      <c r="Z113" s="5">
        <f>'Add. Costs Paid To Provider'!G113</f>
        <v>0</v>
      </c>
      <c r="AA113" s="5">
        <f>'Add. Costs Paid To Provider'!H113</f>
        <v>0</v>
      </c>
      <c r="AB113">
        <f>'Add. Costs Paid To Provider'!P113</f>
        <v>0</v>
      </c>
      <c r="AC113" t="e">
        <f>VLOOKUP('Add. Costs Paid To Provider'!K113, $R$23:$S$32, 2,0)</f>
        <v>#N/A</v>
      </c>
      <c r="AD113">
        <f>'Add. Costs Paid To Provider'!L113</f>
        <v>0</v>
      </c>
    </row>
    <row r="114" spans="3:30" x14ac:dyDescent="0.25">
      <c r="C114" s="41"/>
      <c r="D114" s="42"/>
      <c r="E114" s="42"/>
      <c r="F114" s="42"/>
      <c r="G114" s="43"/>
      <c r="H114" s="43"/>
      <c r="I114" s="43"/>
      <c r="J114" s="44"/>
      <c r="K114" s="47"/>
      <c r="L114" s="47"/>
      <c r="O114" s="56">
        <f t="shared" si="4"/>
        <v>1</v>
      </c>
      <c r="P114" s="57">
        <f t="shared" si="5"/>
        <v>0</v>
      </c>
      <c r="U114" s="16" t="str">
        <f>'Filing Information'!$R$2</f>
        <v>_0</v>
      </c>
      <c r="V114" t="e">
        <f>VLOOKUP('Add. Costs Paid To Provider'!C114,'Filing Information'!$B$149:$B$158,2,0)</f>
        <v>#N/A</v>
      </c>
      <c r="W114">
        <f>IF('Add. Costs Paid To Provider'!D114="Yes", 1, 0)</f>
        <v>0</v>
      </c>
      <c r="X114">
        <f>IF('Add. Costs Paid To Provider'!E114="Yes", 1, 0)</f>
        <v>0</v>
      </c>
      <c r="Y114">
        <f>IF('Add. Costs Paid To Provider'!F114="Yes", 1, 0)</f>
        <v>0</v>
      </c>
      <c r="Z114" s="5">
        <f>'Add. Costs Paid To Provider'!G114</f>
        <v>0</v>
      </c>
      <c r="AA114" s="5">
        <f>'Add. Costs Paid To Provider'!H114</f>
        <v>0</v>
      </c>
      <c r="AB114">
        <f>'Add. Costs Paid To Provider'!P114</f>
        <v>0</v>
      </c>
      <c r="AC114" t="e">
        <f>VLOOKUP('Add. Costs Paid To Provider'!K114, $R$23:$S$32, 2,0)</f>
        <v>#N/A</v>
      </c>
      <c r="AD114">
        <f>'Add. Costs Paid To Provider'!L114</f>
        <v>0</v>
      </c>
    </row>
    <row r="115" spans="3:30" x14ac:dyDescent="0.25">
      <c r="C115" s="41"/>
      <c r="D115" s="42"/>
      <c r="E115" s="42"/>
      <c r="F115" s="42"/>
      <c r="G115" s="43"/>
      <c r="H115" s="43"/>
      <c r="I115" s="43"/>
      <c r="J115" s="44"/>
      <c r="K115" s="47"/>
      <c r="L115" s="47"/>
      <c r="O115" s="56">
        <f t="shared" si="4"/>
        <v>1</v>
      </c>
      <c r="P115" s="57">
        <f t="shared" si="5"/>
        <v>0</v>
      </c>
      <c r="U115" s="16" t="str">
        <f>'Filing Information'!$R$2</f>
        <v>_0</v>
      </c>
      <c r="V115" t="e">
        <f>VLOOKUP('Add. Costs Paid To Provider'!C115,'Filing Information'!$B$149:$B$158,2,0)</f>
        <v>#N/A</v>
      </c>
      <c r="W115">
        <f>IF('Add. Costs Paid To Provider'!D115="Yes", 1, 0)</f>
        <v>0</v>
      </c>
      <c r="X115">
        <f>IF('Add. Costs Paid To Provider'!E115="Yes", 1, 0)</f>
        <v>0</v>
      </c>
      <c r="Y115">
        <f>IF('Add. Costs Paid To Provider'!F115="Yes", 1, 0)</f>
        <v>0</v>
      </c>
      <c r="Z115" s="5">
        <f>'Add. Costs Paid To Provider'!G115</f>
        <v>0</v>
      </c>
      <c r="AA115" s="5">
        <f>'Add. Costs Paid To Provider'!H115</f>
        <v>0</v>
      </c>
      <c r="AB115">
        <f>'Add. Costs Paid To Provider'!P115</f>
        <v>0</v>
      </c>
      <c r="AC115" t="e">
        <f>VLOOKUP('Add. Costs Paid To Provider'!K115, $R$23:$S$32, 2,0)</f>
        <v>#N/A</v>
      </c>
      <c r="AD115">
        <f>'Add. Costs Paid To Provider'!L115</f>
        <v>0</v>
      </c>
    </row>
    <row r="116" spans="3:30" x14ac:dyDescent="0.25">
      <c r="C116" s="41"/>
      <c r="D116" s="42"/>
      <c r="E116" s="42"/>
      <c r="F116" s="42"/>
      <c r="G116" s="43"/>
      <c r="H116" s="43"/>
      <c r="I116" s="43"/>
      <c r="J116" s="44"/>
      <c r="K116" s="47"/>
      <c r="L116" s="47"/>
      <c r="O116" s="56">
        <f t="shared" si="4"/>
        <v>1</v>
      </c>
      <c r="P116" s="57">
        <f t="shared" si="5"/>
        <v>0</v>
      </c>
      <c r="U116" s="16" t="str">
        <f>'Filing Information'!$R$2</f>
        <v>_0</v>
      </c>
      <c r="V116" t="e">
        <f>VLOOKUP('Add. Costs Paid To Provider'!C116,'Filing Information'!$B$149:$B$158,2,0)</f>
        <v>#N/A</v>
      </c>
      <c r="W116">
        <f>IF('Add. Costs Paid To Provider'!D116="Yes", 1, 0)</f>
        <v>0</v>
      </c>
      <c r="X116">
        <f>IF('Add. Costs Paid To Provider'!E116="Yes", 1, 0)</f>
        <v>0</v>
      </c>
      <c r="Y116">
        <f>IF('Add. Costs Paid To Provider'!F116="Yes", 1, 0)</f>
        <v>0</v>
      </c>
      <c r="Z116" s="5">
        <f>'Add. Costs Paid To Provider'!G116</f>
        <v>0</v>
      </c>
      <c r="AA116" s="5">
        <f>'Add. Costs Paid To Provider'!H116</f>
        <v>0</v>
      </c>
      <c r="AB116">
        <f>'Add. Costs Paid To Provider'!P116</f>
        <v>0</v>
      </c>
      <c r="AC116" t="e">
        <f>VLOOKUP('Add. Costs Paid To Provider'!K116, $R$23:$S$32, 2,0)</f>
        <v>#N/A</v>
      </c>
      <c r="AD116">
        <f>'Add. Costs Paid To Provider'!L116</f>
        <v>0</v>
      </c>
    </row>
    <row r="117" spans="3:30" x14ac:dyDescent="0.25">
      <c r="C117" s="41"/>
      <c r="D117" s="42"/>
      <c r="E117" s="42"/>
      <c r="F117" s="42"/>
      <c r="G117" s="43"/>
      <c r="H117" s="43"/>
      <c r="I117" s="43"/>
      <c r="J117" s="44"/>
      <c r="K117" s="47"/>
      <c r="L117" s="47"/>
      <c r="O117" s="56">
        <f t="shared" si="4"/>
        <v>1</v>
      </c>
      <c r="P117" s="57">
        <f t="shared" si="5"/>
        <v>0</v>
      </c>
      <c r="U117" s="16" t="str">
        <f>'Filing Information'!$R$2</f>
        <v>_0</v>
      </c>
      <c r="V117" t="e">
        <f>VLOOKUP('Add. Costs Paid To Provider'!C117,'Filing Information'!$B$149:$B$158,2,0)</f>
        <v>#N/A</v>
      </c>
      <c r="W117">
        <f>IF('Add. Costs Paid To Provider'!D117="Yes", 1, 0)</f>
        <v>0</v>
      </c>
      <c r="X117">
        <f>IF('Add. Costs Paid To Provider'!E117="Yes", 1, 0)</f>
        <v>0</v>
      </c>
      <c r="Y117">
        <f>IF('Add. Costs Paid To Provider'!F117="Yes", 1, 0)</f>
        <v>0</v>
      </c>
      <c r="Z117" s="5">
        <f>'Add. Costs Paid To Provider'!G117</f>
        <v>0</v>
      </c>
      <c r="AA117" s="5">
        <f>'Add. Costs Paid To Provider'!H117</f>
        <v>0</v>
      </c>
      <c r="AB117">
        <f>'Add. Costs Paid To Provider'!P117</f>
        <v>0</v>
      </c>
      <c r="AC117" t="e">
        <f>VLOOKUP('Add. Costs Paid To Provider'!K117, $R$23:$S$32, 2,0)</f>
        <v>#N/A</v>
      </c>
      <c r="AD117">
        <f>'Add. Costs Paid To Provider'!L117</f>
        <v>0</v>
      </c>
    </row>
    <row r="118" spans="3:30" x14ac:dyDescent="0.25">
      <c r="C118" s="41"/>
      <c r="D118" s="42"/>
      <c r="E118" s="42"/>
      <c r="F118" s="42"/>
      <c r="G118" s="43"/>
      <c r="H118" s="43"/>
      <c r="I118" s="43"/>
      <c r="J118" s="44"/>
      <c r="K118" s="47"/>
      <c r="L118" s="47"/>
      <c r="O118" s="56">
        <f t="shared" si="4"/>
        <v>1</v>
      </c>
      <c r="P118" s="57">
        <f t="shared" si="5"/>
        <v>0</v>
      </c>
      <c r="U118" s="16" t="str">
        <f>'Filing Information'!$R$2</f>
        <v>_0</v>
      </c>
      <c r="V118" t="e">
        <f>VLOOKUP('Add. Costs Paid To Provider'!C118,'Filing Information'!$B$149:$B$158,2,0)</f>
        <v>#N/A</v>
      </c>
      <c r="W118">
        <f>IF('Add. Costs Paid To Provider'!D118="Yes", 1, 0)</f>
        <v>0</v>
      </c>
      <c r="X118">
        <f>IF('Add. Costs Paid To Provider'!E118="Yes", 1, 0)</f>
        <v>0</v>
      </c>
      <c r="Y118">
        <f>IF('Add. Costs Paid To Provider'!F118="Yes", 1, 0)</f>
        <v>0</v>
      </c>
      <c r="Z118" s="5">
        <f>'Add. Costs Paid To Provider'!G118</f>
        <v>0</v>
      </c>
      <c r="AA118" s="5">
        <f>'Add. Costs Paid To Provider'!H118</f>
        <v>0</v>
      </c>
      <c r="AB118">
        <f>'Add. Costs Paid To Provider'!P118</f>
        <v>0</v>
      </c>
      <c r="AC118" t="e">
        <f>VLOOKUP('Add. Costs Paid To Provider'!K118, $R$23:$S$32, 2,0)</f>
        <v>#N/A</v>
      </c>
      <c r="AD118">
        <f>'Add. Costs Paid To Provider'!L118</f>
        <v>0</v>
      </c>
    </row>
    <row r="119" spans="3:30" x14ac:dyDescent="0.25">
      <c r="C119" s="41"/>
      <c r="D119" s="42"/>
      <c r="E119" s="42"/>
      <c r="F119" s="42"/>
      <c r="G119" s="43"/>
      <c r="H119" s="43"/>
      <c r="I119" s="43"/>
      <c r="J119" s="44"/>
      <c r="K119" s="47"/>
      <c r="L119" s="47"/>
      <c r="O119" s="56">
        <f t="shared" si="4"/>
        <v>1</v>
      </c>
      <c r="P119" s="57">
        <f t="shared" si="5"/>
        <v>0</v>
      </c>
      <c r="U119" s="16" t="str">
        <f>'Filing Information'!$R$2</f>
        <v>_0</v>
      </c>
      <c r="V119" t="e">
        <f>VLOOKUP('Add. Costs Paid To Provider'!C119,'Filing Information'!$B$149:$B$158,2,0)</f>
        <v>#N/A</v>
      </c>
      <c r="W119">
        <f>IF('Add. Costs Paid To Provider'!D119="Yes", 1, 0)</f>
        <v>0</v>
      </c>
      <c r="X119">
        <f>IF('Add. Costs Paid To Provider'!E119="Yes", 1, 0)</f>
        <v>0</v>
      </c>
      <c r="Y119">
        <f>IF('Add. Costs Paid To Provider'!F119="Yes", 1, 0)</f>
        <v>0</v>
      </c>
      <c r="Z119" s="5">
        <f>'Add. Costs Paid To Provider'!G119</f>
        <v>0</v>
      </c>
      <c r="AA119" s="5">
        <f>'Add. Costs Paid To Provider'!H119</f>
        <v>0</v>
      </c>
      <c r="AB119">
        <f>'Add. Costs Paid To Provider'!P119</f>
        <v>0</v>
      </c>
      <c r="AC119" t="e">
        <f>VLOOKUP('Add. Costs Paid To Provider'!K119, $R$23:$S$32, 2,0)</f>
        <v>#N/A</v>
      </c>
      <c r="AD119">
        <f>'Add. Costs Paid To Provider'!L119</f>
        <v>0</v>
      </c>
    </row>
    <row r="120" spans="3:30" x14ac:dyDescent="0.25">
      <c r="C120" s="41"/>
      <c r="D120" s="42"/>
      <c r="E120" s="42"/>
      <c r="F120" s="42"/>
      <c r="G120" s="43"/>
      <c r="H120" s="43"/>
      <c r="I120" s="43"/>
      <c r="J120" s="44"/>
      <c r="K120" s="47"/>
      <c r="L120" s="47"/>
      <c r="O120" s="56">
        <f t="shared" si="4"/>
        <v>1</v>
      </c>
      <c r="P120" s="57">
        <f t="shared" si="5"/>
        <v>0</v>
      </c>
      <c r="U120" s="16" t="str">
        <f>'Filing Information'!$R$2</f>
        <v>_0</v>
      </c>
      <c r="V120" t="e">
        <f>VLOOKUP('Add. Costs Paid To Provider'!C120,'Filing Information'!$B$149:$B$158,2,0)</f>
        <v>#N/A</v>
      </c>
      <c r="W120">
        <f>IF('Add. Costs Paid To Provider'!D120="Yes", 1, 0)</f>
        <v>0</v>
      </c>
      <c r="X120">
        <f>IF('Add. Costs Paid To Provider'!E120="Yes", 1, 0)</f>
        <v>0</v>
      </c>
      <c r="Y120">
        <f>IF('Add. Costs Paid To Provider'!F120="Yes", 1, 0)</f>
        <v>0</v>
      </c>
      <c r="Z120" s="5">
        <f>'Add. Costs Paid To Provider'!G120</f>
        <v>0</v>
      </c>
      <c r="AA120" s="5">
        <f>'Add. Costs Paid To Provider'!H120</f>
        <v>0</v>
      </c>
      <c r="AB120">
        <f>'Add. Costs Paid To Provider'!P120</f>
        <v>0</v>
      </c>
      <c r="AC120" t="e">
        <f>VLOOKUP('Add. Costs Paid To Provider'!K120, $R$23:$S$32, 2,0)</f>
        <v>#N/A</v>
      </c>
      <c r="AD120">
        <f>'Add. Costs Paid To Provider'!L120</f>
        <v>0</v>
      </c>
    </row>
    <row r="121" spans="3:30" x14ac:dyDescent="0.25">
      <c r="C121" s="41"/>
      <c r="D121" s="42"/>
      <c r="E121" s="42"/>
      <c r="F121" s="42"/>
      <c r="G121" s="43"/>
      <c r="H121" s="43"/>
      <c r="I121" s="43"/>
      <c r="J121" s="44"/>
      <c r="K121" s="47"/>
      <c r="L121" s="47"/>
      <c r="O121" s="56">
        <f t="shared" si="4"/>
        <v>1</v>
      </c>
      <c r="P121" s="57">
        <f t="shared" si="5"/>
        <v>0</v>
      </c>
      <c r="U121" s="16" t="str">
        <f>'Filing Information'!$R$2</f>
        <v>_0</v>
      </c>
      <c r="V121" t="e">
        <f>VLOOKUP('Add. Costs Paid To Provider'!C121,'Filing Information'!$B$149:$B$158,2,0)</f>
        <v>#N/A</v>
      </c>
      <c r="W121">
        <f>IF('Add. Costs Paid To Provider'!D121="Yes", 1, 0)</f>
        <v>0</v>
      </c>
      <c r="X121">
        <f>IF('Add. Costs Paid To Provider'!E121="Yes", 1, 0)</f>
        <v>0</v>
      </c>
      <c r="Y121">
        <f>IF('Add. Costs Paid To Provider'!F121="Yes", 1, 0)</f>
        <v>0</v>
      </c>
      <c r="Z121" s="5">
        <f>'Add. Costs Paid To Provider'!G121</f>
        <v>0</v>
      </c>
      <c r="AA121" s="5">
        <f>'Add. Costs Paid To Provider'!H121</f>
        <v>0</v>
      </c>
      <c r="AB121">
        <f>'Add. Costs Paid To Provider'!P121</f>
        <v>0</v>
      </c>
      <c r="AC121" t="e">
        <f>VLOOKUP('Add. Costs Paid To Provider'!K121, $R$23:$S$32, 2,0)</f>
        <v>#N/A</v>
      </c>
      <c r="AD121">
        <f>'Add. Costs Paid To Provider'!L121</f>
        <v>0</v>
      </c>
    </row>
    <row r="122" spans="3:30" x14ac:dyDescent="0.25">
      <c r="C122" s="41"/>
      <c r="D122" s="42"/>
      <c r="E122" s="42"/>
      <c r="F122" s="42"/>
      <c r="G122" s="43"/>
      <c r="H122" s="43"/>
      <c r="I122" s="43"/>
      <c r="J122" s="44"/>
      <c r="K122" s="47"/>
      <c r="L122" s="47"/>
      <c r="O122" s="56">
        <f t="shared" si="4"/>
        <v>1</v>
      </c>
      <c r="P122" s="57">
        <f t="shared" si="5"/>
        <v>0</v>
      </c>
      <c r="U122" s="16" t="str">
        <f>'Filing Information'!$R$2</f>
        <v>_0</v>
      </c>
      <c r="V122" t="e">
        <f>VLOOKUP('Add. Costs Paid To Provider'!C122,'Filing Information'!$B$149:$B$158,2,0)</f>
        <v>#N/A</v>
      </c>
      <c r="W122">
        <f>IF('Add. Costs Paid To Provider'!D122="Yes", 1, 0)</f>
        <v>0</v>
      </c>
      <c r="X122">
        <f>IF('Add. Costs Paid To Provider'!E122="Yes", 1, 0)</f>
        <v>0</v>
      </c>
      <c r="Y122">
        <f>IF('Add. Costs Paid To Provider'!F122="Yes", 1, 0)</f>
        <v>0</v>
      </c>
      <c r="Z122" s="5">
        <f>'Add. Costs Paid To Provider'!G122</f>
        <v>0</v>
      </c>
      <c r="AA122" s="5">
        <f>'Add. Costs Paid To Provider'!H122</f>
        <v>0</v>
      </c>
      <c r="AB122">
        <f>'Add. Costs Paid To Provider'!P122</f>
        <v>0</v>
      </c>
      <c r="AC122" t="e">
        <f>VLOOKUP('Add. Costs Paid To Provider'!K122, $R$23:$S$32, 2,0)</f>
        <v>#N/A</v>
      </c>
      <c r="AD122">
        <f>'Add. Costs Paid To Provider'!L122</f>
        <v>0</v>
      </c>
    </row>
    <row r="123" spans="3:30" x14ac:dyDescent="0.25">
      <c r="C123" s="41"/>
      <c r="D123" s="42"/>
      <c r="E123" s="42"/>
      <c r="F123" s="42"/>
      <c r="G123" s="43"/>
      <c r="H123" s="43"/>
      <c r="I123" s="43"/>
      <c r="J123" s="44"/>
      <c r="K123" s="47"/>
      <c r="L123" s="47"/>
      <c r="O123" s="56">
        <f t="shared" si="4"/>
        <v>1</v>
      </c>
      <c r="P123" s="57">
        <f t="shared" si="5"/>
        <v>0</v>
      </c>
      <c r="U123" s="16" t="str">
        <f>'Filing Information'!$R$2</f>
        <v>_0</v>
      </c>
      <c r="V123" t="e">
        <f>VLOOKUP('Add. Costs Paid To Provider'!C123,'Filing Information'!$B$149:$B$158,2,0)</f>
        <v>#N/A</v>
      </c>
      <c r="W123">
        <f>IF('Add. Costs Paid To Provider'!D123="Yes", 1, 0)</f>
        <v>0</v>
      </c>
      <c r="X123">
        <f>IF('Add. Costs Paid To Provider'!E123="Yes", 1, 0)</f>
        <v>0</v>
      </c>
      <c r="Y123">
        <f>IF('Add. Costs Paid To Provider'!F123="Yes", 1, 0)</f>
        <v>0</v>
      </c>
      <c r="Z123" s="5">
        <f>'Add. Costs Paid To Provider'!G123</f>
        <v>0</v>
      </c>
      <c r="AA123" s="5">
        <f>'Add. Costs Paid To Provider'!H123</f>
        <v>0</v>
      </c>
      <c r="AB123">
        <f>'Add. Costs Paid To Provider'!P123</f>
        <v>0</v>
      </c>
      <c r="AC123" t="e">
        <f>VLOOKUP('Add. Costs Paid To Provider'!K123, $R$23:$S$32, 2,0)</f>
        <v>#N/A</v>
      </c>
      <c r="AD123">
        <f>'Add. Costs Paid To Provider'!L123</f>
        <v>0</v>
      </c>
    </row>
    <row r="124" spans="3:30" x14ac:dyDescent="0.25">
      <c r="C124" s="41"/>
      <c r="D124" s="42"/>
      <c r="E124" s="42"/>
      <c r="F124" s="42"/>
      <c r="G124" s="43"/>
      <c r="H124" s="43"/>
      <c r="I124" s="43"/>
      <c r="J124" s="44"/>
      <c r="K124" s="47"/>
      <c r="L124" s="47"/>
      <c r="O124" s="56">
        <f t="shared" si="4"/>
        <v>1</v>
      </c>
      <c r="P124" s="57">
        <f t="shared" si="5"/>
        <v>0</v>
      </c>
      <c r="U124" s="16" t="str">
        <f>'Filing Information'!$R$2</f>
        <v>_0</v>
      </c>
      <c r="V124" t="e">
        <f>VLOOKUP('Add. Costs Paid To Provider'!C124,'Filing Information'!$B$149:$B$158,2,0)</f>
        <v>#N/A</v>
      </c>
      <c r="W124">
        <f>IF('Add. Costs Paid To Provider'!D124="Yes", 1, 0)</f>
        <v>0</v>
      </c>
      <c r="X124">
        <f>IF('Add. Costs Paid To Provider'!E124="Yes", 1, 0)</f>
        <v>0</v>
      </c>
      <c r="Y124">
        <f>IF('Add. Costs Paid To Provider'!F124="Yes", 1, 0)</f>
        <v>0</v>
      </c>
      <c r="Z124" s="5">
        <f>'Add. Costs Paid To Provider'!G124</f>
        <v>0</v>
      </c>
      <c r="AA124" s="5">
        <f>'Add. Costs Paid To Provider'!H124</f>
        <v>0</v>
      </c>
      <c r="AB124">
        <f>'Add. Costs Paid To Provider'!P124</f>
        <v>0</v>
      </c>
      <c r="AC124" t="e">
        <f>VLOOKUP('Add. Costs Paid To Provider'!K124, $R$23:$S$32, 2,0)</f>
        <v>#N/A</v>
      </c>
      <c r="AD124">
        <f>'Add. Costs Paid To Provider'!L124</f>
        <v>0</v>
      </c>
    </row>
    <row r="125" spans="3:30" x14ac:dyDescent="0.25">
      <c r="C125" s="41"/>
      <c r="D125" s="42"/>
      <c r="E125" s="42"/>
      <c r="F125" s="42"/>
      <c r="G125" s="43"/>
      <c r="H125" s="43"/>
      <c r="I125" s="43"/>
      <c r="J125" s="44"/>
      <c r="K125" s="47"/>
      <c r="L125" s="47"/>
      <c r="O125" s="56">
        <f t="shared" si="4"/>
        <v>1</v>
      </c>
      <c r="P125" s="57">
        <f t="shared" si="5"/>
        <v>0</v>
      </c>
      <c r="U125" s="16" t="str">
        <f>'Filing Information'!$R$2</f>
        <v>_0</v>
      </c>
      <c r="V125" t="e">
        <f>VLOOKUP('Add. Costs Paid To Provider'!C125,'Filing Information'!$B$149:$B$158,2,0)</f>
        <v>#N/A</v>
      </c>
      <c r="W125">
        <f>IF('Add. Costs Paid To Provider'!D125="Yes", 1, 0)</f>
        <v>0</v>
      </c>
      <c r="X125">
        <f>IF('Add. Costs Paid To Provider'!E125="Yes", 1, 0)</f>
        <v>0</v>
      </c>
      <c r="Y125">
        <f>IF('Add. Costs Paid To Provider'!F125="Yes", 1, 0)</f>
        <v>0</v>
      </c>
      <c r="Z125" s="5">
        <f>'Add. Costs Paid To Provider'!G125</f>
        <v>0</v>
      </c>
      <c r="AA125" s="5">
        <f>'Add. Costs Paid To Provider'!H125</f>
        <v>0</v>
      </c>
      <c r="AB125">
        <f>'Add. Costs Paid To Provider'!P125</f>
        <v>0</v>
      </c>
      <c r="AC125" t="e">
        <f>VLOOKUP('Add. Costs Paid To Provider'!K125, $R$23:$S$32, 2,0)</f>
        <v>#N/A</v>
      </c>
      <c r="AD125">
        <f>'Add. Costs Paid To Provider'!L125</f>
        <v>0</v>
      </c>
    </row>
    <row r="126" spans="3:30" x14ac:dyDescent="0.25">
      <c r="C126" s="41"/>
      <c r="D126" s="42"/>
      <c r="E126" s="42"/>
      <c r="F126" s="42"/>
      <c r="G126" s="43"/>
      <c r="H126" s="43"/>
      <c r="I126" s="43"/>
      <c r="J126" s="44"/>
      <c r="K126" s="47"/>
      <c r="L126" s="47"/>
      <c r="O126" s="56">
        <f t="shared" si="4"/>
        <v>1</v>
      </c>
      <c r="P126" s="57">
        <f t="shared" si="5"/>
        <v>0</v>
      </c>
      <c r="U126" s="16" t="str">
        <f>'Filing Information'!$R$2</f>
        <v>_0</v>
      </c>
      <c r="V126" t="e">
        <f>VLOOKUP('Add. Costs Paid To Provider'!C126,'Filing Information'!$B$149:$B$158,2,0)</f>
        <v>#N/A</v>
      </c>
      <c r="W126">
        <f>IF('Add. Costs Paid To Provider'!D126="Yes", 1, 0)</f>
        <v>0</v>
      </c>
      <c r="X126">
        <f>IF('Add. Costs Paid To Provider'!E126="Yes", 1, 0)</f>
        <v>0</v>
      </c>
      <c r="Y126">
        <f>IF('Add. Costs Paid To Provider'!F126="Yes", 1, 0)</f>
        <v>0</v>
      </c>
      <c r="Z126" s="5">
        <f>'Add. Costs Paid To Provider'!G126</f>
        <v>0</v>
      </c>
      <c r="AA126" s="5">
        <f>'Add. Costs Paid To Provider'!H126</f>
        <v>0</v>
      </c>
      <c r="AB126">
        <f>'Add. Costs Paid To Provider'!P126</f>
        <v>0</v>
      </c>
      <c r="AC126" t="e">
        <f>VLOOKUP('Add. Costs Paid To Provider'!K126, $R$23:$S$32, 2,0)</f>
        <v>#N/A</v>
      </c>
      <c r="AD126">
        <f>'Add. Costs Paid To Provider'!L126</f>
        <v>0</v>
      </c>
    </row>
    <row r="127" spans="3:30" x14ac:dyDescent="0.25">
      <c r="C127" s="41"/>
      <c r="D127" s="42"/>
      <c r="E127" s="42"/>
      <c r="F127" s="42"/>
      <c r="G127" s="43"/>
      <c r="H127" s="43"/>
      <c r="I127" s="43"/>
      <c r="J127" s="44"/>
      <c r="K127" s="47"/>
      <c r="L127" s="47"/>
      <c r="O127" s="56">
        <f t="shared" si="4"/>
        <v>1</v>
      </c>
      <c r="P127" s="57">
        <f t="shared" si="5"/>
        <v>0</v>
      </c>
      <c r="U127" s="16" t="str">
        <f>'Filing Information'!$R$2</f>
        <v>_0</v>
      </c>
      <c r="V127" t="e">
        <f>VLOOKUP('Add. Costs Paid To Provider'!C127,'Filing Information'!$B$149:$B$158,2,0)</f>
        <v>#N/A</v>
      </c>
      <c r="W127">
        <f>IF('Add. Costs Paid To Provider'!D127="Yes", 1, 0)</f>
        <v>0</v>
      </c>
      <c r="X127">
        <f>IF('Add. Costs Paid To Provider'!E127="Yes", 1, 0)</f>
        <v>0</v>
      </c>
      <c r="Y127">
        <f>IF('Add. Costs Paid To Provider'!F127="Yes", 1, 0)</f>
        <v>0</v>
      </c>
      <c r="Z127" s="5">
        <f>'Add. Costs Paid To Provider'!G127</f>
        <v>0</v>
      </c>
      <c r="AA127" s="5">
        <f>'Add. Costs Paid To Provider'!H127</f>
        <v>0</v>
      </c>
      <c r="AB127">
        <f>'Add. Costs Paid To Provider'!P127</f>
        <v>0</v>
      </c>
      <c r="AC127" t="e">
        <f>VLOOKUP('Add. Costs Paid To Provider'!K127, $R$23:$S$32, 2,0)</f>
        <v>#N/A</v>
      </c>
      <c r="AD127">
        <f>'Add. Costs Paid To Provider'!L127</f>
        <v>0</v>
      </c>
    </row>
    <row r="128" spans="3:30" x14ac:dyDescent="0.25">
      <c r="C128" s="41"/>
      <c r="D128" s="42"/>
      <c r="E128" s="42"/>
      <c r="F128" s="42"/>
      <c r="G128" s="43"/>
      <c r="H128" s="43"/>
      <c r="I128" s="43"/>
      <c r="J128" s="44"/>
      <c r="K128" s="47"/>
      <c r="L128" s="47"/>
      <c r="O128" s="56">
        <f t="shared" si="4"/>
        <v>1</v>
      </c>
      <c r="P128" s="57">
        <f t="shared" si="5"/>
        <v>0</v>
      </c>
      <c r="U128" s="16" t="str">
        <f>'Filing Information'!$R$2</f>
        <v>_0</v>
      </c>
      <c r="V128" t="e">
        <f>VLOOKUP('Add. Costs Paid To Provider'!C128,'Filing Information'!$B$149:$B$158,2,0)</f>
        <v>#N/A</v>
      </c>
      <c r="W128">
        <f>IF('Add. Costs Paid To Provider'!D128="Yes", 1, 0)</f>
        <v>0</v>
      </c>
      <c r="X128">
        <f>IF('Add. Costs Paid To Provider'!E128="Yes", 1, 0)</f>
        <v>0</v>
      </c>
      <c r="Y128">
        <f>IF('Add. Costs Paid To Provider'!F128="Yes", 1, 0)</f>
        <v>0</v>
      </c>
      <c r="Z128" s="5">
        <f>'Add. Costs Paid To Provider'!G128</f>
        <v>0</v>
      </c>
      <c r="AA128" s="5">
        <f>'Add. Costs Paid To Provider'!H128</f>
        <v>0</v>
      </c>
      <c r="AB128">
        <f>'Add. Costs Paid To Provider'!P128</f>
        <v>0</v>
      </c>
      <c r="AC128" t="e">
        <f>VLOOKUP('Add. Costs Paid To Provider'!K128, $R$23:$S$32, 2,0)</f>
        <v>#N/A</v>
      </c>
      <c r="AD128">
        <f>'Add. Costs Paid To Provider'!L128</f>
        <v>0</v>
      </c>
    </row>
    <row r="129" spans="3:30" x14ac:dyDescent="0.25">
      <c r="C129" s="41"/>
      <c r="D129" s="42"/>
      <c r="E129" s="42"/>
      <c r="F129" s="42"/>
      <c r="G129" s="43"/>
      <c r="H129" s="43"/>
      <c r="I129" s="43"/>
      <c r="J129" s="44"/>
      <c r="K129" s="47"/>
      <c r="L129" s="47"/>
      <c r="O129" s="56">
        <f t="shared" si="4"/>
        <v>1</v>
      </c>
      <c r="P129" s="57">
        <f t="shared" si="5"/>
        <v>0</v>
      </c>
      <c r="U129" s="16" t="str">
        <f>'Filing Information'!$R$2</f>
        <v>_0</v>
      </c>
      <c r="V129" t="e">
        <f>VLOOKUP('Add. Costs Paid To Provider'!C129,'Filing Information'!$B$149:$B$158,2,0)</f>
        <v>#N/A</v>
      </c>
      <c r="W129">
        <f>IF('Add. Costs Paid To Provider'!D129="Yes", 1, 0)</f>
        <v>0</v>
      </c>
      <c r="X129">
        <f>IF('Add. Costs Paid To Provider'!E129="Yes", 1, 0)</f>
        <v>0</v>
      </c>
      <c r="Y129">
        <f>IF('Add. Costs Paid To Provider'!F129="Yes", 1, 0)</f>
        <v>0</v>
      </c>
      <c r="Z129" s="5">
        <f>'Add. Costs Paid To Provider'!G129</f>
        <v>0</v>
      </c>
      <c r="AA129" s="5">
        <f>'Add. Costs Paid To Provider'!H129</f>
        <v>0</v>
      </c>
      <c r="AB129">
        <f>'Add. Costs Paid To Provider'!P129</f>
        <v>0</v>
      </c>
      <c r="AC129" t="e">
        <f>VLOOKUP('Add. Costs Paid To Provider'!K129, $R$23:$S$32, 2,0)</f>
        <v>#N/A</v>
      </c>
      <c r="AD129">
        <f>'Add. Costs Paid To Provider'!L129</f>
        <v>0</v>
      </c>
    </row>
    <row r="130" spans="3:30" x14ac:dyDescent="0.25">
      <c r="C130" s="41"/>
      <c r="D130" s="42"/>
      <c r="E130" s="42"/>
      <c r="F130" s="42"/>
      <c r="G130" s="43"/>
      <c r="H130" s="43"/>
      <c r="I130" s="43"/>
      <c r="J130" s="44"/>
      <c r="K130" s="47"/>
      <c r="L130" s="47"/>
      <c r="O130" s="56">
        <f t="shared" si="4"/>
        <v>1</v>
      </c>
      <c r="P130" s="57">
        <f t="shared" si="5"/>
        <v>0</v>
      </c>
      <c r="U130" s="16" t="str">
        <f>'Filing Information'!$R$2</f>
        <v>_0</v>
      </c>
      <c r="V130" t="e">
        <f>VLOOKUP('Add. Costs Paid To Provider'!C130,'Filing Information'!$B$149:$B$158,2,0)</f>
        <v>#N/A</v>
      </c>
      <c r="W130">
        <f>IF('Add. Costs Paid To Provider'!D130="Yes", 1, 0)</f>
        <v>0</v>
      </c>
      <c r="X130">
        <f>IF('Add. Costs Paid To Provider'!E130="Yes", 1, 0)</f>
        <v>0</v>
      </c>
      <c r="Y130">
        <f>IF('Add. Costs Paid To Provider'!F130="Yes", 1, 0)</f>
        <v>0</v>
      </c>
      <c r="Z130" s="5">
        <f>'Add. Costs Paid To Provider'!G130</f>
        <v>0</v>
      </c>
      <c r="AA130" s="5">
        <f>'Add. Costs Paid To Provider'!H130</f>
        <v>0</v>
      </c>
      <c r="AB130">
        <f>'Add. Costs Paid To Provider'!P130</f>
        <v>0</v>
      </c>
      <c r="AC130" t="e">
        <f>VLOOKUP('Add. Costs Paid To Provider'!K130, $R$23:$S$32, 2,0)</f>
        <v>#N/A</v>
      </c>
      <c r="AD130">
        <f>'Add. Costs Paid To Provider'!L130</f>
        <v>0</v>
      </c>
    </row>
    <row r="131" spans="3:30" x14ac:dyDescent="0.25">
      <c r="C131" s="41"/>
      <c r="D131" s="42"/>
      <c r="E131" s="42"/>
      <c r="F131" s="42"/>
      <c r="G131" s="43"/>
      <c r="H131" s="43"/>
      <c r="I131" s="43"/>
      <c r="J131" s="44"/>
      <c r="K131" s="47"/>
      <c r="L131" s="47"/>
      <c r="O131" s="56">
        <f t="shared" si="4"/>
        <v>1</v>
      </c>
      <c r="P131" s="57">
        <f t="shared" si="5"/>
        <v>0</v>
      </c>
      <c r="U131" s="16" t="str">
        <f>'Filing Information'!$R$2</f>
        <v>_0</v>
      </c>
      <c r="V131" t="e">
        <f>VLOOKUP('Add. Costs Paid To Provider'!C131,'Filing Information'!$B$149:$B$158,2,0)</f>
        <v>#N/A</v>
      </c>
      <c r="W131">
        <f>IF('Add. Costs Paid To Provider'!D131="Yes", 1, 0)</f>
        <v>0</v>
      </c>
      <c r="X131">
        <f>IF('Add. Costs Paid To Provider'!E131="Yes", 1, 0)</f>
        <v>0</v>
      </c>
      <c r="Y131">
        <f>IF('Add. Costs Paid To Provider'!F131="Yes", 1, 0)</f>
        <v>0</v>
      </c>
      <c r="Z131" s="5">
        <f>'Add. Costs Paid To Provider'!G131</f>
        <v>0</v>
      </c>
      <c r="AA131" s="5">
        <f>'Add. Costs Paid To Provider'!H131</f>
        <v>0</v>
      </c>
      <c r="AB131">
        <f>'Add. Costs Paid To Provider'!P131</f>
        <v>0</v>
      </c>
      <c r="AC131" t="e">
        <f>VLOOKUP('Add. Costs Paid To Provider'!K131, $R$23:$S$32, 2,0)</f>
        <v>#N/A</v>
      </c>
      <c r="AD131">
        <f>'Add. Costs Paid To Provider'!L131</f>
        <v>0</v>
      </c>
    </row>
    <row r="132" spans="3:30" x14ac:dyDescent="0.25">
      <c r="C132" s="41"/>
      <c r="D132" s="42"/>
      <c r="E132" s="42"/>
      <c r="F132" s="42"/>
      <c r="G132" s="43"/>
      <c r="H132" s="43"/>
      <c r="I132" s="43"/>
      <c r="J132" s="44"/>
      <c r="K132" s="47"/>
      <c r="L132" s="47"/>
      <c r="O132" s="56">
        <f t="shared" si="4"/>
        <v>1</v>
      </c>
      <c r="P132" s="57">
        <f t="shared" si="5"/>
        <v>0</v>
      </c>
      <c r="U132" s="16" t="str">
        <f>'Filing Information'!$R$2</f>
        <v>_0</v>
      </c>
      <c r="V132" t="e">
        <f>VLOOKUP('Add. Costs Paid To Provider'!C132,'Filing Information'!$B$149:$B$158,2,0)</f>
        <v>#N/A</v>
      </c>
      <c r="W132">
        <f>IF('Add. Costs Paid To Provider'!D132="Yes", 1, 0)</f>
        <v>0</v>
      </c>
      <c r="X132">
        <f>IF('Add. Costs Paid To Provider'!E132="Yes", 1, 0)</f>
        <v>0</v>
      </c>
      <c r="Y132">
        <f>IF('Add. Costs Paid To Provider'!F132="Yes", 1, 0)</f>
        <v>0</v>
      </c>
      <c r="Z132" s="5">
        <f>'Add. Costs Paid To Provider'!G132</f>
        <v>0</v>
      </c>
      <c r="AA132" s="5">
        <f>'Add. Costs Paid To Provider'!H132</f>
        <v>0</v>
      </c>
      <c r="AB132">
        <f>'Add. Costs Paid To Provider'!P132</f>
        <v>0</v>
      </c>
      <c r="AC132" t="e">
        <f>VLOOKUP('Add. Costs Paid To Provider'!K132, $R$23:$S$32, 2,0)</f>
        <v>#N/A</v>
      </c>
      <c r="AD132">
        <f>'Add. Costs Paid To Provider'!L132</f>
        <v>0</v>
      </c>
    </row>
    <row r="133" spans="3:30" x14ac:dyDescent="0.25">
      <c r="C133" s="41"/>
      <c r="D133" s="42"/>
      <c r="E133" s="42"/>
      <c r="F133" s="42"/>
      <c r="G133" s="43"/>
      <c r="H133" s="43"/>
      <c r="I133" s="43"/>
      <c r="J133" s="44"/>
      <c r="K133" s="47"/>
      <c r="L133" s="47"/>
      <c r="O133" s="56">
        <f t="shared" si="4"/>
        <v>1</v>
      </c>
      <c r="P133" s="57">
        <f t="shared" si="5"/>
        <v>0</v>
      </c>
      <c r="U133" s="16" t="str">
        <f>'Filing Information'!$R$2</f>
        <v>_0</v>
      </c>
      <c r="V133" t="e">
        <f>VLOOKUP('Add. Costs Paid To Provider'!C133,'Filing Information'!$B$149:$B$158,2,0)</f>
        <v>#N/A</v>
      </c>
      <c r="W133">
        <f>IF('Add. Costs Paid To Provider'!D133="Yes", 1, 0)</f>
        <v>0</v>
      </c>
      <c r="X133">
        <f>IF('Add. Costs Paid To Provider'!E133="Yes", 1, 0)</f>
        <v>0</v>
      </c>
      <c r="Y133">
        <f>IF('Add. Costs Paid To Provider'!F133="Yes", 1, 0)</f>
        <v>0</v>
      </c>
      <c r="Z133" s="5">
        <f>'Add. Costs Paid To Provider'!G133</f>
        <v>0</v>
      </c>
      <c r="AA133" s="5">
        <f>'Add. Costs Paid To Provider'!H133</f>
        <v>0</v>
      </c>
      <c r="AB133">
        <f>'Add. Costs Paid To Provider'!P133</f>
        <v>0</v>
      </c>
      <c r="AC133" t="e">
        <f>VLOOKUP('Add. Costs Paid To Provider'!K133, $R$23:$S$32, 2,0)</f>
        <v>#N/A</v>
      </c>
      <c r="AD133">
        <f>'Add. Costs Paid To Provider'!L133</f>
        <v>0</v>
      </c>
    </row>
    <row r="134" spans="3:30" x14ac:dyDescent="0.25">
      <c r="C134" s="41"/>
      <c r="D134" s="42"/>
      <c r="E134" s="42"/>
      <c r="F134" s="42"/>
      <c r="G134" s="43"/>
      <c r="H134" s="43"/>
      <c r="I134" s="43"/>
      <c r="J134" s="44"/>
      <c r="K134" s="47"/>
      <c r="L134" s="47"/>
      <c r="O134" s="56">
        <f t="shared" si="4"/>
        <v>1</v>
      </c>
      <c r="P134" s="57">
        <f t="shared" si="5"/>
        <v>0</v>
      </c>
      <c r="U134" s="16" t="str">
        <f>'Filing Information'!$R$2</f>
        <v>_0</v>
      </c>
      <c r="V134" t="e">
        <f>VLOOKUP('Add. Costs Paid To Provider'!C134,'Filing Information'!$B$149:$B$158,2,0)</f>
        <v>#N/A</v>
      </c>
      <c r="W134">
        <f>IF('Add. Costs Paid To Provider'!D134="Yes", 1, 0)</f>
        <v>0</v>
      </c>
      <c r="X134">
        <f>IF('Add. Costs Paid To Provider'!E134="Yes", 1, 0)</f>
        <v>0</v>
      </c>
      <c r="Y134">
        <f>IF('Add. Costs Paid To Provider'!F134="Yes", 1, 0)</f>
        <v>0</v>
      </c>
      <c r="Z134" s="5">
        <f>'Add. Costs Paid To Provider'!G134</f>
        <v>0</v>
      </c>
      <c r="AA134" s="5">
        <f>'Add. Costs Paid To Provider'!H134</f>
        <v>0</v>
      </c>
      <c r="AB134">
        <f>'Add. Costs Paid To Provider'!P134</f>
        <v>0</v>
      </c>
      <c r="AC134" t="e">
        <f>VLOOKUP('Add. Costs Paid To Provider'!K134, $R$23:$S$32, 2,0)</f>
        <v>#N/A</v>
      </c>
      <c r="AD134">
        <f>'Add. Costs Paid To Provider'!L134</f>
        <v>0</v>
      </c>
    </row>
    <row r="135" spans="3:30" x14ac:dyDescent="0.25">
      <c r="C135" s="41"/>
      <c r="D135" s="42"/>
      <c r="E135" s="42"/>
      <c r="F135" s="42"/>
      <c r="G135" s="43"/>
      <c r="H135" s="43"/>
      <c r="I135" s="43"/>
      <c r="J135" s="44"/>
      <c r="K135" s="47"/>
      <c r="L135" s="47"/>
      <c r="O135" s="56">
        <f t="shared" si="4"/>
        <v>1</v>
      </c>
      <c r="P135" s="57">
        <f t="shared" si="5"/>
        <v>0</v>
      </c>
      <c r="U135" s="16" t="str">
        <f>'Filing Information'!$R$2</f>
        <v>_0</v>
      </c>
      <c r="V135" t="e">
        <f>VLOOKUP('Add. Costs Paid To Provider'!C135,'Filing Information'!$B$149:$B$158,2,0)</f>
        <v>#N/A</v>
      </c>
      <c r="W135">
        <f>IF('Add. Costs Paid To Provider'!D135="Yes", 1, 0)</f>
        <v>0</v>
      </c>
      <c r="X135">
        <f>IF('Add. Costs Paid To Provider'!E135="Yes", 1, 0)</f>
        <v>0</v>
      </c>
      <c r="Y135">
        <f>IF('Add. Costs Paid To Provider'!F135="Yes", 1, 0)</f>
        <v>0</v>
      </c>
      <c r="Z135" s="5">
        <f>'Add. Costs Paid To Provider'!G135</f>
        <v>0</v>
      </c>
      <c r="AA135" s="5">
        <f>'Add. Costs Paid To Provider'!H135</f>
        <v>0</v>
      </c>
      <c r="AB135">
        <f>'Add. Costs Paid To Provider'!P135</f>
        <v>0</v>
      </c>
      <c r="AC135" t="e">
        <f>VLOOKUP('Add. Costs Paid To Provider'!K135, $R$23:$S$32, 2,0)</f>
        <v>#N/A</v>
      </c>
      <c r="AD135">
        <f>'Add. Costs Paid To Provider'!L135</f>
        <v>0</v>
      </c>
    </row>
    <row r="136" spans="3:30" x14ac:dyDescent="0.25">
      <c r="C136" s="41"/>
      <c r="D136" s="42"/>
      <c r="E136" s="42"/>
      <c r="F136" s="42"/>
      <c r="G136" s="43"/>
      <c r="H136" s="43"/>
      <c r="I136" s="43"/>
      <c r="J136" s="44"/>
      <c r="K136" s="47"/>
      <c r="L136" s="47"/>
      <c r="O136" s="56">
        <f t="shared" si="4"/>
        <v>1</v>
      </c>
      <c r="P136" s="57">
        <f t="shared" si="5"/>
        <v>0</v>
      </c>
      <c r="U136" s="16" t="str">
        <f>'Filing Information'!$R$2</f>
        <v>_0</v>
      </c>
      <c r="V136" t="e">
        <f>VLOOKUP('Add. Costs Paid To Provider'!C136,'Filing Information'!$B$149:$B$158,2,0)</f>
        <v>#N/A</v>
      </c>
      <c r="W136">
        <f>IF('Add. Costs Paid To Provider'!D136="Yes", 1, 0)</f>
        <v>0</v>
      </c>
      <c r="X136">
        <f>IF('Add. Costs Paid To Provider'!E136="Yes", 1, 0)</f>
        <v>0</v>
      </c>
      <c r="Y136">
        <f>IF('Add. Costs Paid To Provider'!F136="Yes", 1, 0)</f>
        <v>0</v>
      </c>
      <c r="Z136" s="5">
        <f>'Add. Costs Paid To Provider'!G136</f>
        <v>0</v>
      </c>
      <c r="AA136" s="5">
        <f>'Add. Costs Paid To Provider'!H136</f>
        <v>0</v>
      </c>
      <c r="AB136">
        <f>'Add. Costs Paid To Provider'!P136</f>
        <v>0</v>
      </c>
      <c r="AC136" t="e">
        <f>VLOOKUP('Add. Costs Paid To Provider'!K136, $R$23:$S$32, 2,0)</f>
        <v>#N/A</v>
      </c>
      <c r="AD136">
        <f>'Add. Costs Paid To Provider'!L136</f>
        <v>0</v>
      </c>
    </row>
    <row r="137" spans="3:30" x14ac:dyDescent="0.25">
      <c r="C137" s="41"/>
      <c r="D137" s="42"/>
      <c r="E137" s="42"/>
      <c r="F137" s="42"/>
      <c r="G137" s="43"/>
      <c r="H137" s="43"/>
      <c r="I137" s="43"/>
      <c r="J137" s="44"/>
      <c r="K137" s="47"/>
      <c r="L137" s="47"/>
      <c r="O137" s="56">
        <f t="shared" si="4"/>
        <v>1</v>
      </c>
      <c r="P137" s="57">
        <f t="shared" si="5"/>
        <v>0</v>
      </c>
      <c r="U137" s="16" t="str">
        <f>'Filing Information'!$R$2</f>
        <v>_0</v>
      </c>
      <c r="V137" t="e">
        <f>VLOOKUP('Add. Costs Paid To Provider'!C137,'Filing Information'!$B$149:$B$158,2,0)</f>
        <v>#N/A</v>
      </c>
      <c r="W137">
        <f>IF('Add. Costs Paid To Provider'!D137="Yes", 1, 0)</f>
        <v>0</v>
      </c>
      <c r="X137">
        <f>IF('Add. Costs Paid To Provider'!E137="Yes", 1, 0)</f>
        <v>0</v>
      </c>
      <c r="Y137">
        <f>IF('Add. Costs Paid To Provider'!F137="Yes", 1, 0)</f>
        <v>0</v>
      </c>
      <c r="Z137" s="5">
        <f>'Add. Costs Paid To Provider'!G137</f>
        <v>0</v>
      </c>
      <c r="AA137" s="5">
        <f>'Add. Costs Paid To Provider'!H137</f>
        <v>0</v>
      </c>
      <c r="AB137">
        <f>'Add. Costs Paid To Provider'!P137</f>
        <v>0</v>
      </c>
      <c r="AC137" t="e">
        <f>VLOOKUP('Add. Costs Paid To Provider'!K137, $R$23:$S$32, 2,0)</f>
        <v>#N/A</v>
      </c>
      <c r="AD137">
        <f>'Add. Costs Paid To Provider'!L137</f>
        <v>0</v>
      </c>
    </row>
    <row r="138" spans="3:30" x14ac:dyDescent="0.25">
      <c r="C138" s="41"/>
      <c r="D138" s="42"/>
      <c r="E138" s="42"/>
      <c r="F138" s="42"/>
      <c r="G138" s="43"/>
      <c r="H138" s="43"/>
      <c r="I138" s="43"/>
      <c r="J138" s="44"/>
      <c r="K138" s="47"/>
      <c r="L138" s="47"/>
      <c r="O138" s="56">
        <f t="shared" si="4"/>
        <v>1</v>
      </c>
      <c r="P138" s="57">
        <f t="shared" si="5"/>
        <v>0</v>
      </c>
      <c r="U138" s="16" t="str">
        <f>'Filing Information'!$R$2</f>
        <v>_0</v>
      </c>
      <c r="V138" t="e">
        <f>VLOOKUP('Add. Costs Paid To Provider'!C138,'Filing Information'!$B$149:$B$158,2,0)</f>
        <v>#N/A</v>
      </c>
      <c r="W138">
        <f>IF('Add. Costs Paid To Provider'!D138="Yes", 1, 0)</f>
        <v>0</v>
      </c>
      <c r="X138">
        <f>IF('Add. Costs Paid To Provider'!E138="Yes", 1, 0)</f>
        <v>0</v>
      </c>
      <c r="Y138">
        <f>IF('Add. Costs Paid To Provider'!F138="Yes", 1, 0)</f>
        <v>0</v>
      </c>
      <c r="Z138" s="5">
        <f>'Add. Costs Paid To Provider'!G138</f>
        <v>0</v>
      </c>
      <c r="AA138" s="5">
        <f>'Add. Costs Paid To Provider'!H138</f>
        <v>0</v>
      </c>
      <c r="AB138">
        <f>'Add. Costs Paid To Provider'!P138</f>
        <v>0</v>
      </c>
      <c r="AC138" t="e">
        <f>VLOOKUP('Add. Costs Paid To Provider'!K138, $R$23:$S$32, 2,0)</f>
        <v>#N/A</v>
      </c>
      <c r="AD138">
        <f>'Add. Costs Paid To Provider'!L138</f>
        <v>0</v>
      </c>
    </row>
    <row r="139" spans="3:30" x14ac:dyDescent="0.25">
      <c r="C139" s="41"/>
      <c r="D139" s="42"/>
      <c r="E139" s="42"/>
      <c r="F139" s="42"/>
      <c r="G139" s="43"/>
      <c r="H139" s="43"/>
      <c r="I139" s="43"/>
      <c r="J139" s="44"/>
      <c r="K139" s="47"/>
      <c r="L139" s="47"/>
      <c r="O139" s="56">
        <f t="shared" si="4"/>
        <v>1</v>
      </c>
      <c r="P139" s="57">
        <f t="shared" si="5"/>
        <v>0</v>
      </c>
      <c r="U139" s="16" t="str">
        <f>'Filing Information'!$R$2</f>
        <v>_0</v>
      </c>
      <c r="V139" t="e">
        <f>VLOOKUP('Add. Costs Paid To Provider'!C139,'Filing Information'!$B$149:$B$158,2,0)</f>
        <v>#N/A</v>
      </c>
      <c r="W139">
        <f>IF('Add. Costs Paid To Provider'!D139="Yes", 1, 0)</f>
        <v>0</v>
      </c>
      <c r="X139">
        <f>IF('Add. Costs Paid To Provider'!E139="Yes", 1, 0)</f>
        <v>0</v>
      </c>
      <c r="Y139">
        <f>IF('Add. Costs Paid To Provider'!F139="Yes", 1, 0)</f>
        <v>0</v>
      </c>
      <c r="Z139" s="5">
        <f>'Add. Costs Paid To Provider'!G139</f>
        <v>0</v>
      </c>
      <c r="AA139" s="5">
        <f>'Add. Costs Paid To Provider'!H139</f>
        <v>0</v>
      </c>
      <c r="AB139">
        <f>'Add. Costs Paid To Provider'!P139</f>
        <v>0</v>
      </c>
      <c r="AC139" t="e">
        <f>VLOOKUP('Add. Costs Paid To Provider'!K139, $R$23:$S$32, 2,0)</f>
        <v>#N/A</v>
      </c>
      <c r="AD139">
        <f>'Add. Costs Paid To Provider'!L139</f>
        <v>0</v>
      </c>
    </row>
    <row r="140" spans="3:30" x14ac:dyDescent="0.25">
      <c r="C140" s="41"/>
      <c r="D140" s="42"/>
      <c r="E140" s="42"/>
      <c r="F140" s="42"/>
      <c r="G140" s="43"/>
      <c r="H140" s="43"/>
      <c r="I140" s="43"/>
      <c r="J140" s="44"/>
      <c r="K140" s="47"/>
      <c r="L140" s="47"/>
      <c r="O140" s="56">
        <f t="shared" si="4"/>
        <v>1</v>
      </c>
      <c r="P140" s="57">
        <f t="shared" si="5"/>
        <v>0</v>
      </c>
      <c r="U140" s="16" t="str">
        <f>'Filing Information'!$R$2</f>
        <v>_0</v>
      </c>
      <c r="V140" t="e">
        <f>VLOOKUP('Add. Costs Paid To Provider'!C140,'Filing Information'!$B$149:$B$158,2,0)</f>
        <v>#N/A</v>
      </c>
      <c r="W140">
        <f>IF('Add. Costs Paid To Provider'!D140="Yes", 1, 0)</f>
        <v>0</v>
      </c>
      <c r="X140">
        <f>IF('Add. Costs Paid To Provider'!E140="Yes", 1, 0)</f>
        <v>0</v>
      </c>
      <c r="Y140">
        <f>IF('Add. Costs Paid To Provider'!F140="Yes", 1, 0)</f>
        <v>0</v>
      </c>
      <c r="Z140" s="5">
        <f>'Add. Costs Paid To Provider'!G140</f>
        <v>0</v>
      </c>
      <c r="AA140" s="5">
        <f>'Add. Costs Paid To Provider'!H140</f>
        <v>0</v>
      </c>
      <c r="AB140">
        <f>'Add. Costs Paid To Provider'!P140</f>
        <v>0</v>
      </c>
      <c r="AC140" t="e">
        <f>VLOOKUP('Add. Costs Paid To Provider'!K140, $R$23:$S$32, 2,0)</f>
        <v>#N/A</v>
      </c>
      <c r="AD140">
        <f>'Add. Costs Paid To Provider'!L140</f>
        <v>0</v>
      </c>
    </row>
    <row r="141" spans="3:30" x14ac:dyDescent="0.25">
      <c r="C141" s="41"/>
      <c r="D141" s="42"/>
      <c r="E141" s="42"/>
      <c r="F141" s="42"/>
      <c r="G141" s="43"/>
      <c r="H141" s="43"/>
      <c r="I141" s="43"/>
      <c r="J141" s="44"/>
      <c r="K141" s="47"/>
      <c r="L141" s="47"/>
      <c r="O141" s="56">
        <f t="shared" si="4"/>
        <v>1</v>
      </c>
      <c r="P141" s="57">
        <f t="shared" si="5"/>
        <v>0</v>
      </c>
      <c r="U141" s="16" t="str">
        <f>'Filing Information'!$R$2</f>
        <v>_0</v>
      </c>
      <c r="V141" t="e">
        <f>VLOOKUP('Add. Costs Paid To Provider'!C141,'Filing Information'!$B$149:$B$158,2,0)</f>
        <v>#N/A</v>
      </c>
      <c r="W141">
        <f>IF('Add. Costs Paid To Provider'!D141="Yes", 1, 0)</f>
        <v>0</v>
      </c>
      <c r="X141">
        <f>IF('Add. Costs Paid To Provider'!E141="Yes", 1, 0)</f>
        <v>0</v>
      </c>
      <c r="Y141">
        <f>IF('Add. Costs Paid To Provider'!F141="Yes", 1, 0)</f>
        <v>0</v>
      </c>
      <c r="Z141" s="5">
        <f>'Add. Costs Paid To Provider'!G141</f>
        <v>0</v>
      </c>
      <c r="AA141" s="5">
        <f>'Add. Costs Paid To Provider'!H141</f>
        <v>0</v>
      </c>
      <c r="AB141">
        <f>'Add. Costs Paid To Provider'!P141</f>
        <v>0</v>
      </c>
      <c r="AC141" t="e">
        <f>VLOOKUP('Add. Costs Paid To Provider'!K141, $R$23:$S$32, 2,0)</f>
        <v>#N/A</v>
      </c>
      <c r="AD141">
        <f>'Add. Costs Paid To Provider'!L141</f>
        <v>0</v>
      </c>
    </row>
    <row r="142" spans="3:30" x14ac:dyDescent="0.25">
      <c r="C142" s="41"/>
      <c r="D142" s="42"/>
      <c r="E142" s="42"/>
      <c r="F142" s="42"/>
      <c r="G142" s="43"/>
      <c r="H142" s="43"/>
      <c r="I142" s="43"/>
      <c r="J142" s="44"/>
      <c r="K142" s="47"/>
      <c r="L142" s="47"/>
      <c r="O142" s="56">
        <f t="shared" si="4"/>
        <v>1</v>
      </c>
      <c r="P142" s="57">
        <f t="shared" si="5"/>
        <v>0</v>
      </c>
      <c r="U142" s="16" t="str">
        <f>'Filing Information'!$R$2</f>
        <v>_0</v>
      </c>
      <c r="V142" t="e">
        <f>VLOOKUP('Add. Costs Paid To Provider'!C142,'Filing Information'!$B$149:$B$158,2,0)</f>
        <v>#N/A</v>
      </c>
      <c r="W142">
        <f>IF('Add. Costs Paid To Provider'!D142="Yes", 1, 0)</f>
        <v>0</v>
      </c>
      <c r="X142">
        <f>IF('Add. Costs Paid To Provider'!E142="Yes", 1, 0)</f>
        <v>0</v>
      </c>
      <c r="Y142">
        <f>IF('Add. Costs Paid To Provider'!F142="Yes", 1, 0)</f>
        <v>0</v>
      </c>
      <c r="Z142" s="5">
        <f>'Add. Costs Paid To Provider'!G142</f>
        <v>0</v>
      </c>
      <c r="AA142" s="5">
        <f>'Add. Costs Paid To Provider'!H142</f>
        <v>0</v>
      </c>
      <c r="AB142">
        <f>'Add. Costs Paid To Provider'!P142</f>
        <v>0</v>
      </c>
      <c r="AC142" t="e">
        <f>VLOOKUP('Add. Costs Paid To Provider'!K142, $R$23:$S$32, 2,0)</f>
        <v>#N/A</v>
      </c>
      <c r="AD142">
        <f>'Add. Costs Paid To Provider'!L142</f>
        <v>0</v>
      </c>
    </row>
    <row r="143" spans="3:30" x14ac:dyDescent="0.25">
      <c r="C143" s="41"/>
      <c r="D143" s="42"/>
      <c r="E143" s="42"/>
      <c r="F143" s="42"/>
      <c r="G143" s="43"/>
      <c r="H143" s="43"/>
      <c r="I143" s="43"/>
      <c r="J143" s="44"/>
      <c r="K143" s="47"/>
      <c r="L143" s="47"/>
      <c r="O143" s="56">
        <f t="shared" si="4"/>
        <v>1</v>
      </c>
      <c r="P143" s="57">
        <f t="shared" si="5"/>
        <v>0</v>
      </c>
      <c r="U143" s="16" t="str">
        <f>'Filing Information'!$R$2</f>
        <v>_0</v>
      </c>
      <c r="V143" t="e">
        <f>VLOOKUP('Add. Costs Paid To Provider'!C143,'Filing Information'!$B$149:$B$158,2,0)</f>
        <v>#N/A</v>
      </c>
      <c r="W143">
        <f>IF('Add. Costs Paid To Provider'!D143="Yes", 1, 0)</f>
        <v>0</v>
      </c>
      <c r="X143">
        <f>IF('Add. Costs Paid To Provider'!E143="Yes", 1, 0)</f>
        <v>0</v>
      </c>
      <c r="Y143">
        <f>IF('Add. Costs Paid To Provider'!F143="Yes", 1, 0)</f>
        <v>0</v>
      </c>
      <c r="Z143" s="5">
        <f>'Add. Costs Paid To Provider'!G143</f>
        <v>0</v>
      </c>
      <c r="AA143" s="5">
        <f>'Add. Costs Paid To Provider'!H143</f>
        <v>0</v>
      </c>
      <c r="AB143">
        <f>'Add. Costs Paid To Provider'!P143</f>
        <v>0</v>
      </c>
      <c r="AC143" t="e">
        <f>VLOOKUP('Add. Costs Paid To Provider'!K143, $R$23:$S$32, 2,0)</f>
        <v>#N/A</v>
      </c>
      <c r="AD143">
        <f>'Add. Costs Paid To Provider'!L143</f>
        <v>0</v>
      </c>
    </row>
    <row r="144" spans="3:30" x14ac:dyDescent="0.25">
      <c r="C144" s="41"/>
      <c r="D144" s="42"/>
      <c r="E144" s="42"/>
      <c r="F144" s="42"/>
      <c r="G144" s="43"/>
      <c r="H144" s="43"/>
      <c r="I144" s="43"/>
      <c r="J144" s="44"/>
      <c r="K144" s="47"/>
      <c r="L144" s="47"/>
      <c r="O144" s="56">
        <f t="shared" si="4"/>
        <v>1</v>
      </c>
      <c r="P144" s="57">
        <f t="shared" si="5"/>
        <v>0</v>
      </c>
      <c r="U144" s="16" t="str">
        <f>'Filing Information'!$R$2</f>
        <v>_0</v>
      </c>
      <c r="V144" t="e">
        <f>VLOOKUP('Add. Costs Paid To Provider'!C144,'Filing Information'!$B$149:$B$158,2,0)</f>
        <v>#N/A</v>
      </c>
      <c r="W144">
        <f>IF('Add. Costs Paid To Provider'!D144="Yes", 1, 0)</f>
        <v>0</v>
      </c>
      <c r="X144">
        <f>IF('Add. Costs Paid To Provider'!E144="Yes", 1, 0)</f>
        <v>0</v>
      </c>
      <c r="Y144">
        <f>IF('Add. Costs Paid To Provider'!F144="Yes", 1, 0)</f>
        <v>0</v>
      </c>
      <c r="Z144" s="5">
        <f>'Add. Costs Paid To Provider'!G144</f>
        <v>0</v>
      </c>
      <c r="AA144" s="5">
        <f>'Add. Costs Paid To Provider'!H144</f>
        <v>0</v>
      </c>
      <c r="AB144">
        <f>'Add. Costs Paid To Provider'!P144</f>
        <v>0</v>
      </c>
      <c r="AC144" t="e">
        <f>VLOOKUP('Add. Costs Paid To Provider'!K144, $R$23:$S$32, 2,0)</f>
        <v>#N/A</v>
      </c>
      <c r="AD144">
        <f>'Add. Costs Paid To Provider'!L144</f>
        <v>0</v>
      </c>
    </row>
    <row r="145" spans="3:30" x14ac:dyDescent="0.25">
      <c r="C145" s="41"/>
      <c r="D145" s="42"/>
      <c r="E145" s="42"/>
      <c r="F145" s="42"/>
      <c r="G145" s="43"/>
      <c r="H145" s="43"/>
      <c r="I145" s="43"/>
      <c r="J145" s="44"/>
      <c r="K145" s="47"/>
      <c r="L145" s="47"/>
      <c r="O145" s="56">
        <f t="shared" si="4"/>
        <v>1</v>
      </c>
      <c r="P145" s="57">
        <f t="shared" si="5"/>
        <v>0</v>
      </c>
      <c r="U145" s="16" t="str">
        <f>'Filing Information'!$R$2</f>
        <v>_0</v>
      </c>
      <c r="V145" t="e">
        <f>VLOOKUP('Add. Costs Paid To Provider'!C145,'Filing Information'!$B$149:$B$158,2,0)</f>
        <v>#N/A</v>
      </c>
      <c r="W145">
        <f>IF('Add. Costs Paid To Provider'!D145="Yes", 1, 0)</f>
        <v>0</v>
      </c>
      <c r="X145">
        <f>IF('Add. Costs Paid To Provider'!E145="Yes", 1, 0)</f>
        <v>0</v>
      </c>
      <c r="Y145">
        <f>IF('Add. Costs Paid To Provider'!F145="Yes", 1, 0)</f>
        <v>0</v>
      </c>
      <c r="Z145" s="5">
        <f>'Add. Costs Paid To Provider'!G145</f>
        <v>0</v>
      </c>
      <c r="AA145" s="5">
        <f>'Add. Costs Paid To Provider'!H145</f>
        <v>0</v>
      </c>
      <c r="AB145">
        <f>'Add. Costs Paid To Provider'!P145</f>
        <v>0</v>
      </c>
      <c r="AC145" t="e">
        <f>VLOOKUP('Add. Costs Paid To Provider'!K145, $R$23:$S$32, 2,0)</f>
        <v>#N/A</v>
      </c>
      <c r="AD145">
        <f>'Add. Costs Paid To Provider'!L145</f>
        <v>0</v>
      </c>
    </row>
    <row r="146" spans="3:30" x14ac:dyDescent="0.25">
      <c r="C146" s="41"/>
      <c r="D146" s="42"/>
      <c r="E146" s="42"/>
      <c r="F146" s="42"/>
      <c r="G146" s="43"/>
      <c r="H146" s="43"/>
      <c r="I146" s="43"/>
      <c r="J146" s="44"/>
      <c r="K146" s="47"/>
      <c r="L146" s="47"/>
      <c r="O146" s="56">
        <f t="shared" si="4"/>
        <v>1</v>
      </c>
      <c r="P146" s="57">
        <f t="shared" si="5"/>
        <v>0</v>
      </c>
      <c r="U146" s="16" t="str">
        <f>'Filing Information'!$R$2</f>
        <v>_0</v>
      </c>
      <c r="V146" t="e">
        <f>VLOOKUP('Add. Costs Paid To Provider'!C146,'Filing Information'!$B$149:$B$158,2,0)</f>
        <v>#N/A</v>
      </c>
      <c r="W146">
        <f>IF('Add. Costs Paid To Provider'!D146="Yes", 1, 0)</f>
        <v>0</v>
      </c>
      <c r="X146">
        <f>IF('Add. Costs Paid To Provider'!E146="Yes", 1, 0)</f>
        <v>0</v>
      </c>
      <c r="Y146">
        <f>IF('Add. Costs Paid To Provider'!F146="Yes", 1, 0)</f>
        <v>0</v>
      </c>
      <c r="Z146" s="5">
        <f>'Add. Costs Paid To Provider'!G146</f>
        <v>0</v>
      </c>
      <c r="AA146" s="5">
        <f>'Add. Costs Paid To Provider'!H146</f>
        <v>0</v>
      </c>
      <c r="AB146">
        <f>'Add. Costs Paid To Provider'!P146</f>
        <v>0</v>
      </c>
      <c r="AC146" t="e">
        <f>VLOOKUP('Add. Costs Paid To Provider'!K146, $R$23:$S$32, 2,0)</f>
        <v>#N/A</v>
      </c>
      <c r="AD146">
        <f>'Add. Costs Paid To Provider'!L146</f>
        <v>0</v>
      </c>
    </row>
    <row r="147" spans="3:30" x14ac:dyDescent="0.25">
      <c r="C147" s="41"/>
      <c r="D147" s="42"/>
      <c r="E147" s="42"/>
      <c r="F147" s="42"/>
      <c r="G147" s="43"/>
      <c r="H147" s="43"/>
      <c r="I147" s="43"/>
      <c r="J147" s="44"/>
      <c r="K147" s="47"/>
      <c r="L147" s="47"/>
      <c r="O147" s="56">
        <f t="shared" si="4"/>
        <v>1</v>
      </c>
      <c r="P147" s="57">
        <f t="shared" si="5"/>
        <v>0</v>
      </c>
      <c r="U147" s="16" t="str">
        <f>'Filing Information'!$R$2</f>
        <v>_0</v>
      </c>
      <c r="V147" t="e">
        <f>VLOOKUP('Add. Costs Paid To Provider'!C147,'Filing Information'!$B$149:$B$158,2,0)</f>
        <v>#N/A</v>
      </c>
      <c r="W147">
        <f>IF('Add. Costs Paid To Provider'!D147="Yes", 1, 0)</f>
        <v>0</v>
      </c>
      <c r="X147">
        <f>IF('Add. Costs Paid To Provider'!E147="Yes", 1, 0)</f>
        <v>0</v>
      </c>
      <c r="Y147">
        <f>IF('Add. Costs Paid To Provider'!F147="Yes", 1, 0)</f>
        <v>0</v>
      </c>
      <c r="Z147" s="5">
        <f>'Add. Costs Paid To Provider'!G147</f>
        <v>0</v>
      </c>
      <c r="AA147" s="5">
        <f>'Add. Costs Paid To Provider'!H147</f>
        <v>0</v>
      </c>
      <c r="AB147">
        <f>'Add. Costs Paid To Provider'!P147</f>
        <v>0</v>
      </c>
      <c r="AC147" t="e">
        <f>VLOOKUP('Add. Costs Paid To Provider'!K147, $R$23:$S$32, 2,0)</f>
        <v>#N/A</v>
      </c>
      <c r="AD147">
        <f>'Add. Costs Paid To Provider'!L147</f>
        <v>0</v>
      </c>
    </row>
    <row r="148" spans="3:30" x14ac:dyDescent="0.25">
      <c r="C148" s="41"/>
      <c r="D148" s="42"/>
      <c r="E148" s="42"/>
      <c r="F148" s="42"/>
      <c r="G148" s="43"/>
      <c r="H148" s="43"/>
      <c r="I148" s="43"/>
      <c r="J148" s="44"/>
      <c r="K148" s="47"/>
      <c r="L148" s="47"/>
      <c r="O148" s="56">
        <f t="shared" si="4"/>
        <v>1</v>
      </c>
      <c r="P148" s="57">
        <f t="shared" si="5"/>
        <v>0</v>
      </c>
      <c r="U148" s="16" t="str">
        <f>'Filing Information'!$R$2</f>
        <v>_0</v>
      </c>
      <c r="V148" t="e">
        <f>VLOOKUP('Add. Costs Paid To Provider'!C148,'Filing Information'!$B$149:$B$158,2,0)</f>
        <v>#N/A</v>
      </c>
      <c r="W148">
        <f>IF('Add. Costs Paid To Provider'!D148="Yes", 1, 0)</f>
        <v>0</v>
      </c>
      <c r="X148">
        <f>IF('Add. Costs Paid To Provider'!E148="Yes", 1, 0)</f>
        <v>0</v>
      </c>
      <c r="Y148">
        <f>IF('Add. Costs Paid To Provider'!F148="Yes", 1, 0)</f>
        <v>0</v>
      </c>
      <c r="Z148" s="5">
        <f>'Add. Costs Paid To Provider'!G148</f>
        <v>0</v>
      </c>
      <c r="AA148" s="5">
        <f>'Add. Costs Paid To Provider'!H148</f>
        <v>0</v>
      </c>
      <c r="AB148">
        <f>'Add. Costs Paid To Provider'!P148</f>
        <v>0</v>
      </c>
      <c r="AC148" t="e">
        <f>VLOOKUP('Add. Costs Paid To Provider'!K148, $R$23:$S$32, 2,0)</f>
        <v>#N/A</v>
      </c>
      <c r="AD148">
        <f>'Add. Costs Paid To Provider'!L148</f>
        <v>0</v>
      </c>
    </row>
    <row r="149" spans="3:30" x14ac:dyDescent="0.25">
      <c r="C149" s="41"/>
      <c r="D149" s="42"/>
      <c r="E149" s="42"/>
      <c r="F149" s="42"/>
      <c r="G149" s="43"/>
      <c r="H149" s="43"/>
      <c r="I149" s="43"/>
      <c r="J149" s="44"/>
      <c r="K149" s="47"/>
      <c r="L149" s="47"/>
      <c r="O149" s="56">
        <f t="shared" si="4"/>
        <v>1</v>
      </c>
      <c r="P149" s="57">
        <f t="shared" si="5"/>
        <v>0</v>
      </c>
      <c r="U149" s="16" t="str">
        <f>'Filing Information'!$R$2</f>
        <v>_0</v>
      </c>
      <c r="V149" t="e">
        <f>VLOOKUP('Add. Costs Paid To Provider'!C149,'Filing Information'!$B$149:$B$158,2,0)</f>
        <v>#N/A</v>
      </c>
      <c r="W149">
        <f>IF('Add. Costs Paid To Provider'!D149="Yes", 1, 0)</f>
        <v>0</v>
      </c>
      <c r="X149">
        <f>IF('Add. Costs Paid To Provider'!E149="Yes", 1, 0)</f>
        <v>0</v>
      </c>
      <c r="Y149">
        <f>IF('Add. Costs Paid To Provider'!F149="Yes", 1, 0)</f>
        <v>0</v>
      </c>
      <c r="Z149" s="5">
        <f>'Add. Costs Paid To Provider'!G149</f>
        <v>0</v>
      </c>
      <c r="AA149" s="5">
        <f>'Add. Costs Paid To Provider'!H149</f>
        <v>0</v>
      </c>
      <c r="AB149">
        <f>'Add. Costs Paid To Provider'!P149</f>
        <v>0</v>
      </c>
      <c r="AC149" t="e">
        <f>VLOOKUP('Add. Costs Paid To Provider'!K149, $R$23:$S$32, 2,0)</f>
        <v>#N/A</v>
      </c>
      <c r="AD149">
        <f>'Add. Costs Paid To Provider'!L149</f>
        <v>0</v>
      </c>
    </row>
    <row r="150" spans="3:30" x14ac:dyDescent="0.25">
      <c r="C150" s="41"/>
      <c r="D150" s="42"/>
      <c r="E150" s="42"/>
      <c r="F150" s="42"/>
      <c r="G150" s="43"/>
      <c r="H150" s="43"/>
      <c r="I150" s="43"/>
      <c r="J150" s="44"/>
      <c r="K150" s="47"/>
      <c r="L150" s="47"/>
      <c r="O150" s="56">
        <f t="shared" si="4"/>
        <v>1</v>
      </c>
      <c r="P150" s="57">
        <f t="shared" si="5"/>
        <v>0</v>
      </c>
      <c r="U150" s="16" t="str">
        <f>'Filing Information'!$R$2</f>
        <v>_0</v>
      </c>
      <c r="V150" t="e">
        <f>VLOOKUP('Add. Costs Paid To Provider'!C150,'Filing Information'!$B$149:$B$158,2,0)</f>
        <v>#N/A</v>
      </c>
      <c r="W150">
        <f>IF('Add. Costs Paid To Provider'!D150="Yes", 1, 0)</f>
        <v>0</v>
      </c>
      <c r="X150">
        <f>IF('Add. Costs Paid To Provider'!E150="Yes", 1, 0)</f>
        <v>0</v>
      </c>
      <c r="Y150">
        <f>IF('Add. Costs Paid To Provider'!F150="Yes", 1, 0)</f>
        <v>0</v>
      </c>
      <c r="Z150" s="5">
        <f>'Add. Costs Paid To Provider'!G150</f>
        <v>0</v>
      </c>
      <c r="AA150" s="5">
        <f>'Add. Costs Paid To Provider'!H150</f>
        <v>0</v>
      </c>
      <c r="AB150">
        <f>'Add. Costs Paid To Provider'!P150</f>
        <v>0</v>
      </c>
      <c r="AC150" t="e">
        <f>VLOOKUP('Add. Costs Paid To Provider'!K150, $R$23:$S$32, 2,0)</f>
        <v>#N/A</v>
      </c>
      <c r="AD150">
        <f>'Add. Costs Paid To Provider'!L150</f>
        <v>0</v>
      </c>
    </row>
    <row r="151" spans="3:30" x14ac:dyDescent="0.25">
      <c r="C151" s="41"/>
      <c r="D151" s="42"/>
      <c r="E151" s="42"/>
      <c r="F151" s="42"/>
      <c r="G151" s="43"/>
      <c r="H151" s="43"/>
      <c r="I151" s="43"/>
      <c r="J151" s="44"/>
      <c r="K151" s="47"/>
      <c r="L151" s="47"/>
      <c r="O151" s="56">
        <f t="shared" si="4"/>
        <v>1</v>
      </c>
      <c r="P151" s="57">
        <f t="shared" si="5"/>
        <v>0</v>
      </c>
      <c r="U151" s="16" t="str">
        <f>'Filing Information'!$R$2</f>
        <v>_0</v>
      </c>
      <c r="V151" t="e">
        <f>VLOOKUP('Add. Costs Paid To Provider'!C151,'Filing Information'!$B$149:$B$158,2,0)</f>
        <v>#N/A</v>
      </c>
      <c r="W151">
        <f>IF('Add. Costs Paid To Provider'!D151="Yes", 1, 0)</f>
        <v>0</v>
      </c>
      <c r="X151">
        <f>IF('Add. Costs Paid To Provider'!E151="Yes", 1, 0)</f>
        <v>0</v>
      </c>
      <c r="Y151">
        <f>IF('Add. Costs Paid To Provider'!F151="Yes", 1, 0)</f>
        <v>0</v>
      </c>
      <c r="Z151" s="5">
        <f>'Add. Costs Paid To Provider'!G151</f>
        <v>0</v>
      </c>
      <c r="AA151" s="5">
        <f>'Add. Costs Paid To Provider'!H151</f>
        <v>0</v>
      </c>
      <c r="AB151">
        <f>'Add. Costs Paid To Provider'!P151</f>
        <v>0</v>
      </c>
      <c r="AC151" t="e">
        <f>VLOOKUP('Add. Costs Paid To Provider'!K151, $R$23:$S$32, 2,0)</f>
        <v>#N/A</v>
      </c>
      <c r="AD151">
        <f>'Add. Costs Paid To Provider'!L151</f>
        <v>0</v>
      </c>
    </row>
    <row r="152" spans="3:30" x14ac:dyDescent="0.25">
      <c r="C152" s="41"/>
      <c r="D152" s="42"/>
      <c r="E152" s="42"/>
      <c r="F152" s="42"/>
      <c r="G152" s="43"/>
      <c r="H152" s="43"/>
      <c r="I152" s="43"/>
      <c r="J152" s="44"/>
      <c r="K152" s="47"/>
      <c r="L152" s="47"/>
      <c r="O152" s="56">
        <f t="shared" si="4"/>
        <v>1</v>
      </c>
      <c r="P152" s="57">
        <f t="shared" si="5"/>
        <v>0</v>
      </c>
      <c r="U152" s="16" t="str">
        <f>'Filing Information'!$R$2</f>
        <v>_0</v>
      </c>
      <c r="V152" t="e">
        <f>VLOOKUP('Add. Costs Paid To Provider'!C152,'Filing Information'!$B$149:$B$158,2,0)</f>
        <v>#N/A</v>
      </c>
      <c r="W152">
        <f>IF('Add. Costs Paid To Provider'!D152="Yes", 1, 0)</f>
        <v>0</v>
      </c>
      <c r="X152">
        <f>IF('Add. Costs Paid To Provider'!E152="Yes", 1, 0)</f>
        <v>0</v>
      </c>
      <c r="Y152">
        <f>IF('Add. Costs Paid To Provider'!F152="Yes", 1, 0)</f>
        <v>0</v>
      </c>
      <c r="Z152" s="5">
        <f>'Add. Costs Paid To Provider'!G152</f>
        <v>0</v>
      </c>
      <c r="AA152" s="5">
        <f>'Add. Costs Paid To Provider'!H152</f>
        <v>0</v>
      </c>
      <c r="AB152">
        <f>'Add. Costs Paid To Provider'!P152</f>
        <v>0</v>
      </c>
      <c r="AC152" t="e">
        <f>VLOOKUP('Add. Costs Paid To Provider'!K152, $R$23:$S$32, 2,0)</f>
        <v>#N/A</v>
      </c>
      <c r="AD152">
        <f>'Add. Costs Paid To Provider'!L152</f>
        <v>0</v>
      </c>
    </row>
    <row r="153" spans="3:30" x14ac:dyDescent="0.25">
      <c r="C153" s="41"/>
      <c r="D153" s="42"/>
      <c r="E153" s="42"/>
      <c r="F153" s="42"/>
      <c r="G153" s="43"/>
      <c r="H153" s="43"/>
      <c r="I153" s="43"/>
      <c r="J153" s="44"/>
      <c r="K153" s="47"/>
      <c r="L153" s="47"/>
      <c r="O153" s="56">
        <f t="shared" si="4"/>
        <v>1</v>
      </c>
      <c r="P153" s="57">
        <f t="shared" si="5"/>
        <v>0</v>
      </c>
      <c r="U153" s="16" t="str">
        <f>'Filing Information'!$R$2</f>
        <v>_0</v>
      </c>
      <c r="V153" t="e">
        <f>VLOOKUP('Add. Costs Paid To Provider'!C153,'Filing Information'!$B$149:$B$158,2,0)</f>
        <v>#N/A</v>
      </c>
      <c r="W153">
        <f>IF('Add. Costs Paid To Provider'!D153="Yes", 1, 0)</f>
        <v>0</v>
      </c>
      <c r="X153">
        <f>IF('Add. Costs Paid To Provider'!E153="Yes", 1, 0)</f>
        <v>0</v>
      </c>
      <c r="Y153">
        <f>IF('Add. Costs Paid To Provider'!F153="Yes", 1, 0)</f>
        <v>0</v>
      </c>
      <c r="Z153" s="5">
        <f>'Add. Costs Paid To Provider'!G153</f>
        <v>0</v>
      </c>
      <c r="AA153" s="5">
        <f>'Add. Costs Paid To Provider'!H153</f>
        <v>0</v>
      </c>
      <c r="AB153">
        <f>'Add. Costs Paid To Provider'!P153</f>
        <v>0</v>
      </c>
      <c r="AC153" t="e">
        <f>VLOOKUP('Add. Costs Paid To Provider'!K153, $R$23:$S$32, 2,0)</f>
        <v>#N/A</v>
      </c>
      <c r="AD153">
        <f>'Add. Costs Paid To Provider'!L153</f>
        <v>0</v>
      </c>
    </row>
    <row r="154" spans="3:30" x14ac:dyDescent="0.25">
      <c r="C154" s="41"/>
      <c r="D154" s="42"/>
      <c r="E154" s="42"/>
      <c r="F154" s="42"/>
      <c r="G154" s="43"/>
      <c r="H154" s="43"/>
      <c r="I154" s="43"/>
      <c r="J154" s="44"/>
      <c r="K154" s="47"/>
      <c r="L154" s="47"/>
      <c r="O154" s="56">
        <f t="shared" si="4"/>
        <v>1</v>
      </c>
      <c r="P154" s="57">
        <f t="shared" si="5"/>
        <v>0</v>
      </c>
      <c r="U154" s="16" t="str">
        <f>'Filing Information'!$R$2</f>
        <v>_0</v>
      </c>
      <c r="V154" t="e">
        <f>VLOOKUP('Add. Costs Paid To Provider'!C154,'Filing Information'!$B$149:$B$158,2,0)</f>
        <v>#N/A</v>
      </c>
      <c r="W154">
        <f>IF('Add. Costs Paid To Provider'!D154="Yes", 1, 0)</f>
        <v>0</v>
      </c>
      <c r="X154">
        <f>IF('Add. Costs Paid To Provider'!E154="Yes", 1, 0)</f>
        <v>0</v>
      </c>
      <c r="Y154">
        <f>IF('Add. Costs Paid To Provider'!F154="Yes", 1, 0)</f>
        <v>0</v>
      </c>
      <c r="Z154" s="5">
        <f>'Add. Costs Paid To Provider'!G154</f>
        <v>0</v>
      </c>
      <c r="AA154" s="5">
        <f>'Add. Costs Paid To Provider'!H154</f>
        <v>0</v>
      </c>
      <c r="AB154">
        <f>'Add. Costs Paid To Provider'!P154</f>
        <v>0</v>
      </c>
      <c r="AC154" t="e">
        <f>VLOOKUP('Add. Costs Paid To Provider'!K154, $R$23:$S$32, 2,0)</f>
        <v>#N/A</v>
      </c>
      <c r="AD154">
        <f>'Add. Costs Paid To Provider'!L154</f>
        <v>0</v>
      </c>
    </row>
    <row r="155" spans="3:30" x14ac:dyDescent="0.25">
      <c r="C155" s="41"/>
      <c r="D155" s="42"/>
      <c r="E155" s="42"/>
      <c r="F155" s="42"/>
      <c r="G155" s="43"/>
      <c r="H155" s="43"/>
      <c r="I155" s="43"/>
      <c r="J155" s="44"/>
      <c r="K155" s="47"/>
      <c r="L155" s="47"/>
      <c r="O155" s="56">
        <f t="shared" si="4"/>
        <v>1</v>
      </c>
      <c r="P155" s="57">
        <f t="shared" si="5"/>
        <v>0</v>
      </c>
      <c r="U155" s="16" t="str">
        <f>'Filing Information'!$R$2</f>
        <v>_0</v>
      </c>
      <c r="V155" t="e">
        <f>VLOOKUP('Add. Costs Paid To Provider'!C155,'Filing Information'!$B$149:$B$158,2,0)</f>
        <v>#N/A</v>
      </c>
      <c r="W155">
        <f>IF('Add. Costs Paid To Provider'!D155="Yes", 1, 0)</f>
        <v>0</v>
      </c>
      <c r="X155">
        <f>IF('Add. Costs Paid To Provider'!E155="Yes", 1, 0)</f>
        <v>0</v>
      </c>
      <c r="Y155">
        <f>IF('Add. Costs Paid To Provider'!F155="Yes", 1, 0)</f>
        <v>0</v>
      </c>
      <c r="Z155" s="5">
        <f>'Add. Costs Paid To Provider'!G155</f>
        <v>0</v>
      </c>
      <c r="AA155" s="5">
        <f>'Add. Costs Paid To Provider'!H155</f>
        <v>0</v>
      </c>
      <c r="AB155">
        <f>'Add. Costs Paid To Provider'!P155</f>
        <v>0</v>
      </c>
      <c r="AC155" t="e">
        <f>VLOOKUP('Add. Costs Paid To Provider'!K155, $R$23:$S$32, 2,0)</f>
        <v>#N/A</v>
      </c>
      <c r="AD155">
        <f>'Add. Costs Paid To Provider'!L155</f>
        <v>0</v>
      </c>
    </row>
    <row r="156" spans="3:30" x14ac:dyDescent="0.25">
      <c r="C156" s="41"/>
      <c r="D156" s="42"/>
      <c r="E156" s="42"/>
      <c r="F156" s="42"/>
      <c r="G156" s="43"/>
      <c r="H156" s="43"/>
      <c r="I156" s="43"/>
      <c r="J156" s="44"/>
      <c r="K156" s="47"/>
      <c r="L156" s="47"/>
      <c r="O156" s="56">
        <f t="shared" si="4"/>
        <v>1</v>
      </c>
      <c r="P156" s="57">
        <f t="shared" si="5"/>
        <v>0</v>
      </c>
      <c r="U156" s="16" t="str">
        <f>'Filing Information'!$R$2</f>
        <v>_0</v>
      </c>
      <c r="V156" t="e">
        <f>VLOOKUP('Add. Costs Paid To Provider'!C156,'Filing Information'!$B$149:$B$158,2,0)</f>
        <v>#N/A</v>
      </c>
      <c r="W156">
        <f>IF('Add. Costs Paid To Provider'!D156="Yes", 1, 0)</f>
        <v>0</v>
      </c>
      <c r="X156">
        <f>IF('Add. Costs Paid To Provider'!E156="Yes", 1, 0)</f>
        <v>0</v>
      </c>
      <c r="Y156">
        <f>IF('Add. Costs Paid To Provider'!F156="Yes", 1, 0)</f>
        <v>0</v>
      </c>
      <c r="Z156" s="5">
        <f>'Add. Costs Paid To Provider'!G156</f>
        <v>0</v>
      </c>
      <c r="AA156" s="5">
        <f>'Add. Costs Paid To Provider'!H156</f>
        <v>0</v>
      </c>
      <c r="AB156">
        <f>'Add. Costs Paid To Provider'!P156</f>
        <v>0</v>
      </c>
      <c r="AC156" t="e">
        <f>VLOOKUP('Add. Costs Paid To Provider'!K156, $R$23:$S$32, 2,0)</f>
        <v>#N/A</v>
      </c>
      <c r="AD156">
        <f>'Add. Costs Paid To Provider'!L156</f>
        <v>0</v>
      </c>
    </row>
    <row r="157" spans="3:30" x14ac:dyDescent="0.25">
      <c r="C157" s="41"/>
      <c r="D157" s="42"/>
      <c r="E157" s="42"/>
      <c r="F157" s="42"/>
      <c r="G157" s="43"/>
      <c r="H157" s="43"/>
      <c r="I157" s="43"/>
      <c r="J157" s="44"/>
      <c r="K157" s="47"/>
      <c r="L157" s="47"/>
      <c r="O157" s="56">
        <f t="shared" si="4"/>
        <v>1</v>
      </c>
      <c r="P157" s="57">
        <f t="shared" si="5"/>
        <v>0</v>
      </c>
      <c r="U157" s="16" t="str">
        <f>'Filing Information'!$R$2</f>
        <v>_0</v>
      </c>
      <c r="V157" t="e">
        <f>VLOOKUP('Add. Costs Paid To Provider'!C157,'Filing Information'!$B$149:$B$158,2,0)</f>
        <v>#N/A</v>
      </c>
      <c r="W157">
        <f>IF('Add. Costs Paid To Provider'!D157="Yes", 1, 0)</f>
        <v>0</v>
      </c>
      <c r="X157">
        <f>IF('Add. Costs Paid To Provider'!E157="Yes", 1, 0)</f>
        <v>0</v>
      </c>
      <c r="Y157">
        <f>IF('Add. Costs Paid To Provider'!F157="Yes", 1, 0)</f>
        <v>0</v>
      </c>
      <c r="Z157" s="5">
        <f>'Add. Costs Paid To Provider'!G157</f>
        <v>0</v>
      </c>
      <c r="AA157" s="5">
        <f>'Add. Costs Paid To Provider'!H157</f>
        <v>0</v>
      </c>
      <c r="AB157">
        <f>'Add. Costs Paid To Provider'!P157</f>
        <v>0</v>
      </c>
      <c r="AC157" t="e">
        <f>VLOOKUP('Add. Costs Paid To Provider'!K157, $R$23:$S$32, 2,0)</f>
        <v>#N/A</v>
      </c>
      <c r="AD157">
        <f>'Add. Costs Paid To Provider'!L157</f>
        <v>0</v>
      </c>
    </row>
    <row r="158" spans="3:30" x14ac:dyDescent="0.25">
      <c r="C158" s="41"/>
      <c r="D158" s="42"/>
      <c r="E158" s="42"/>
      <c r="F158" s="42"/>
      <c r="G158" s="43"/>
      <c r="H158" s="43"/>
      <c r="I158" s="43"/>
      <c r="J158" s="44"/>
      <c r="K158" s="47"/>
      <c r="L158" s="47"/>
      <c r="O158" s="56">
        <f t="shared" si="4"/>
        <v>1</v>
      </c>
      <c r="P158" s="57">
        <f t="shared" si="5"/>
        <v>0</v>
      </c>
      <c r="U158" s="16" t="str">
        <f>'Filing Information'!$R$2</f>
        <v>_0</v>
      </c>
      <c r="V158" t="e">
        <f>VLOOKUP('Add. Costs Paid To Provider'!C158,'Filing Information'!$B$149:$B$158,2,0)</f>
        <v>#N/A</v>
      </c>
      <c r="W158">
        <f>IF('Add. Costs Paid To Provider'!D158="Yes", 1, 0)</f>
        <v>0</v>
      </c>
      <c r="X158">
        <f>IF('Add. Costs Paid To Provider'!E158="Yes", 1, 0)</f>
        <v>0</v>
      </c>
      <c r="Y158">
        <f>IF('Add. Costs Paid To Provider'!F158="Yes", 1, 0)</f>
        <v>0</v>
      </c>
      <c r="Z158" s="5">
        <f>'Add. Costs Paid To Provider'!G158</f>
        <v>0</v>
      </c>
      <c r="AA158" s="5">
        <f>'Add. Costs Paid To Provider'!H158</f>
        <v>0</v>
      </c>
      <c r="AB158">
        <f>'Add. Costs Paid To Provider'!P158</f>
        <v>0</v>
      </c>
      <c r="AC158" t="e">
        <f>VLOOKUP('Add. Costs Paid To Provider'!K158, $R$23:$S$32, 2,0)</f>
        <v>#N/A</v>
      </c>
      <c r="AD158">
        <f>'Add. Costs Paid To Provider'!L158</f>
        <v>0</v>
      </c>
    </row>
    <row r="159" spans="3:30" x14ac:dyDescent="0.25">
      <c r="C159" s="41"/>
      <c r="D159" s="42"/>
      <c r="E159" s="42"/>
      <c r="F159" s="42"/>
      <c r="G159" s="43"/>
      <c r="H159" s="43"/>
      <c r="I159" s="43"/>
      <c r="J159" s="44"/>
      <c r="K159" s="47"/>
      <c r="L159" s="47"/>
      <c r="O159" s="56">
        <f t="shared" si="4"/>
        <v>1</v>
      </c>
      <c r="P159" s="57">
        <f t="shared" si="5"/>
        <v>0</v>
      </c>
      <c r="U159" s="16" t="str">
        <f>'Filing Information'!$R$2</f>
        <v>_0</v>
      </c>
      <c r="V159" t="e">
        <f>VLOOKUP('Add. Costs Paid To Provider'!C159,'Filing Information'!$B$149:$B$158,2,0)</f>
        <v>#N/A</v>
      </c>
      <c r="W159">
        <f>IF('Add. Costs Paid To Provider'!D159="Yes", 1, 0)</f>
        <v>0</v>
      </c>
      <c r="X159">
        <f>IF('Add. Costs Paid To Provider'!E159="Yes", 1, 0)</f>
        <v>0</v>
      </c>
      <c r="Y159">
        <f>IF('Add. Costs Paid To Provider'!F159="Yes", 1, 0)</f>
        <v>0</v>
      </c>
      <c r="Z159" s="5">
        <f>'Add. Costs Paid To Provider'!G159</f>
        <v>0</v>
      </c>
      <c r="AA159" s="5">
        <f>'Add. Costs Paid To Provider'!H159</f>
        <v>0</v>
      </c>
      <c r="AB159">
        <f>'Add. Costs Paid To Provider'!P159</f>
        <v>0</v>
      </c>
      <c r="AC159" t="e">
        <f>VLOOKUP('Add. Costs Paid To Provider'!K159, $R$23:$S$32, 2,0)</f>
        <v>#N/A</v>
      </c>
      <c r="AD159">
        <f>'Add. Costs Paid To Provider'!L159</f>
        <v>0</v>
      </c>
    </row>
    <row r="160" spans="3:30" x14ac:dyDescent="0.25">
      <c r="C160" s="41"/>
      <c r="D160" s="42"/>
      <c r="E160" s="42"/>
      <c r="F160" s="42"/>
      <c r="G160" s="43"/>
      <c r="H160" s="43"/>
      <c r="I160" s="43"/>
      <c r="J160" s="44"/>
      <c r="K160" s="47"/>
      <c r="L160" s="47"/>
      <c r="O160" s="56">
        <f t="shared" si="4"/>
        <v>1</v>
      </c>
      <c r="P160" s="57">
        <f t="shared" si="5"/>
        <v>0</v>
      </c>
      <c r="U160" s="16" t="str">
        <f>'Filing Information'!$R$2</f>
        <v>_0</v>
      </c>
      <c r="V160" t="e">
        <f>VLOOKUP('Add. Costs Paid To Provider'!C160,'Filing Information'!$B$149:$B$158,2,0)</f>
        <v>#N/A</v>
      </c>
      <c r="W160">
        <f>IF('Add. Costs Paid To Provider'!D160="Yes", 1, 0)</f>
        <v>0</v>
      </c>
      <c r="X160">
        <f>IF('Add. Costs Paid To Provider'!E160="Yes", 1, 0)</f>
        <v>0</v>
      </c>
      <c r="Y160">
        <f>IF('Add. Costs Paid To Provider'!F160="Yes", 1, 0)</f>
        <v>0</v>
      </c>
      <c r="Z160" s="5">
        <f>'Add. Costs Paid To Provider'!G160</f>
        <v>0</v>
      </c>
      <c r="AA160" s="5">
        <f>'Add. Costs Paid To Provider'!H160</f>
        <v>0</v>
      </c>
      <c r="AB160">
        <f>'Add. Costs Paid To Provider'!P160</f>
        <v>0</v>
      </c>
      <c r="AC160" t="e">
        <f>VLOOKUP('Add. Costs Paid To Provider'!K160, $R$23:$S$32, 2,0)</f>
        <v>#N/A</v>
      </c>
      <c r="AD160">
        <f>'Add. Costs Paid To Provider'!L160</f>
        <v>0</v>
      </c>
    </row>
    <row r="161" spans="3:30" x14ac:dyDescent="0.25">
      <c r="C161" s="13"/>
      <c r="D161" s="18"/>
      <c r="E161" s="18"/>
      <c r="F161" s="18"/>
      <c r="G161" s="13"/>
      <c r="H161" s="13"/>
      <c r="I161" s="13"/>
      <c r="J161" s="14"/>
      <c r="K161" s="13"/>
      <c r="L161" s="13"/>
      <c r="U161" s="16" t="str">
        <f>'Filing Information'!$R$2</f>
        <v>_0</v>
      </c>
      <c r="V161" t="e">
        <f>VLOOKUP('Add. Costs Paid To Provider'!C161,'Filing Information'!$B$149:$B$158,2,0)</f>
        <v>#N/A</v>
      </c>
      <c r="W161">
        <f>IF('Add. Costs Paid To Provider'!D161="Yes", 1, 0)</f>
        <v>0</v>
      </c>
      <c r="X161">
        <f>IF('Add. Costs Paid To Provider'!E161="Yes", 1, 0)</f>
        <v>0</v>
      </c>
      <c r="Y161">
        <f>IF('Add. Costs Paid To Provider'!F161="Yes", 1, 0)</f>
        <v>0</v>
      </c>
      <c r="Z161" s="5">
        <f>'Add. Costs Paid To Provider'!G161</f>
        <v>0</v>
      </c>
      <c r="AA161" s="5">
        <f>'Add. Costs Paid To Provider'!H161</f>
        <v>0</v>
      </c>
      <c r="AB161">
        <f>'Add. Costs Paid To Provider'!P161</f>
        <v>0</v>
      </c>
      <c r="AC161" t="e">
        <f>VLOOKUP('Add. Costs Paid To Provider'!K161, $R$23:$S$32, 2,0)</f>
        <v>#N/A</v>
      </c>
      <c r="AD161">
        <f>'Add. Costs Paid To Provider'!L161</f>
        <v>0</v>
      </c>
    </row>
  </sheetData>
  <sheetProtection algorithmName="SHA-512" hashValue="BMv7YxYvPJfjM9ANvZuXM8GoBsEaIBiK/ZayL0rU7ViFPJyABrhU2nzxSGi/NIGDqqkTr93FN74nWhnZcewwlw==" saltValue="ANRtH5tfnwrxAq7Sc99bFg==" spinCount="100000" sheet="1" scenarios="1" selectLockedCells="1"/>
  <mergeCells count="11">
    <mergeCell ref="C1:I1"/>
    <mergeCell ref="J1:L1"/>
    <mergeCell ref="C3:L4"/>
    <mergeCell ref="L17:L18"/>
    <mergeCell ref="C17:C18"/>
    <mergeCell ref="I17:I18"/>
    <mergeCell ref="K17:K18"/>
    <mergeCell ref="D17:F17"/>
    <mergeCell ref="G17:G18"/>
    <mergeCell ref="H17:H18"/>
    <mergeCell ref="J17:J18"/>
  </mergeCells>
  <dataValidations count="5">
    <dataValidation type="list" allowBlank="1" showInputMessage="1" showErrorMessage="1" sqref="K19:K160" xr:uid="{142A3B1C-C609-4399-BE74-4412970CBA9F}">
      <formula1>$R$23:$R$32</formula1>
    </dataValidation>
    <dataValidation type="date" allowBlank="1" showInputMessage="1" showErrorMessage="1" sqref="G19:H160" xr:uid="{868C9603-D2FD-444A-83C1-D8F0AD502E4D}">
      <formula1>36526</formula1>
      <formula2>73415</formula2>
    </dataValidation>
    <dataValidation type="decimal" operator="greaterThanOrEqual" allowBlank="1" showInputMessage="1" showErrorMessage="1" sqref="J19:J160" xr:uid="{1BE0F64E-1424-45EF-B120-E1A0ECE19B54}">
      <formula1>0</formula1>
    </dataValidation>
    <dataValidation type="list" allowBlank="1" showInputMessage="1" showErrorMessage="1" sqref="I19:I160" xr:uid="{532F4856-B2AA-4A93-BAEC-76AEF876B7A7}">
      <formula1>$P$2:$P$3</formula1>
    </dataValidation>
    <dataValidation type="list" allowBlank="1" showInputMessage="1" showErrorMessage="1" sqref="D19:F160" xr:uid="{7F955ABD-7AB9-45AF-BD5B-DE18705E4EB8}">
      <formula1>$Q$2:$Q$3</formula1>
    </dataValidation>
  </dataValidation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09F5A26-E412-4775-A84F-84A833DF7CA1}">
          <x14:formula1>
            <xm:f>'Filing Information'!$B$149:$B$158</xm:f>
          </x14:formula1>
          <xm:sqref>C19:C160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DC907FF5DE5E428BF83BBA5C43F8F4" ma:contentTypeVersion="12" ma:contentTypeDescription="Create a new document." ma:contentTypeScope="" ma:versionID="6bc4816922dbd2217672a6114634e603">
  <xsd:schema xmlns:xsd="http://www.w3.org/2001/XMLSchema" xmlns:xs="http://www.w3.org/2001/XMLSchema" xmlns:p="http://schemas.microsoft.com/office/2006/metadata/properties" xmlns:ns2="c799a7aa-2078-4fc7-be8d-b3305b7283b4" xmlns:ns3="d00cdf67-04a4-4598-bd6a-ccc926f69d25" targetNamespace="http://schemas.microsoft.com/office/2006/metadata/properties" ma:root="true" ma:fieldsID="a5d8f502a33ebb140e1f2cca643c4b41" ns2:_="" ns3:_="">
    <xsd:import namespace="c799a7aa-2078-4fc7-be8d-b3305b7283b4"/>
    <xsd:import namespace="d00cdf67-04a4-4598-bd6a-ccc926f69d2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99a7aa-2078-4fc7-be8d-b3305b7283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00cdf67-04a4-4598-bd6a-ccc926f69d2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6BA0DB-4E33-4A6A-9EAC-3CBA989E305B}">
  <ds:schemaRefs>
    <ds:schemaRef ds:uri="http://schemas.microsoft.com/office/2006/documentManagement/types"/>
    <ds:schemaRef ds:uri="http://schemas.microsoft.com/office/2006/metadata/properties"/>
    <ds:schemaRef ds:uri="http://www.w3.org/XML/1998/namespace"/>
    <ds:schemaRef ds:uri="http://purl.org/dc/elements/1.1/"/>
    <ds:schemaRef ds:uri="c799a7aa-2078-4fc7-be8d-b3305b7283b4"/>
    <ds:schemaRef ds:uri="http://schemas.openxmlformats.org/package/2006/metadata/core-properties"/>
    <ds:schemaRef ds:uri="http://schemas.microsoft.com/office/infopath/2007/PartnerControls"/>
    <ds:schemaRef ds:uri="d00cdf67-04a4-4598-bd6a-ccc926f69d25"/>
    <ds:schemaRef ds:uri="http://purl.org/dc/dcmitype/"/>
    <ds:schemaRef ds:uri="http://purl.org/dc/terms/"/>
  </ds:schemaRefs>
</ds:datastoreItem>
</file>

<file path=customXml/itemProps2.xml><?xml version="1.0" encoding="utf-8"?>
<ds:datastoreItem xmlns:ds="http://schemas.openxmlformats.org/officeDocument/2006/customXml" ds:itemID="{F8674C2A-EC4B-4505-9131-4BFA37B3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99a7aa-2078-4fc7-be8d-b3305b7283b4"/>
    <ds:schemaRef ds:uri="d00cdf67-04a4-4598-bd6a-ccc926f69d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C87F2A-FE32-4BE4-8931-A5B6B82655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PRA</vt:lpstr>
      <vt:lpstr>Instructions</vt:lpstr>
      <vt:lpstr>Filing Information</vt:lpstr>
      <vt:lpstr>Flat Rate Costs</vt:lpstr>
      <vt:lpstr>Per Minute Costs</vt:lpstr>
      <vt:lpstr>Add. Costs Paid To Provider</vt:lpstr>
      <vt:lpstr>AddCostData</vt:lpstr>
      <vt:lpstr>FilingData</vt:lpstr>
      <vt:lpstr>FlatRate_CTS</vt:lpstr>
      <vt:lpstr>FlatRate_STS</vt:lpstr>
      <vt:lpstr>FlatRate_TTY</vt:lpstr>
      <vt:lpstr>PerMinRevData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Coby</dc:creator>
  <cp:keywords/>
  <dc:description/>
  <cp:lastModifiedBy>willi</cp:lastModifiedBy>
  <cp:revision/>
  <cp:lastPrinted>2021-09-15T16:48:08Z</cp:lastPrinted>
  <dcterms:created xsi:type="dcterms:W3CDTF">2021-03-15T15:17:41Z</dcterms:created>
  <dcterms:modified xsi:type="dcterms:W3CDTF">2021-12-02T23:19:41Z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0x0101007BDC907FF5DE5E428BF83BBA5C43F8F4</vt:lpwstr>
  </property>
</Properties>
</file>