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VS\0040\2021\IMB\"/>
    </mc:Choice>
  </mc:AlternateContent>
  <xr:revisionPtr revIDLastSave="0" documentId="13_ncr:1_{C17D5E2E-9161-49FF-B04E-B1D3E51026C4}" xr6:coauthVersionLast="45" xr6:coauthVersionMax="45" xr10:uidLastSave="{00000000-0000-0000-0000-000000000000}"/>
  <bookViews>
    <workbookView xWindow="33165" yWindow="690" windowWidth="13485" windowHeight="14685" xr2:uid="{00000000-000D-0000-FFFF-FFFF00000000}"/>
  </bookViews>
  <sheets>
    <sheet name="APHIS 71" sheetId="2" r:id="rId1"/>
  </sheets>
  <definedNames>
    <definedName name="_xlnm.Print_Area" localSheetId="0">'APHIS 71'!$A$1:$AG$111</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6" i="2" l="1"/>
  <c r="AE17" i="2"/>
  <c r="AE18" i="2"/>
  <c r="AE19" i="2"/>
  <c r="AE20" i="2"/>
  <c r="AE21" i="2"/>
  <c r="AE26" i="2"/>
  <c r="AE27" i="2"/>
  <c r="AE28" i="2"/>
  <c r="AE29" i="2"/>
  <c r="AE22" i="2"/>
  <c r="AE23" i="2"/>
  <c r="AE24" i="2"/>
  <c r="AE25" i="2"/>
  <c r="AE30" i="2"/>
  <c r="AE31" i="2"/>
  <c r="AE32" i="2"/>
  <c r="AE33" i="2"/>
  <c r="AE34" i="2"/>
  <c r="AE35" i="2"/>
  <c r="AE36" i="2"/>
  <c r="AE37" i="2"/>
  <c r="AE38" i="2"/>
  <c r="AE39" i="2"/>
  <c r="AE40" i="2"/>
  <c r="AE41" i="2"/>
  <c r="AE42" i="2"/>
  <c r="AE43" i="2"/>
  <c r="AE44" i="2"/>
  <c r="AE45" i="2"/>
  <c r="AE46" i="2"/>
  <c r="AE47" i="2"/>
  <c r="AE48" i="2"/>
  <c r="AE49" i="2"/>
  <c r="AE50" i="2"/>
  <c r="AE51" i="2"/>
  <c r="AE52" i="2"/>
  <c r="AE53" i="2"/>
  <c r="AE54" i="2"/>
  <c r="AE55" i="2"/>
  <c r="AE56" i="2"/>
  <c r="AE57" i="2"/>
  <c r="AE58" i="2"/>
  <c r="AE59" i="2"/>
  <c r="AE60" i="2"/>
  <c r="AE61" i="2"/>
  <c r="AE62" i="2"/>
  <c r="AE63" i="2"/>
  <c r="AE64" i="2"/>
  <c r="AE65" i="2"/>
  <c r="AE66" i="2"/>
  <c r="AE67" i="2"/>
  <c r="AE68" i="2"/>
  <c r="AE69" i="2"/>
  <c r="AE70" i="2"/>
  <c r="AE71" i="2"/>
  <c r="AE72" i="2"/>
  <c r="AE73" i="2"/>
  <c r="AE74" i="2"/>
  <c r="AE75" i="2"/>
  <c r="AE76" i="2"/>
  <c r="AE77" i="2"/>
  <c r="AE78" i="2"/>
  <c r="AE79" i="2"/>
  <c r="AE80" i="2"/>
  <c r="AE81" i="2"/>
  <c r="AE82" i="2"/>
  <c r="AE83" i="2"/>
  <c r="AE84" i="2"/>
  <c r="AE85" i="2"/>
  <c r="AE86" i="2"/>
  <c r="AE87" i="2"/>
  <c r="AE88" i="2"/>
  <c r="AE89" i="2"/>
  <c r="AE90" i="2"/>
  <c r="AE91" i="2"/>
  <c r="AE92" i="2"/>
  <c r="AE93" i="2"/>
  <c r="AE94" i="2"/>
  <c r="AE95" i="2"/>
  <c r="AE96" i="2"/>
  <c r="AE97" i="2"/>
  <c r="AE98" i="2"/>
  <c r="AE99" i="2"/>
  <c r="AE100" i="2"/>
  <c r="AE101" i="2"/>
  <c r="AE102" i="2"/>
  <c r="AE103" i="2"/>
  <c r="AE104" i="2"/>
  <c r="AE105" i="2"/>
  <c r="AE106" i="2"/>
  <c r="AE107" i="2"/>
  <c r="AE108" i="2"/>
  <c r="AE109" i="2"/>
  <c r="AE110" i="2"/>
  <c r="AE111" i="2"/>
  <c r="F11" i="2" l="1"/>
  <c r="A11" i="2"/>
  <c r="AE15" i="2"/>
  <c r="T11" i="2" l="1"/>
  <c r="O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<sst xmlns="http://schemas.openxmlformats.org/spreadsheetml/2006/main" count="586" uniqueCount="247">
  <si>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</si>
  <si>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</si>
  <si>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</si>
  <si>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</si>
  <si>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</si>
  <si>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</si>
  <si>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</si>
  <si>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</si>
  <si>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</si>
  <si>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</si>
  <si>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</si>
  <si>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</si>
  <si>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</si>
  <si>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</si>
  <si>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</si>
  <si>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</si>
  <si>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</si>
  <si>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</si>
  <si>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</si>
  <si>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</si>
  <si>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</si>
  <si>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</si>
  <si>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</si>
  <si>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</si>
  <si>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</si>
  <si>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</si>
  <si>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</si>
  <si>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</si>
  <si>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</si>
  <si>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</si>
  <si>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</si>
  <si>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</si>
  <si>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</si>
  <si>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</si>
  <si>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D</t>
  </si>
  <si>
    <t>P1</t>
  </si>
  <si>
    <t>X</t>
  </si>
  <si>
    <t>I</t>
  </si>
  <si>
    <t>E</t>
  </si>
  <si>
    <t>R</t>
  </si>
  <si>
    <t>(L)</t>
  </si>
  <si>
    <t>ESTIMATED HOURS PER RESPONSE               or                            ANNUAL HOURS PER RECORDKEEPER</t>
  </si>
  <si>
    <t>PUBLIC COMMENT DOCKET NO.</t>
  </si>
  <si>
    <t>FEDERAL REGISTER DATE</t>
  </si>
  <si>
    <t>FEDERAL REGISTER NOTICE</t>
  </si>
  <si>
    <t>FG</t>
  </si>
  <si>
    <t>ESTIMATED ANNUAL NUMBER OF RESPONDENTS            or                    RECORDKEEPERS</t>
  </si>
  <si>
    <t>ESTIMATED ANNUAL RESPONSES</t>
  </si>
  <si>
    <t>ESTIMATED ANNUAL BURDEN HOURS</t>
  </si>
  <si>
    <t>Renewal</t>
  </si>
  <si>
    <t>93.101(c)(1)</t>
  </si>
  <si>
    <t>None</t>
  </si>
  <si>
    <t>93.101(b)(3)(ii), (iii), (iv)(A), (vi), (vii), (c)(2)(i)(B), (C)(ii), (c)(2)(i)(C), (ii)(D),  (c)(2)(ii)(C), (f)(1)(ii) and (iii), and (f)(3)(i) ; .106(a); .427(b)(2), (c)(1) and (3); .436(a)(1), (2), (4), (5) and (b)(1), (2)(i)-(iii); .504</t>
  </si>
  <si>
    <t>P2</t>
  </si>
  <si>
    <t>VS 17-8</t>
  </si>
  <si>
    <t>93.103(a)(1)(i)-(x)</t>
  </si>
  <si>
    <t>93.101(b)(3)(iv)(A), (B), (C)</t>
  </si>
  <si>
    <t>Daily Register and Recordkeeping for Owner or Manager for Ratites and Hatching Eggs (Individual)</t>
  </si>
  <si>
    <t>93.101(c)(2)(ii)(E)(1), (f)(2)(iii)(A); .201(c)(2)(iii)(A); .206(a);.217(b); .219; .214(b); .301(b)(2); .305(a) and (b); .407(a) and (b); .417(b); .425; .501(b)(2); .520; .521; .804</t>
  </si>
  <si>
    <t>VS 17-29</t>
  </si>
  <si>
    <t>93.101(b)(3)(v)</t>
  </si>
  <si>
    <t>none</t>
  </si>
  <si>
    <t>x</t>
  </si>
  <si>
    <t>93.101(b)(3)(vi) and (vii)</t>
  </si>
  <si>
    <t>93.103(a)(2)(vii)</t>
  </si>
  <si>
    <t>Request for Hearing for Withdrawal of an Import Permit for Ratites or Ratite Hatching Eggs (Business)</t>
  </si>
  <si>
    <t>93.101(b)(3)(ix);  93.103(a)(2)(iv)</t>
  </si>
  <si>
    <t xml:space="preserve">93.106(a), (c), (c)(5)(i)-(iii) </t>
  </si>
  <si>
    <t>93.106(c)(2)(iii)</t>
  </si>
  <si>
    <t>Daily Log and Recordkeeping for Indentification Record for Birds (Business)</t>
  </si>
  <si>
    <t>VS 17-12</t>
  </si>
  <si>
    <t>93.106(c)(4)</t>
  </si>
  <si>
    <t>Additional Requirements for Quarantine of Birds (Business)</t>
  </si>
  <si>
    <t>93.103(a)(1), .204(a), .214(a), .218(a), .217(c), .301(a), .304, .404(a)(1),  .417(a), .422(a), .424(a), .435(g)(2), .504(a), .802; 98.4; .10a(b); .34; .36(a)(2) and (b)(2)</t>
  </si>
  <si>
    <t>Application for Import or In-Transit Permit for Live Animals, Animal Semen,Animal  Embryos,  Birds, Poultry, or Hatching Eggs (Business)</t>
  </si>
  <si>
    <t>VS 17-129</t>
  </si>
  <si>
    <t>93.301(a), .304(a), .404(a)(4)(ii), .412(a), .417(a), .422(a), .424(a), .504(a), .802(a); 98.4(a), .10, .34(a), .36(a)</t>
  </si>
  <si>
    <t>Request Space at a USDA Operated Quarantine Facility; includes mailing copies (Business)</t>
  </si>
  <si>
    <t xml:space="preserve">93.104(a); .204(a); .214(a); .218(a); .217(c); .301(c)(2)(iii); .314(a); .317(a); .320; .326; .404(a); .405; 406(a) and (b); .418(a), (b), and (c);  .423(a), (b), and (c); .427(b), (c)(3), and (d)(1); .428(a) and (b); .432(a), (c), and (d); .435(g)  </t>
  </si>
  <si>
    <t>93.103(a)(3)(ii); .103(a)(3)(v); .210(b); .309(a) and (b); .404(a)(4)(ii) and (iii); .412(b), (d)(2)(i)(E), and (d)(2)(ii); .511(a) and (b)</t>
  </si>
  <si>
    <t>Letter of Credit, Cashier's Check, Certified Check, or Money Order (Business)</t>
  </si>
  <si>
    <t>93.103(3)(iv)(A), .204(a)(3)(iv)(A), .304(a)(2)(vi), .404(a)(4)(iv)(A), .504(a)(4)(iv)(A)</t>
  </si>
  <si>
    <t>Written Notice of Cancellation from Importer (Business)</t>
  </si>
  <si>
    <t>93.301(d)(1)(ii)(A-C)</t>
  </si>
  <si>
    <t>Daily Record of Horse's Activities (Individual)</t>
  </si>
  <si>
    <t xml:space="preserve"> 93.301(d)(ii)(A-C)</t>
  </si>
  <si>
    <t>Recordkeeping - Horses for Association and Trainer (Business)</t>
  </si>
  <si>
    <t>93.301(a), .304(a), .404(a)(4)(ii), .412(a), .417(a), .422(a), .424(a), .504(a), .802(a); 98.4(a), .10; .34(a), .36(a)</t>
  </si>
  <si>
    <t>S1</t>
  </si>
  <si>
    <t>93.301(h)(1)</t>
  </si>
  <si>
    <t>Written Agreement with State for CEM Monitoring by State (State)</t>
  </si>
  <si>
    <t>93.301(h)((5)</t>
  </si>
  <si>
    <t>93.404(c)(2), .504(c)(2)</t>
  </si>
  <si>
    <t>93.404 (c)(1)(ii) and (c)(4); .504(c)(1)(ii) and (c)(4)</t>
  </si>
  <si>
    <t>93.404(c)(4), .504(c)(4)</t>
  </si>
  <si>
    <t>93.301(b)(1)(ii), 2, .412(a), (d)(1)(i)(B)</t>
  </si>
  <si>
    <t>Application for Approval of Quarantine or Holding Facility (Letter) (Business)</t>
  </si>
  <si>
    <t>93.103(a((2)(vii), .301(h)(5), .304(a)(2)</t>
  </si>
  <si>
    <t>Opportunity for Hearing to Present Views on Facility Withdrawal  and Written Withdrawal by Facility Operator (Business)</t>
  </si>
  <si>
    <t xml:space="preserve"> 93.301(f)(12) and 93.304(a)(1)(iii)(J)</t>
  </si>
  <si>
    <t>Trust Fund or Compliance Agreement for Horses (Business)</t>
  </si>
  <si>
    <t>93.412(d)(4)(vi)</t>
  </si>
  <si>
    <t>Daily Log of Privately Operated Quarantine Facility for  Ruminants, Swine, and Equine (Business)</t>
  </si>
  <si>
    <t>Recordkeeping - Daily Log of Privately Operated Quarantine Facility for Ruminants, Swine, and Equines (Business)</t>
  </si>
  <si>
    <t>93.103(a)(1), 93.210(a)</t>
  </si>
  <si>
    <t>Application for Approval of Quarantine Facilities and Request for Transfer of Operations to Another Facility for Birds or Poultry (Business)</t>
  </si>
  <si>
    <t>VS 17-11</t>
  </si>
  <si>
    <t>93.210(a), .218(b), .309(a) and (b), .321,.325, .412(a) and (b), .424(b)</t>
  </si>
  <si>
    <t>Written Request for Inspection, Other Services, and Dipping (Business)</t>
  </si>
  <si>
    <t>VS 17-32</t>
  </si>
  <si>
    <t>93.427(b)</t>
  </si>
  <si>
    <t>93.704(a), .802(a)</t>
  </si>
  <si>
    <t>72-hour Prior Notice of Arrival for Aquaculture, Hedgehogs, Tenrecs, Elephants, Hippos, Rhinos, and Tapirs (Business)</t>
  </si>
  <si>
    <t>93.435(d)</t>
  </si>
  <si>
    <t>Owner Affidavit for Sheep and Goats from Scrapie Regions (Business)</t>
  </si>
  <si>
    <t>92.2(a)</t>
  </si>
  <si>
    <t>92.2(b)</t>
  </si>
  <si>
    <t>92.2(c)</t>
  </si>
  <si>
    <t>92.2(b) and (g)</t>
  </si>
  <si>
    <t>92.2</t>
  </si>
  <si>
    <t>93.314(b)</t>
  </si>
  <si>
    <t>Certification for Equids that Spend Less than 60 Days in a Region (Business)</t>
  </si>
  <si>
    <t>93.304(a)(1)(iii)(B)</t>
  </si>
  <si>
    <t>P3</t>
  </si>
  <si>
    <t>93.304(a)(1)(iii)(C)</t>
  </si>
  <si>
    <t>93.301(f)(5)(xi)</t>
  </si>
  <si>
    <t>Written Plan for Medical Treatment of Horses (Business)</t>
  </si>
  <si>
    <t>93.301(j)(4)</t>
  </si>
  <si>
    <t>93.301(b)(1)(ii), 93.301(c)(1)</t>
  </si>
  <si>
    <t>93.204, 93.304, 93.404, 93.504, 93.106</t>
  </si>
  <si>
    <t>Specimen Submission (Business)</t>
  </si>
  <si>
    <t>VS 10-4 and 10-4A</t>
  </si>
  <si>
    <t>Part 94</t>
  </si>
  <si>
    <t>Notice of Arrival (Business)</t>
  </si>
  <si>
    <t>Emergency Action Notification (Business)</t>
  </si>
  <si>
    <t>PPQ 523</t>
  </si>
  <si>
    <t>VS 16-3</t>
  </si>
  <si>
    <t>93.906(b)</t>
  </si>
  <si>
    <t>Refusal of Entry and Order to Dispose of Fish (Business)</t>
  </si>
  <si>
    <t>17-136</t>
  </si>
  <si>
    <t>93.906(a)</t>
  </si>
  <si>
    <t>Recordkeeping (Business)</t>
  </si>
  <si>
    <t>93.904 (c)(3)</t>
  </si>
  <si>
    <t>93.404</t>
  </si>
  <si>
    <t>93.406</t>
  </si>
  <si>
    <t>93.427(b)(2)</t>
  </si>
  <si>
    <t>93.427( c)(1)</t>
  </si>
  <si>
    <t>Brand (Business)</t>
  </si>
  <si>
    <t>On-Hold Shipment Notification Application (Business)</t>
  </si>
  <si>
    <t>VS 16-79</t>
  </si>
  <si>
    <t>Part 95</t>
  </si>
  <si>
    <t>Report of Entry, Shipment of Restricted Imported Animal Products and Animal Byproducts, and Other Material (Business)</t>
  </si>
  <si>
    <t>VS 16-78</t>
  </si>
  <si>
    <t>98.34(d), 98.35(e), 98.36(a)(2)</t>
  </si>
  <si>
    <t>Certificate for Importing Sheep and Goat Semen from Canada (Business)</t>
  </si>
  <si>
    <t>VS 17-139</t>
  </si>
  <si>
    <t>93.427(b)(1)(ii)</t>
  </si>
  <si>
    <t xml:space="preserve"> 93.429</t>
  </si>
  <si>
    <t>17-36</t>
  </si>
  <si>
    <t>93.305, 93.322, 93.407, 93.425,  93.506</t>
  </si>
  <si>
    <t>VS 17-30</t>
  </si>
  <si>
    <t>93.305</t>
  </si>
  <si>
    <t>VS 17-31 and 17-31A</t>
  </si>
  <si>
    <t>9 CFR 93.103(b)(3)</t>
  </si>
  <si>
    <t>9 CFR 93.439(b), 9 CFR 93.442(b</t>
  </si>
  <si>
    <t>VS Guidance and Program Handbook</t>
  </si>
  <si>
    <t>17-37</t>
  </si>
  <si>
    <t>VS 17-41</t>
  </si>
  <si>
    <t>0579-0040</t>
  </si>
  <si>
    <t>Bettina Helm</t>
  </si>
  <si>
    <t>(301) 851-3300</t>
  </si>
  <si>
    <t>Importation of Animals and Poultry, Animal and Poultry Products, Certain Animal Embryos, Semen, and Zoological Animals</t>
  </si>
  <si>
    <t>85 FR 55408</t>
  </si>
  <si>
    <t>APHIS 2020-0080</t>
  </si>
  <si>
    <t>September 8, 2020</t>
  </si>
  <si>
    <t>93.301(f)(6)</t>
  </si>
  <si>
    <t>90-day Written Bird Possession Statement - Canada (Individual)</t>
  </si>
  <si>
    <t>Appeal or Hearing of Import Permit Withdrawal (Individual)</t>
  </si>
  <si>
    <t>Opportunity to Present Views on Suspension (Individual)</t>
  </si>
  <si>
    <t>Recordkeeping - Identification Marks on Reported Animals (Individual)</t>
  </si>
  <si>
    <t>Agreement of Confinement in Personal Possession Declaration and Affirmation Under Oath (Individual)</t>
  </si>
  <si>
    <t>Declaration of Importation of Animals, Animal Semen, Embryos, Birds, Poultry, and Eggs for Hatching - Cattle/Swine (Individual)</t>
  </si>
  <si>
    <t>Owner or Manager and Country of Export Quarterly Submission of Registers (Individual)</t>
  </si>
  <si>
    <t>Written Request to Change Horse’s Itinerary or Method of Transport (Individual)</t>
  </si>
  <si>
    <t>Application and Space Reservation Request for Ratites and Ratite Hatching Eggs and Site Inspection (Business)</t>
  </si>
  <si>
    <t>Recordkeeping - National Exporting Country Registers and Maintenance of Current Production Records, Additions to Such Premises, and Ceiling Limitations (Foreign Gov't)</t>
  </si>
  <si>
    <t>Random Inspections of Ratite Farms per Breeding Season of Premises for Required Identification and Recording on Quarterly Report of Registers (Foreign Gov't)</t>
  </si>
  <si>
    <t>Importer or Agent Certification Free of Fever Tick (Letter) (Foreign Gov't)</t>
  </si>
  <si>
    <t>Application for Recognition of a Region as Historically Free of a Disease (Foreign Gov't)</t>
  </si>
  <si>
    <t>Request for Additional Information about a Region (Foreign Gov't)</t>
  </si>
  <si>
    <t>Appeal Classification of Animal Health Status (Foreign Gov't)</t>
  </si>
  <si>
    <t>Statement/Certificate for Animals Entering the United States from Countries Affected with Screwworm (Foreign Gov't)</t>
  </si>
  <si>
    <t>Cleannig and Disinfection Certificate (Foreign Gov't)</t>
  </si>
  <si>
    <t>Premises Information (Herd of Origin Certificate and Annex) (Foreign Gov't)</t>
  </si>
  <si>
    <t>TB History Certificate (Foreign Gov't)</t>
  </si>
  <si>
    <t>Dip Certificate (Foreign Gov't)</t>
  </si>
  <si>
    <t>Seals (Foreign Gov't)</t>
  </si>
  <si>
    <t>Cooperative Agreement and Trust Fund for Birds (Business)</t>
  </si>
  <si>
    <t>Application for Approval of Quarantine or Holding Facility (Letter) (Individual)</t>
  </si>
  <si>
    <t>Application for Permit to Import or Transport Controlled Material or Organisms or Vectors (Business)</t>
  </si>
  <si>
    <t>Recordkeeping - Identification Marks on Reported Animals (Business)</t>
  </si>
  <si>
    <t>Recordkeeping - Identification Marks on Reported Animals (Farms)</t>
  </si>
  <si>
    <t>93.101(c)(2)(ii)(E)(1), (c)(2)(ii)(E)(2)(i), (f)(2)(iii)(B)(1); 93.201(3)(B)(1)</t>
  </si>
  <si>
    <t>Application and Space Reservation Request for Ratites and Ratite Hatching Eggs and Site Inspection (Individual)</t>
  </si>
  <si>
    <t>"</t>
  </si>
  <si>
    <t>Declaration of Importation of Animals, Animal Semen, Embryos, Birds, Poultry, and Eggs for Hatching - Cattle/Swine (Business)</t>
  </si>
  <si>
    <t>Declaration of Importation of Animals, Animal Semen, Embryos, Birds, Poultry, and Eggs for Hatching - Cattle/Swine (Farm)</t>
  </si>
  <si>
    <t>Export Health Certificates                      (Foreign Gov't)</t>
  </si>
  <si>
    <t>Application for Approval of Quarantine Facilities and Request for Transfer of Operations to Another Facility for Birds or Poultry (Individual)</t>
  </si>
  <si>
    <t>Request for Recognition of the Animal Health Status of a Region                    (Foreign Gov't)</t>
  </si>
  <si>
    <t>Application for Recognition of the Animal Health Status of a Region                     (Foreign Gov't)</t>
  </si>
  <si>
    <t>Written Recommendations Have Been Implemented by the Region                (Foreign Gov't)</t>
  </si>
  <si>
    <t>Permanent Electronic ID, Compatible Reader (Business)</t>
  </si>
  <si>
    <t>Permanent Electronic ID, Compatible Reader (Hobby Farm)</t>
  </si>
  <si>
    <t>Permanent Electronic ID, Compatible Reader (Foreign Gov't)</t>
  </si>
  <si>
    <t>Permanent Electronic ID, Compatible Reader (State)</t>
  </si>
  <si>
    <t>Permanent Electronic ID, Compatible Reader (Non-Profit)</t>
  </si>
  <si>
    <t>Photographs for Identification of Horses (Business)</t>
  </si>
  <si>
    <t>Photographs for Identification of Horses (Individual)</t>
  </si>
  <si>
    <t>Photographs for Identification of Horses (Foreign Gov't)</t>
  </si>
  <si>
    <t>Photographs for Identification of Horses (State)</t>
  </si>
  <si>
    <t>Photographs for Identification of Horses (Non-Profit)</t>
  </si>
  <si>
    <t>Checklist for the Approval of Permanent Privately Owned Equine Quarantine Facilities (Letter) (Business)</t>
  </si>
  <si>
    <t>Checklist for the Approval of Permanent Privately Owned Equine Quarantine Facilities (Letter) (Individual)</t>
  </si>
  <si>
    <t>Checklist for the Approval of Permanent Privately Owned Equine Quarantine Facilities (Letter) (Non-Profit)</t>
  </si>
  <si>
    <t>Notice of Arrival (Individual)</t>
  </si>
  <si>
    <t>Report of Entry, Shipment of Restricted Imported Animal Products and Animal Byproducts, and Other Material (Individual)</t>
  </si>
  <si>
    <t>VS 17-13</t>
  </si>
  <si>
    <t>Daily Register and Recordkeeping for Owner or Manager for Ratites and Hatching Eggs (Business)</t>
  </si>
  <si>
    <t>VS 17-128</t>
  </si>
  <si>
    <t>VS 17-65A</t>
  </si>
  <si>
    <t>VS 17-65B</t>
  </si>
  <si>
    <t>VS 17-65C</t>
  </si>
  <si>
    <t>VS 17-65D</t>
  </si>
  <si>
    <t>Zoological Park Inspection Report (Business)</t>
  </si>
  <si>
    <t>Agreement for the Importation, Quarantine, and Exhibition of Certain Wild Ruminants and Wild Swine (Business)</t>
  </si>
  <si>
    <t>Reporting of Zoo Animals with Suspected Cases of Contagious or Communicable Diseases (Business)</t>
  </si>
  <si>
    <t>Agreement for Transfer of Certain Wild Animals (Business)</t>
  </si>
  <si>
    <t>December 21, 2020</t>
  </si>
  <si>
    <t>Inspection Report of Establishment for Immediate Slaughter of Import Animals (Business) (NEW)</t>
  </si>
  <si>
    <t>Report of Animals, Poultry, or Eggs offered for Importation (Business) (NEW)</t>
  </si>
  <si>
    <t>Equine Import Testing Submission Form (Business) (NEW)</t>
  </si>
  <si>
    <t>Summary of Quarantine Birds (Business) (NEW)</t>
  </si>
  <si>
    <t>Official Identification and Certification (Foreign Gov't) (NEW)</t>
  </si>
  <si>
    <t>Official Identification and Certification (Business) (NEW)</t>
  </si>
  <si>
    <t>Certification of Inspection of Import Animals (Business) (NEW)</t>
  </si>
  <si>
    <t>Notice of Animals Not Shipped (Business) (NEW)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</si>
</sst>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0\-0000"/>
  </numFmts>
  <fonts count="12"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sz val="7"/>
      <name val="Arial"/>
      <family val="2"/>
    </font>
    <font>
      <b/>
      <sz val="10"/>
      <name val="Arial"/>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1" fillId="0" borderId="0"/>
  </cellStyleXfs>
  <cellXfs count="116">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3" xfId="0" applyFont="1" applyBorder="1" applyAlignment="1">
      <alignment horizontal="left" vertical="top"/>
    </xf>
    <xf numFmtId="0" fontId="6" fillId="0" borderId="0" xfId="0" applyFont="1" applyBorder="1" applyAlignment="1">
      <alignment horizontal="left" vertical="center"/>
    </xf>
    <xf numFmtId="0" fontId="9" fillId="0" borderId="4" xfId="0" applyFont="1" applyBorder="1" applyAlignment="1">
      <alignment horizontal="left" vertical="top"/>
    </xf>
    <xf numFmtId="0" fontId="9" fillId="0" borderId="0" xfId="0" applyFont="1" applyBorder="1" applyAlignment="1" applyProtection="1">
      <alignment horizontal="left" vertical="top"/>
      <protection locked="0"/>
    </xf>
    <xf numFmtId="0" fontId="8" fillId="0" borderId="1" xfId="0" applyFont="1" applyFill="1" applyBorder="1" applyAlignment="1">
      <alignment horizontal="center" vertical="center" wrapText="1"/>
    </xf>
    <xf numFmtId="0" fontId="1" fillId="0" borderId="0"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0" xfId="0" applyFont="1" applyFill="1" applyBorder="1" applyAlignment="1" applyProtection="1">
      <alignment horizontal="left" vertical="top" wrapText="1"/>
      <protection locked="0"/>
    </xf>
    <xf numFmtId="0" fontId="8" fillId="0" borderId="2" xfId="0" applyFont="1" applyFill="1" applyBorder="1" applyAlignment="1">
      <alignment horizontal="center" vertical="center" wrapText="1"/>
    </xf>
    <xf numFmtId="0" fontId="9" fillId="0" borderId="0" xfId="0" applyFont="1" applyBorder="1" applyAlignment="1">
      <alignment vertical="center"/>
    </xf>
    <xf numFmtId="0" fontId="8" fillId="0" borderId="2" xfId="0" applyFont="1" applyFill="1" applyBorder="1" applyAlignment="1">
      <alignment horizontal="center" vertical="center" wrapText="1"/>
    </xf>
    <xf numFmtId="3" fontId="11" fillId="0" borderId="6"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13" xfId="0" applyFont="1" applyBorder="1" applyAlignment="1">
      <alignment horizontal="left" vertical="top"/>
    </xf>
    <xf numFmtId="166" fontId="8" fillId="0" borderId="6" xfId="0" applyNumberFormat="1" applyFont="1" applyBorder="1" applyAlignment="1">
      <alignment horizontal="center" vertical="center"/>
    </xf>
    <xf numFmtId="166" fontId="8" fillId="0" borderId="8" xfId="0" applyNumberFormat="1" applyFont="1" applyBorder="1" applyAlignment="1">
      <alignment horizontal="center" vertical="center"/>
    </xf>
    <xf numFmtId="166" fontId="8" fillId="0" borderId="9" xfId="0" applyNumberFormat="1"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49" fontId="8" fillId="0" borderId="6"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6"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5" fillId="0" borderId="5" xfId="0" applyFont="1" applyFill="1" applyBorder="1" applyAlignment="1" applyProtection="1">
      <alignment horizontal="left" vertical="top"/>
      <protection locked="0"/>
    </xf>
    <xf numFmtId="0" fontId="5" fillId="0" borderId="3" xfId="0" applyFont="1" applyFill="1" applyBorder="1" applyAlignment="1" applyProtection="1">
      <alignment horizontal="left" vertical="top"/>
      <protection locked="0"/>
    </xf>
    <xf numFmtId="0" fontId="5" fillId="0" borderId="13" xfId="0" applyFont="1" applyFill="1" applyBorder="1" applyAlignment="1" applyProtection="1">
      <alignment horizontal="left" vertical="top"/>
      <protection locked="0"/>
    </xf>
    <xf numFmtId="0" fontId="5" fillId="0" borderId="5" xfId="0" applyFont="1" applyBorder="1" applyAlignment="1" applyProtection="1">
      <alignment horizontal="left" vertical="top"/>
    </xf>
    <xf numFmtId="0" fontId="5" fillId="0" borderId="3" xfId="0" applyFont="1" applyBorder="1" applyAlignment="1" applyProtection="1">
      <alignment horizontal="left" vertical="top"/>
    </xf>
    <xf numFmtId="0" fontId="5" fillId="0" borderId="13" xfId="0" applyFont="1" applyBorder="1" applyAlignment="1" applyProtection="1">
      <alignment horizontal="left" vertical="top"/>
    </xf>
    <xf numFmtId="0" fontId="1" fillId="0" borderId="4" xfId="0" applyFont="1" applyBorder="1" applyAlignment="1">
      <alignment horizontal="left" vertical="top"/>
    </xf>
    <xf numFmtId="0" fontId="1" fillId="0" borderId="0" xfId="0" applyFont="1" applyBorder="1" applyAlignment="1">
      <alignment horizontal="left" vertical="top"/>
    </xf>
    <xf numFmtId="0" fontId="1" fillId="0" borderId="7" xfId="0" applyFont="1" applyBorder="1" applyAlignment="1">
      <alignment horizontal="left" vertical="top"/>
    </xf>
    <xf numFmtId="0" fontId="8" fillId="0" borderId="0"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9" xfId="0" applyFont="1" applyBorder="1" applyAlignment="1">
      <alignment horizontal="left" vertical="top"/>
    </xf>
    <xf numFmtId="0" fontId="5" fillId="0" borderId="4" xfId="0" applyFont="1" applyBorder="1" applyAlignment="1">
      <alignment horizontal="left" vertical="top"/>
    </xf>
    <xf numFmtId="0" fontId="5" fillId="0" borderId="6" xfId="0" applyFont="1" applyBorder="1" applyAlignment="1">
      <alignment horizontal="left" vertical="top"/>
    </xf>
    <xf numFmtId="0" fontId="5" fillId="0" borderId="5" xfId="0" applyFont="1" applyFill="1" applyBorder="1" applyAlignment="1">
      <alignment horizontal="left" vertical="top"/>
    </xf>
    <xf numFmtId="0" fontId="5" fillId="0" borderId="3" xfId="0" applyFont="1" applyFill="1" applyBorder="1" applyAlignment="1">
      <alignment horizontal="left" vertical="top"/>
    </xf>
    <xf numFmtId="0" fontId="5" fillId="0" borderId="13" xfId="0" applyFont="1" applyFill="1" applyBorder="1" applyAlignment="1">
      <alignment horizontal="left" vertical="top"/>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0" fillId="0" borderId="10"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2" xfId="0"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49" fontId="8" fillId="0" borderId="6"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49" fontId="8" fillId="0" borderId="9"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164" fontId="11" fillId="0" borderId="6" xfId="0" applyNumberFormat="1" applyFont="1" applyBorder="1" applyAlignment="1" applyProtection="1">
      <alignment horizontal="center" vertical="center"/>
      <protection locked="0"/>
    </xf>
    <xf numFmtId="164" fontId="11" fillId="0" borderId="8" xfId="0" applyNumberFormat="1" applyFont="1" applyBorder="1" applyAlignment="1" applyProtection="1">
      <alignment horizontal="center" vertical="center"/>
      <protection locked="0"/>
    </xf>
    <xf numFmtId="164" fontId="11" fillId="0" borderId="9" xfId="0" applyNumberFormat="1" applyFont="1" applyBorder="1" applyAlignment="1" applyProtection="1">
      <alignment horizontal="center" vertical="center"/>
      <protection locked="0"/>
    </xf>
    <xf numFmtId="9" fontId="11" fillId="0" borderId="6" xfId="0" applyNumberFormat="1"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3" fontId="11" fillId="0" borderId="6" xfId="0" applyNumberFormat="1" applyFont="1" applyBorder="1" applyAlignment="1">
      <alignment horizontal="center" vertical="center"/>
    </xf>
    <xf numFmtId="1" fontId="11" fillId="0" borderId="6" xfId="0" applyNumberFormat="1" applyFont="1" applyBorder="1" applyAlignment="1">
      <alignment horizontal="center" vertical="center"/>
    </xf>
    <xf numFmtId="1" fontId="11" fillId="0" borderId="8" xfId="0" applyNumberFormat="1" applyFont="1" applyBorder="1" applyAlignment="1">
      <alignment horizontal="center" vertical="center"/>
    </xf>
    <xf numFmtId="1" fontId="11" fillId="0" borderId="9" xfId="0" applyNumberFormat="1" applyFont="1" applyBorder="1" applyAlignment="1">
      <alignment horizontal="center"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 xfId="0"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0" fontId="10" fillId="0" borderId="10" xfId="0" quotePrefix="1"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8" fillId="0" borderId="1" xfId="0" applyFont="1" applyFill="1" applyBorder="1" applyAlignment="1">
      <alignment horizontal="center" vertical="top" wrapText="1"/>
    </xf>
    <xf numFmtId="0" fontId="8" fillId="0" borderId="10" xfId="0" applyFont="1" applyFill="1" applyBorder="1" applyAlignment="1">
      <alignment horizontal="center" vertical="top" wrapText="1"/>
    </xf>
    <xf numFmtId="0" fontId="8" fillId="0" borderId="11" xfId="0" applyFont="1" applyFill="1" applyBorder="1" applyAlignment="1">
      <alignment horizontal="center" vertical="top" wrapText="1"/>
    </xf>
    <xf numFmtId="0" fontId="8" fillId="0" borderId="12" xfId="0" applyFont="1" applyFill="1" applyBorder="1" applyAlignment="1">
      <alignment horizontal="center" vertical="top" wrapText="1"/>
    </xf>
    <xf numFmtId="3" fontId="8" fillId="0" borderId="10" xfId="0" applyNumberFormat="1" applyFont="1" applyFill="1" applyBorder="1" applyAlignment="1">
      <alignment horizontal="center" vertical="center" wrapText="1"/>
    </xf>
    <xf numFmtId="3" fontId="8" fillId="0" borderId="11" xfId="0" applyNumberFormat="1" applyFont="1" applyFill="1" applyBorder="1" applyAlignment="1">
      <alignment horizontal="center" vertical="center" wrapText="1"/>
    </xf>
    <xf numFmtId="3" fontId="8" fillId="0" borderId="12" xfId="0" applyNumberFormat="1" applyFont="1" applyFill="1" applyBorder="1" applyAlignment="1">
      <alignment horizontal="center" vertical="center" wrapText="1"/>
    </xf>
    <xf numFmtId="165" fontId="8" fillId="0" borderId="10" xfId="0" applyNumberFormat="1" applyFont="1" applyFill="1" applyBorder="1" applyAlignment="1">
      <alignment horizontal="center" vertical="center" wrapText="1"/>
    </xf>
    <xf numFmtId="165" fontId="8" fillId="0" borderId="11" xfId="0" applyNumberFormat="1" applyFont="1" applyFill="1" applyBorder="1" applyAlignment="1">
      <alignment horizontal="center" vertical="center" wrapText="1"/>
    </xf>
    <xf numFmtId="165" fontId="8" fillId="0" borderId="12" xfId="0" applyNumberFormat="1" applyFont="1" applyFill="1" applyBorder="1" applyAlignment="1">
      <alignment horizontal="center" vertical="center" wrapText="1"/>
    </xf>
    <xf numFmtId="3" fontId="8" fillId="0" borderId="2" xfId="0" applyNumberFormat="1" applyFont="1" applyFill="1" applyBorder="1" applyAlignment="1">
      <alignment horizontal="center" vertical="center" wrapText="1"/>
    </xf>
    <xf numFmtId="165"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9" fillId="0" borderId="10" xfId="0" applyFont="1" applyFill="1" applyBorder="1" applyAlignment="1">
      <alignment horizontal="center" vertical="top" wrapText="1"/>
    </xf>
    <xf numFmtId="0" fontId="9" fillId="0" borderId="11" xfId="0" applyFont="1" applyFill="1" applyBorder="1" applyAlignment="1">
      <alignment horizontal="center" vertical="top" wrapText="1"/>
    </xf>
    <xf numFmtId="0" fontId="9" fillId="0" borderId="12" xfId="0" applyFont="1" applyFill="1" applyBorder="1" applyAlignment="1">
      <alignment horizontal="center" vertical="top" wrapText="1"/>
    </xf>
  </cellXfs>
  <cellStyles count="2">
    <cellStyle name="Normal" xfId="0" builtinId="0"/>
    <cellStyle name="Normal 2" xfId="1" xr:uid="{A87E8D42-15A2-4B97-B837-4AAD62AAC37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111"/>
  <sheetViews>
    <sheetView tabSelected="1" view="pageBreakPreview" topLeftCell="A97" zoomScale="90" zoomScaleNormal="100" zoomScaleSheetLayoutView="90" workbookViewId="0">
      <selection activeCell="H112" sqref="H112"/>
    </sheetView>
  </sheetViews>
  <sheetFormatPr defaultColWidth="9.109375" defaultRowHeight="7.8" x14ac:dyDescent="0.25"/>
  <cols>
    <col min="1" max="1" width="3.88671875" style="7" customWidth="1"/>
    <col min="2" max="4" width="3.88671875" style="3" customWidth="1"/>
    <col min="5" max="5" width="4.44140625" style="15" customWidth="1"/>
    <col min="6" max="32" width="3.88671875" style="3" customWidth="1"/>
    <col min="33" max="33" width="3.33203125" style="8" customWidth="1"/>
    <col min="34" max="16384" width="9.109375" style="3"/>
  </cols>
  <sheetData>
    <row r="1" spans="1:33" s="5" customFormat="1" ht="12" customHeight="1" x14ac:dyDescent="0.25">
      <c r="A1" s="27" t="s">
        <v>27</v>
      </c>
      <c r="B1" s="28"/>
      <c r="C1" s="28"/>
      <c r="D1" s="28"/>
      <c r="E1" s="29"/>
      <c r="F1" s="27" t="s">
        <v>14</v>
      </c>
      <c r="G1" s="28"/>
      <c r="H1" s="28"/>
      <c r="I1" s="28"/>
      <c r="J1" s="28"/>
      <c r="K1" s="28"/>
      <c r="L1" s="28"/>
      <c r="M1" s="28"/>
      <c r="N1" s="28"/>
      <c r="O1" s="28"/>
      <c r="P1" s="28"/>
      <c r="Q1" s="28"/>
      <c r="R1" s="28"/>
      <c r="S1" s="28"/>
      <c r="T1" s="28"/>
      <c r="U1" s="28"/>
      <c r="V1" s="28"/>
      <c r="W1" s="28"/>
      <c r="X1" s="28"/>
      <c r="Y1" s="28"/>
      <c r="Z1" s="28"/>
      <c r="AA1" s="29"/>
      <c r="AB1" s="27" t="s">
        <v>0</v>
      </c>
      <c r="AC1" s="28"/>
      <c r="AD1" s="28"/>
      <c r="AE1" s="28"/>
      <c r="AF1" s="28"/>
      <c r="AG1" s="29"/>
    </row>
    <row r="2" spans="1:33" s="2" customFormat="1" ht="15" customHeight="1" x14ac:dyDescent="0.25">
      <c r="A2" s="30" t="s">
        <v>168</v>
      </c>
      <c r="B2" s="31"/>
      <c r="C2" s="31"/>
      <c r="D2" s="31"/>
      <c r="E2" s="32"/>
      <c r="F2" s="51"/>
      <c r="G2" s="52"/>
      <c r="H2" s="52"/>
      <c r="I2" s="52"/>
      <c r="J2" s="52"/>
      <c r="K2" s="52"/>
      <c r="L2" s="52"/>
      <c r="M2" s="52"/>
      <c r="N2" s="52"/>
      <c r="O2" s="52"/>
      <c r="P2" s="52"/>
      <c r="Q2" s="52"/>
      <c r="R2" s="52"/>
      <c r="S2" s="52"/>
      <c r="T2" s="52"/>
      <c r="U2" s="52"/>
      <c r="V2" s="52"/>
      <c r="W2" s="52"/>
      <c r="X2" s="52"/>
      <c r="Y2" s="52"/>
      <c r="Z2" s="52"/>
      <c r="AA2" s="53"/>
      <c r="AB2" s="36" t="s">
        <v>238</v>
      </c>
      <c r="AC2" s="37"/>
      <c r="AD2" s="37"/>
      <c r="AE2" s="37"/>
      <c r="AF2" s="37"/>
      <c r="AG2" s="38"/>
    </row>
    <row r="3" spans="1:33" s="2" customFormat="1" ht="12" customHeight="1" x14ac:dyDescent="0.25">
      <c r="A3" s="27" t="s">
        <v>20</v>
      </c>
      <c r="B3" s="28"/>
      <c r="C3" s="28"/>
      <c r="D3" s="28"/>
      <c r="E3" s="29"/>
      <c r="F3" s="58"/>
      <c r="G3" s="54" t="s">
        <v>171</v>
      </c>
      <c r="H3" s="54"/>
      <c r="I3" s="54"/>
      <c r="J3" s="54"/>
      <c r="K3" s="54"/>
      <c r="L3" s="54"/>
      <c r="M3" s="54"/>
      <c r="N3" s="54"/>
      <c r="O3" s="54"/>
      <c r="P3" s="54"/>
      <c r="Q3" s="54"/>
      <c r="R3" s="54"/>
      <c r="S3" s="54"/>
      <c r="T3" s="54"/>
      <c r="U3" s="54"/>
      <c r="V3" s="54"/>
      <c r="W3" s="54"/>
      <c r="X3" s="54"/>
      <c r="Y3" s="54"/>
      <c r="Z3" s="54"/>
      <c r="AA3" s="55"/>
      <c r="AB3" s="48" t="s">
        <v>42</v>
      </c>
      <c r="AC3" s="49"/>
      <c r="AD3" s="49"/>
      <c r="AE3" s="49"/>
      <c r="AF3" s="49"/>
      <c r="AG3" s="50"/>
    </row>
    <row r="4" spans="1:33" s="2" customFormat="1" ht="15" customHeight="1" x14ac:dyDescent="0.25">
      <c r="A4" s="33" t="s">
        <v>49</v>
      </c>
      <c r="B4" s="34"/>
      <c r="C4" s="34"/>
      <c r="D4" s="34"/>
      <c r="E4" s="35"/>
      <c r="F4" s="58"/>
      <c r="G4" s="54"/>
      <c r="H4" s="54"/>
      <c r="I4" s="54"/>
      <c r="J4" s="54"/>
      <c r="K4" s="54"/>
      <c r="L4" s="54"/>
      <c r="M4" s="54"/>
      <c r="N4" s="54"/>
      <c r="O4" s="54"/>
      <c r="P4" s="54"/>
      <c r="Q4" s="54"/>
      <c r="R4" s="54"/>
      <c r="S4" s="54"/>
      <c r="T4" s="54"/>
      <c r="U4" s="54"/>
      <c r="V4" s="54"/>
      <c r="W4" s="54"/>
      <c r="X4" s="54"/>
      <c r="Y4" s="54"/>
      <c r="Z4" s="54"/>
      <c r="AA4" s="55"/>
      <c r="AB4" s="39" t="s">
        <v>173</v>
      </c>
      <c r="AC4" s="40"/>
      <c r="AD4" s="40"/>
      <c r="AE4" s="40"/>
      <c r="AF4" s="40"/>
      <c r="AG4" s="41"/>
    </row>
    <row r="5" spans="1:33" s="2" customFormat="1" ht="12" customHeight="1" x14ac:dyDescent="0.25">
      <c r="A5" s="27" t="s">
        <v>21</v>
      </c>
      <c r="B5" s="28"/>
      <c r="C5" s="28"/>
      <c r="D5" s="28"/>
      <c r="E5" s="29"/>
      <c r="F5" s="58"/>
      <c r="G5" s="54"/>
      <c r="H5" s="54"/>
      <c r="I5" s="54"/>
      <c r="J5" s="54"/>
      <c r="K5" s="54"/>
      <c r="L5" s="54"/>
      <c r="M5" s="54"/>
      <c r="N5" s="54"/>
      <c r="O5" s="54"/>
      <c r="P5" s="54"/>
      <c r="Q5" s="54"/>
      <c r="R5" s="54"/>
      <c r="S5" s="54"/>
      <c r="T5" s="54"/>
      <c r="U5" s="54"/>
      <c r="V5" s="54"/>
      <c r="W5" s="54"/>
      <c r="X5" s="54"/>
      <c r="Y5" s="54"/>
      <c r="Z5" s="54"/>
      <c r="AA5" s="55"/>
      <c r="AB5" s="45" t="s">
        <v>44</v>
      </c>
      <c r="AC5" s="46"/>
      <c r="AD5" s="46"/>
      <c r="AE5" s="46"/>
      <c r="AF5" s="46"/>
      <c r="AG5" s="47"/>
    </row>
    <row r="6" spans="1:33" s="2" customFormat="1" ht="15" customHeight="1" x14ac:dyDescent="0.25">
      <c r="A6" s="33" t="s">
        <v>169</v>
      </c>
      <c r="B6" s="34"/>
      <c r="C6" s="34"/>
      <c r="D6" s="34"/>
      <c r="E6" s="35"/>
      <c r="F6" s="58"/>
      <c r="G6" s="54"/>
      <c r="H6" s="54"/>
      <c r="I6" s="54"/>
      <c r="J6" s="54"/>
      <c r="K6" s="54"/>
      <c r="L6" s="54"/>
      <c r="M6" s="54"/>
      <c r="N6" s="54"/>
      <c r="O6" s="54"/>
      <c r="P6" s="54"/>
      <c r="Q6" s="54"/>
      <c r="R6" s="54"/>
      <c r="S6" s="54"/>
      <c r="T6" s="54"/>
      <c r="U6" s="54"/>
      <c r="V6" s="54"/>
      <c r="W6" s="54"/>
      <c r="X6" s="54"/>
      <c r="Y6" s="54"/>
      <c r="Z6" s="54"/>
      <c r="AA6" s="55"/>
      <c r="AB6" s="42" t="s">
        <v>172</v>
      </c>
      <c r="AC6" s="43"/>
      <c r="AD6" s="43"/>
      <c r="AE6" s="43"/>
      <c r="AF6" s="43"/>
      <c r="AG6" s="44"/>
    </row>
    <row r="7" spans="1:33" s="2" customFormat="1" ht="12" customHeight="1" x14ac:dyDescent="0.25">
      <c r="A7" s="27" t="s">
        <v>24</v>
      </c>
      <c r="B7" s="28"/>
      <c r="C7" s="28"/>
      <c r="D7" s="28"/>
      <c r="E7" s="29"/>
      <c r="F7" s="58"/>
      <c r="G7" s="54"/>
      <c r="H7" s="54"/>
      <c r="I7" s="54"/>
      <c r="J7" s="54"/>
      <c r="K7" s="54"/>
      <c r="L7" s="54"/>
      <c r="M7" s="54"/>
      <c r="N7" s="54"/>
      <c r="O7" s="54"/>
      <c r="P7" s="54"/>
      <c r="Q7" s="54"/>
      <c r="R7" s="54"/>
      <c r="S7" s="54"/>
      <c r="T7" s="54"/>
      <c r="U7" s="54"/>
      <c r="V7" s="54"/>
      <c r="W7" s="54"/>
      <c r="X7" s="54"/>
      <c r="Y7" s="54"/>
      <c r="Z7" s="54"/>
      <c r="AA7" s="55"/>
      <c r="AB7" s="60" t="s">
        <v>43</v>
      </c>
      <c r="AC7" s="61"/>
      <c r="AD7" s="61"/>
      <c r="AE7" s="61"/>
      <c r="AF7" s="61"/>
      <c r="AG7" s="62"/>
    </row>
    <row r="8" spans="1:33" s="2" customFormat="1" ht="15" customHeight="1" x14ac:dyDescent="0.25">
      <c r="A8" s="33" t="s">
        <v>170</v>
      </c>
      <c r="B8" s="34"/>
      <c r="C8" s="34"/>
      <c r="D8" s="34"/>
      <c r="E8" s="35"/>
      <c r="F8" s="59"/>
      <c r="G8" s="56"/>
      <c r="H8" s="56"/>
      <c r="I8" s="56"/>
      <c r="J8" s="56"/>
      <c r="K8" s="56"/>
      <c r="L8" s="56"/>
      <c r="M8" s="56"/>
      <c r="N8" s="56"/>
      <c r="O8" s="56"/>
      <c r="P8" s="56"/>
      <c r="Q8" s="56"/>
      <c r="R8" s="56"/>
      <c r="S8" s="56"/>
      <c r="T8" s="56"/>
      <c r="U8" s="56"/>
      <c r="V8" s="56"/>
      <c r="W8" s="56"/>
      <c r="X8" s="56"/>
      <c r="Y8" s="56"/>
      <c r="Z8" s="56"/>
      <c r="AA8" s="57"/>
      <c r="AB8" s="72" t="s">
        <v>174</v>
      </c>
      <c r="AC8" s="73"/>
      <c r="AD8" s="73"/>
      <c r="AE8" s="73"/>
      <c r="AF8" s="73"/>
      <c r="AG8" s="74"/>
    </row>
    <row r="9" spans="1:33" s="2" customFormat="1" ht="15" customHeight="1" x14ac:dyDescent="0.25">
      <c r="A9" s="76" t="s">
        <v>22</v>
      </c>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8"/>
    </row>
    <row r="10" spans="1:33" s="6" customFormat="1" ht="12" customHeight="1" x14ac:dyDescent="0.25">
      <c r="A10" s="20" t="s">
        <v>15</v>
      </c>
      <c r="B10" s="21"/>
      <c r="C10" s="21"/>
      <c r="D10" s="21"/>
      <c r="E10" s="22"/>
      <c r="F10" s="20" t="s">
        <v>12</v>
      </c>
      <c r="G10" s="21"/>
      <c r="H10" s="21"/>
      <c r="I10" s="21"/>
      <c r="J10" s="22"/>
      <c r="K10" s="20" t="s">
        <v>30</v>
      </c>
      <c r="L10" s="21"/>
      <c r="M10" s="21"/>
      <c r="N10" s="22"/>
      <c r="O10" s="20" t="s">
        <v>17</v>
      </c>
      <c r="P10" s="21"/>
      <c r="Q10" s="21"/>
      <c r="R10" s="21"/>
      <c r="S10" s="22"/>
      <c r="T10" s="20" t="s">
        <v>16</v>
      </c>
      <c r="U10" s="21"/>
      <c r="V10" s="21"/>
      <c r="W10" s="21"/>
      <c r="X10" s="22"/>
      <c r="Y10" s="20" t="s">
        <v>13</v>
      </c>
      <c r="Z10" s="21"/>
      <c r="AA10" s="21"/>
      <c r="AB10" s="22"/>
      <c r="AC10" s="20" t="s">
        <v>29</v>
      </c>
      <c r="AD10" s="21"/>
      <c r="AE10" s="21"/>
      <c r="AF10" s="21"/>
      <c r="AG10" s="22"/>
    </row>
    <row r="11" spans="1:33" s="2" customFormat="1" ht="18" customHeight="1" x14ac:dyDescent="0.25">
      <c r="A11" s="85">
        <f>SUMIF(C15:C111,"*x*",V15:V111)</f>
        <v>12864</v>
      </c>
      <c r="B11" s="83"/>
      <c r="C11" s="83"/>
      <c r="D11" s="83"/>
      <c r="E11" s="84"/>
      <c r="F11" s="85">
        <f>SUM(Y15:Y111)</f>
        <v>733997</v>
      </c>
      <c r="G11" s="83"/>
      <c r="H11" s="83"/>
      <c r="I11" s="83"/>
      <c r="J11" s="84"/>
      <c r="K11" s="82">
        <v>0.25</v>
      </c>
      <c r="L11" s="83"/>
      <c r="M11" s="83"/>
      <c r="N11" s="84"/>
      <c r="O11" s="86">
        <f>F11/A11</f>
        <v>57.058224502487562</v>
      </c>
      <c r="P11" s="87"/>
      <c r="Q11" s="87"/>
      <c r="R11" s="87"/>
      <c r="S11" s="88"/>
      <c r="T11" s="17">
        <f>SUM(AE15:AE111)</f>
        <v>462503</v>
      </c>
      <c r="U11" s="18"/>
      <c r="V11" s="18"/>
      <c r="W11" s="18"/>
      <c r="X11" s="19"/>
      <c r="Y11" s="79">
        <f>T11/F11</f>
        <v>0.63011565442365569</v>
      </c>
      <c r="Z11" s="80"/>
      <c r="AA11" s="80"/>
      <c r="AB11" s="81"/>
      <c r="AC11" s="82">
        <v>0.25</v>
      </c>
      <c r="AD11" s="83"/>
      <c r="AE11" s="83"/>
      <c r="AF11" s="83"/>
      <c r="AG11" s="84"/>
    </row>
    <row r="12" spans="1:33" s="2" customFormat="1" ht="15" customHeight="1" x14ac:dyDescent="0.25">
      <c r="A12" s="76" t="s">
        <v>25</v>
      </c>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8"/>
    </row>
    <row r="13" spans="1:33" s="6" customFormat="1" ht="75" customHeight="1" x14ac:dyDescent="0.25">
      <c r="A13" s="1" t="s">
        <v>18</v>
      </c>
      <c r="B13" s="1" t="s">
        <v>19</v>
      </c>
      <c r="C13" s="1" t="s">
        <v>26</v>
      </c>
      <c r="D13" s="1" t="s">
        <v>23</v>
      </c>
      <c r="E13" s="75" t="s">
        <v>33</v>
      </c>
      <c r="F13" s="75"/>
      <c r="G13" s="75"/>
      <c r="H13" s="26" t="s">
        <v>32</v>
      </c>
      <c r="I13" s="26"/>
      <c r="J13" s="26"/>
      <c r="K13" s="26"/>
      <c r="L13" s="26"/>
      <c r="M13" s="26"/>
      <c r="N13" s="26"/>
      <c r="O13" s="26"/>
      <c r="P13" s="26" t="s">
        <v>28</v>
      </c>
      <c r="Q13" s="26"/>
      <c r="R13" s="26"/>
      <c r="S13" s="26" t="s">
        <v>31</v>
      </c>
      <c r="T13" s="26"/>
      <c r="U13" s="26"/>
      <c r="V13" s="26" t="s">
        <v>46</v>
      </c>
      <c r="W13" s="26"/>
      <c r="X13" s="26"/>
      <c r="Y13" s="26" t="s">
        <v>47</v>
      </c>
      <c r="Z13" s="26"/>
      <c r="AA13" s="26"/>
      <c r="AB13" s="26" t="s">
        <v>41</v>
      </c>
      <c r="AC13" s="26"/>
      <c r="AD13" s="26"/>
      <c r="AE13" s="26" t="s">
        <v>48</v>
      </c>
      <c r="AF13" s="26"/>
      <c r="AG13" s="26"/>
    </row>
    <row r="14" spans="1:33" s="6" customFormat="1" ht="12" customHeight="1" x14ac:dyDescent="0.25">
      <c r="A14" s="4" t="s">
        <v>1</v>
      </c>
      <c r="B14" s="4" t="s">
        <v>2</v>
      </c>
      <c r="C14" s="4" t="s">
        <v>3</v>
      </c>
      <c r="D14" s="4" t="s">
        <v>4</v>
      </c>
      <c r="E14" s="63" t="s">
        <v>5</v>
      </c>
      <c r="F14" s="64"/>
      <c r="G14" s="65"/>
      <c r="H14" s="23" t="s">
        <v>6</v>
      </c>
      <c r="I14" s="24"/>
      <c r="J14" s="24"/>
      <c r="K14" s="24"/>
      <c r="L14" s="24"/>
      <c r="M14" s="24"/>
      <c r="N14" s="24"/>
      <c r="O14" s="25"/>
      <c r="P14" s="23" t="s">
        <v>7</v>
      </c>
      <c r="Q14" s="24"/>
      <c r="R14" s="25"/>
      <c r="S14" s="23" t="s">
        <v>8</v>
      </c>
      <c r="T14" s="24"/>
      <c r="U14" s="25"/>
      <c r="V14" s="23" t="s">
        <v>9</v>
      </c>
      <c r="W14" s="24"/>
      <c r="X14" s="25"/>
      <c r="Y14" s="23" t="s">
        <v>10</v>
      </c>
      <c r="Z14" s="24"/>
      <c r="AA14" s="25"/>
      <c r="AB14" s="23" t="s">
        <v>11</v>
      </c>
      <c r="AC14" s="24"/>
      <c r="AD14" s="25"/>
      <c r="AE14" s="23" t="s">
        <v>40</v>
      </c>
      <c r="AF14" s="24"/>
      <c r="AG14" s="25"/>
    </row>
    <row r="15" spans="1:33" s="10" customFormat="1" ht="34.950000000000003" customHeight="1" x14ac:dyDescent="0.25">
      <c r="A15" s="9" t="s">
        <v>38</v>
      </c>
      <c r="B15" s="9" t="s">
        <v>37</v>
      </c>
      <c r="C15" s="9"/>
      <c r="D15" s="9" t="s">
        <v>37</v>
      </c>
      <c r="E15" s="66" t="s">
        <v>50</v>
      </c>
      <c r="F15" s="67"/>
      <c r="G15" s="68"/>
      <c r="H15" s="69" t="s">
        <v>176</v>
      </c>
      <c r="I15" s="70"/>
      <c r="J15" s="70"/>
      <c r="K15" s="70"/>
      <c r="L15" s="70"/>
      <c r="M15" s="70"/>
      <c r="N15" s="70"/>
      <c r="O15" s="71"/>
      <c r="P15" s="89" t="s">
        <v>51</v>
      </c>
      <c r="Q15" s="90"/>
      <c r="R15" s="91"/>
      <c r="S15" s="92"/>
      <c r="T15" s="92"/>
      <c r="U15" s="92"/>
      <c r="V15" s="93">
        <v>167</v>
      </c>
      <c r="W15" s="93"/>
      <c r="X15" s="93"/>
      <c r="Y15" s="93">
        <v>167</v>
      </c>
      <c r="Z15" s="93"/>
      <c r="AA15" s="93"/>
      <c r="AB15" s="94">
        <v>0.25</v>
      </c>
      <c r="AC15" s="94"/>
      <c r="AD15" s="94"/>
      <c r="AE15" s="93">
        <f t="shared" ref="AE15" si="0">ROUNDUP(Y15*AB15,0)</f>
        <v>42</v>
      </c>
      <c r="AF15" s="93"/>
      <c r="AG15" s="93"/>
    </row>
    <row r="16" spans="1:33" s="10" customFormat="1" ht="131.4" customHeight="1" x14ac:dyDescent="0.25">
      <c r="A16" s="9"/>
      <c r="B16" s="9" t="s">
        <v>37</v>
      </c>
      <c r="C16" s="9"/>
      <c r="D16" s="9" t="s">
        <v>39</v>
      </c>
      <c r="E16" s="66" t="s">
        <v>52</v>
      </c>
      <c r="F16" s="67"/>
      <c r="G16" s="68"/>
      <c r="H16" s="98" t="s">
        <v>179</v>
      </c>
      <c r="I16" s="70"/>
      <c r="J16" s="70"/>
      <c r="K16" s="70"/>
      <c r="L16" s="70"/>
      <c r="M16" s="70"/>
      <c r="N16" s="70"/>
      <c r="O16" s="71"/>
      <c r="P16" s="89" t="s">
        <v>51</v>
      </c>
      <c r="Q16" s="90"/>
      <c r="R16" s="91"/>
      <c r="S16" s="92"/>
      <c r="T16" s="92"/>
      <c r="U16" s="92"/>
      <c r="V16" s="93">
        <v>7272</v>
      </c>
      <c r="W16" s="93"/>
      <c r="X16" s="93"/>
      <c r="Y16" s="93">
        <v>7272</v>
      </c>
      <c r="Z16" s="93"/>
      <c r="AA16" s="93"/>
      <c r="AB16" s="94">
        <v>0.16</v>
      </c>
      <c r="AC16" s="94"/>
      <c r="AD16" s="94"/>
      <c r="AE16" s="93">
        <f t="shared" ref="AE16:AE78" si="1">ROUNDUP(Y16*AB16,0)</f>
        <v>1164</v>
      </c>
      <c r="AF16" s="93"/>
      <c r="AG16" s="93"/>
    </row>
    <row r="17" spans="1:66" s="12" customFormat="1" ht="34.950000000000003" customHeight="1" x14ac:dyDescent="0.25">
      <c r="A17" s="9"/>
      <c r="B17" s="9" t="s">
        <v>35</v>
      </c>
      <c r="C17" s="9"/>
      <c r="D17" s="9" t="s">
        <v>39</v>
      </c>
      <c r="E17" s="95" t="s">
        <v>204</v>
      </c>
      <c r="F17" s="96"/>
      <c r="G17" s="97"/>
      <c r="H17" s="98" t="s">
        <v>200</v>
      </c>
      <c r="I17" s="70"/>
      <c r="J17" s="70"/>
      <c r="K17" s="70"/>
      <c r="L17" s="70"/>
      <c r="M17" s="70"/>
      <c r="N17" s="70"/>
      <c r="O17" s="71"/>
      <c r="P17" s="89" t="s">
        <v>51</v>
      </c>
      <c r="Q17" s="90"/>
      <c r="R17" s="91"/>
      <c r="S17" s="99"/>
      <c r="T17" s="99"/>
      <c r="U17" s="99"/>
      <c r="V17" s="93">
        <v>37362</v>
      </c>
      <c r="W17" s="93"/>
      <c r="X17" s="93"/>
      <c r="Y17" s="93">
        <v>37362</v>
      </c>
      <c r="Z17" s="93"/>
      <c r="AA17" s="93"/>
      <c r="AB17" s="94">
        <v>0.16</v>
      </c>
      <c r="AC17" s="94"/>
      <c r="AD17" s="94"/>
      <c r="AE17" s="93">
        <f t="shared" si="1"/>
        <v>5978</v>
      </c>
      <c r="AF17" s="93"/>
      <c r="AG17" s="93"/>
      <c r="AH17" s="11"/>
      <c r="BN17" s="13"/>
    </row>
    <row r="18" spans="1:66" s="12" customFormat="1" ht="34.950000000000003" customHeight="1" x14ac:dyDescent="0.25">
      <c r="A18" s="14"/>
      <c r="B18" s="14" t="s">
        <v>53</v>
      </c>
      <c r="C18" s="14"/>
      <c r="D18" s="14" t="s">
        <v>39</v>
      </c>
      <c r="E18" s="112" t="s">
        <v>204</v>
      </c>
      <c r="F18" s="96"/>
      <c r="G18" s="97"/>
      <c r="H18" s="98" t="s">
        <v>201</v>
      </c>
      <c r="I18" s="70"/>
      <c r="J18" s="70"/>
      <c r="K18" s="70"/>
      <c r="L18" s="70"/>
      <c r="M18" s="70"/>
      <c r="N18" s="70"/>
      <c r="O18" s="71"/>
      <c r="P18" s="89" t="s">
        <v>51</v>
      </c>
      <c r="Q18" s="90"/>
      <c r="R18" s="91"/>
      <c r="S18" s="111"/>
      <c r="T18" s="111"/>
      <c r="U18" s="111"/>
      <c r="V18" s="109">
        <v>28089</v>
      </c>
      <c r="W18" s="109"/>
      <c r="X18" s="109"/>
      <c r="Y18" s="109">
        <v>28089</v>
      </c>
      <c r="Z18" s="109"/>
      <c r="AA18" s="109"/>
      <c r="AB18" s="110">
        <v>0.16</v>
      </c>
      <c r="AC18" s="110"/>
      <c r="AD18" s="110"/>
      <c r="AE18" s="93">
        <f t="shared" si="1"/>
        <v>4495</v>
      </c>
      <c r="AF18" s="93"/>
      <c r="AG18" s="93"/>
      <c r="AH18" s="11"/>
      <c r="BN18" s="13"/>
    </row>
    <row r="19" spans="1:66" s="12" customFormat="1" ht="51" customHeight="1" x14ac:dyDescent="0.25">
      <c r="A19" s="14" t="s">
        <v>38</v>
      </c>
      <c r="B19" s="14" t="s">
        <v>37</v>
      </c>
      <c r="C19" s="14" t="s">
        <v>36</v>
      </c>
      <c r="D19" s="14" t="s">
        <v>37</v>
      </c>
      <c r="E19" s="66" t="s">
        <v>202</v>
      </c>
      <c r="F19" s="67"/>
      <c r="G19" s="68"/>
      <c r="H19" s="98" t="s">
        <v>180</v>
      </c>
      <c r="I19" s="70"/>
      <c r="J19" s="70"/>
      <c r="K19" s="70"/>
      <c r="L19" s="70"/>
      <c r="M19" s="70"/>
      <c r="N19" s="70"/>
      <c r="O19" s="71"/>
      <c r="P19" s="89" t="s">
        <v>54</v>
      </c>
      <c r="Q19" s="90"/>
      <c r="R19" s="91"/>
      <c r="S19" s="111"/>
      <c r="T19" s="111"/>
      <c r="U19" s="111"/>
      <c r="V19" s="109">
        <v>50</v>
      </c>
      <c r="W19" s="109"/>
      <c r="X19" s="109"/>
      <c r="Y19" s="109">
        <v>50</v>
      </c>
      <c r="Z19" s="109"/>
      <c r="AA19" s="109"/>
      <c r="AB19" s="110">
        <v>0.5</v>
      </c>
      <c r="AC19" s="110"/>
      <c r="AD19" s="110"/>
      <c r="AE19" s="93">
        <f t="shared" si="1"/>
        <v>25</v>
      </c>
      <c r="AF19" s="93"/>
      <c r="AG19" s="93"/>
      <c r="AH19" s="11"/>
      <c r="BN19" s="13"/>
    </row>
    <row r="20" spans="1:66" s="12" customFormat="1" ht="41.4" customHeight="1" x14ac:dyDescent="0.25">
      <c r="A20" s="16"/>
      <c r="B20" s="16" t="s">
        <v>35</v>
      </c>
      <c r="C20" s="16"/>
      <c r="D20" s="16" t="s">
        <v>37</v>
      </c>
      <c r="E20" s="66" t="s">
        <v>55</v>
      </c>
      <c r="F20" s="67"/>
      <c r="G20" s="68"/>
      <c r="H20" s="98" t="s">
        <v>184</v>
      </c>
      <c r="I20" s="70"/>
      <c r="J20" s="70"/>
      <c r="K20" s="70"/>
      <c r="L20" s="70"/>
      <c r="M20" s="70"/>
      <c r="N20" s="70"/>
      <c r="O20" s="71"/>
      <c r="P20" s="89" t="s">
        <v>229</v>
      </c>
      <c r="Q20" s="90"/>
      <c r="R20" s="91"/>
      <c r="S20" s="100"/>
      <c r="T20" s="101"/>
      <c r="U20" s="102"/>
      <c r="V20" s="103">
        <v>1</v>
      </c>
      <c r="W20" s="104"/>
      <c r="X20" s="105"/>
      <c r="Y20" s="103">
        <v>1</v>
      </c>
      <c r="Z20" s="104"/>
      <c r="AA20" s="105"/>
      <c r="AB20" s="106">
        <v>1</v>
      </c>
      <c r="AC20" s="107"/>
      <c r="AD20" s="108"/>
      <c r="AE20" s="93">
        <f t="shared" si="1"/>
        <v>1</v>
      </c>
      <c r="AF20" s="93"/>
      <c r="AG20" s="93"/>
      <c r="AH20" s="11"/>
      <c r="BN20" s="13"/>
    </row>
    <row r="21" spans="1:66" s="12" customFormat="1" ht="34.950000000000003" customHeight="1" x14ac:dyDescent="0.25">
      <c r="A21" s="16"/>
      <c r="B21" s="16" t="s">
        <v>37</v>
      </c>
      <c r="C21" s="16"/>
      <c r="D21" s="16" t="s">
        <v>37</v>
      </c>
      <c r="E21" s="112" t="s">
        <v>204</v>
      </c>
      <c r="F21" s="96"/>
      <c r="G21" s="97"/>
      <c r="H21" s="98" t="s">
        <v>203</v>
      </c>
      <c r="I21" s="70"/>
      <c r="J21" s="70"/>
      <c r="K21" s="70"/>
      <c r="L21" s="70"/>
      <c r="M21" s="70"/>
      <c r="N21" s="70"/>
      <c r="O21" s="71"/>
      <c r="P21" s="89" t="s">
        <v>229</v>
      </c>
      <c r="Q21" s="90"/>
      <c r="R21" s="91"/>
      <c r="S21" s="100"/>
      <c r="T21" s="101"/>
      <c r="U21" s="102"/>
      <c r="V21" s="103">
        <v>1</v>
      </c>
      <c r="W21" s="104"/>
      <c r="X21" s="105"/>
      <c r="Y21" s="103">
        <v>1</v>
      </c>
      <c r="Z21" s="104"/>
      <c r="AA21" s="105"/>
      <c r="AB21" s="106">
        <v>1</v>
      </c>
      <c r="AC21" s="107"/>
      <c r="AD21" s="108"/>
      <c r="AE21" s="93">
        <f t="shared" si="1"/>
        <v>1</v>
      </c>
      <c r="AF21" s="93"/>
      <c r="AG21" s="93"/>
      <c r="AH21" s="11"/>
      <c r="BN21" s="13"/>
    </row>
    <row r="22" spans="1:66" s="12" customFormat="1" ht="110.4" customHeight="1" x14ac:dyDescent="0.25">
      <c r="A22" s="14" t="s">
        <v>38</v>
      </c>
      <c r="B22" s="14" t="s">
        <v>37</v>
      </c>
      <c r="C22" s="14" t="s">
        <v>36</v>
      </c>
      <c r="D22" s="14" t="s">
        <v>37</v>
      </c>
      <c r="E22" s="66" t="s">
        <v>58</v>
      </c>
      <c r="F22" s="67"/>
      <c r="G22" s="68"/>
      <c r="H22" s="98" t="s">
        <v>181</v>
      </c>
      <c r="I22" s="70"/>
      <c r="J22" s="70"/>
      <c r="K22" s="70"/>
      <c r="L22" s="70"/>
      <c r="M22" s="70"/>
      <c r="N22" s="70"/>
      <c r="O22" s="71"/>
      <c r="P22" s="89" t="s">
        <v>59</v>
      </c>
      <c r="Q22" s="90"/>
      <c r="R22" s="91"/>
      <c r="S22" s="100"/>
      <c r="T22" s="101"/>
      <c r="U22" s="102"/>
      <c r="V22" s="103">
        <v>616</v>
      </c>
      <c r="W22" s="104"/>
      <c r="X22" s="105"/>
      <c r="Y22" s="103">
        <v>64680</v>
      </c>
      <c r="Z22" s="104"/>
      <c r="AA22" s="105"/>
      <c r="AB22" s="106">
        <v>0.25</v>
      </c>
      <c r="AC22" s="107"/>
      <c r="AD22" s="108"/>
      <c r="AE22" s="93">
        <f>ROUNDUP(Y22*AB22,0)</f>
        <v>16170</v>
      </c>
      <c r="AF22" s="93"/>
      <c r="AG22" s="93"/>
      <c r="AH22" s="11"/>
      <c r="BN22" s="13"/>
    </row>
    <row r="23" spans="1:66" s="12" customFormat="1" ht="56.4" customHeight="1" x14ac:dyDescent="0.25">
      <c r="A23" s="14"/>
      <c r="B23" s="14" t="s">
        <v>35</v>
      </c>
      <c r="C23" s="14" t="s">
        <v>36</v>
      </c>
      <c r="D23" s="14" t="s">
        <v>37</v>
      </c>
      <c r="E23" s="112" t="s">
        <v>204</v>
      </c>
      <c r="F23" s="96"/>
      <c r="G23" s="97"/>
      <c r="H23" s="98" t="s">
        <v>205</v>
      </c>
      <c r="I23" s="70"/>
      <c r="J23" s="70"/>
      <c r="K23" s="70"/>
      <c r="L23" s="70"/>
      <c r="M23" s="70"/>
      <c r="N23" s="70"/>
      <c r="O23" s="71"/>
      <c r="P23" s="89" t="s">
        <v>59</v>
      </c>
      <c r="Q23" s="90"/>
      <c r="R23" s="91"/>
      <c r="S23" s="100"/>
      <c r="T23" s="101"/>
      <c r="U23" s="102"/>
      <c r="V23" s="103">
        <v>347</v>
      </c>
      <c r="W23" s="104"/>
      <c r="X23" s="105"/>
      <c r="Y23" s="103">
        <v>34006</v>
      </c>
      <c r="Z23" s="104"/>
      <c r="AA23" s="105"/>
      <c r="AB23" s="106">
        <v>0.25</v>
      </c>
      <c r="AC23" s="107"/>
      <c r="AD23" s="108"/>
      <c r="AE23" s="93">
        <f>ROUNDUP(Y23*AB23,0)</f>
        <v>8502</v>
      </c>
      <c r="AF23" s="93"/>
      <c r="AG23" s="93"/>
      <c r="AH23" s="11"/>
      <c r="BN23" s="13"/>
    </row>
    <row r="24" spans="1:66" s="12" customFormat="1" ht="57.6" customHeight="1" x14ac:dyDescent="0.25">
      <c r="A24" s="14"/>
      <c r="B24" s="14" t="s">
        <v>53</v>
      </c>
      <c r="C24" s="14" t="s">
        <v>36</v>
      </c>
      <c r="D24" s="14" t="s">
        <v>37</v>
      </c>
      <c r="E24" s="112" t="s">
        <v>204</v>
      </c>
      <c r="F24" s="96"/>
      <c r="G24" s="97"/>
      <c r="H24" s="98" t="s">
        <v>206</v>
      </c>
      <c r="I24" s="70"/>
      <c r="J24" s="70"/>
      <c r="K24" s="70"/>
      <c r="L24" s="70"/>
      <c r="M24" s="70"/>
      <c r="N24" s="70"/>
      <c r="O24" s="71"/>
      <c r="P24" s="89" t="s">
        <v>59</v>
      </c>
      <c r="Q24" s="90"/>
      <c r="R24" s="91"/>
      <c r="S24" s="100"/>
      <c r="T24" s="101"/>
      <c r="U24" s="102"/>
      <c r="V24" s="103">
        <v>450</v>
      </c>
      <c r="W24" s="104"/>
      <c r="X24" s="105"/>
      <c r="Y24" s="103">
        <v>15300</v>
      </c>
      <c r="Z24" s="104"/>
      <c r="AA24" s="105"/>
      <c r="AB24" s="106">
        <v>0.19</v>
      </c>
      <c r="AC24" s="107"/>
      <c r="AD24" s="108"/>
      <c r="AE24" s="93">
        <f>ROUNDUP(Y24*AB24,0)</f>
        <v>2907</v>
      </c>
      <c r="AF24" s="93"/>
      <c r="AG24" s="93"/>
      <c r="AH24" s="11"/>
      <c r="BN24" s="13"/>
    </row>
    <row r="25" spans="1:66" s="12" customFormat="1" ht="39.6" customHeight="1" x14ac:dyDescent="0.25">
      <c r="A25" s="14"/>
      <c r="B25" s="14" t="s">
        <v>37</v>
      </c>
      <c r="C25" s="14"/>
      <c r="D25" s="14" t="s">
        <v>37</v>
      </c>
      <c r="E25" s="66" t="s">
        <v>60</v>
      </c>
      <c r="F25" s="67"/>
      <c r="G25" s="68"/>
      <c r="H25" s="98" t="s">
        <v>182</v>
      </c>
      <c r="I25" s="70"/>
      <c r="J25" s="70"/>
      <c r="K25" s="70"/>
      <c r="L25" s="70"/>
      <c r="M25" s="70"/>
      <c r="N25" s="70"/>
      <c r="O25" s="71"/>
      <c r="P25" s="89" t="s">
        <v>61</v>
      </c>
      <c r="Q25" s="90"/>
      <c r="R25" s="91"/>
      <c r="S25" s="100"/>
      <c r="T25" s="101"/>
      <c r="U25" s="102"/>
      <c r="V25" s="103">
        <v>20</v>
      </c>
      <c r="W25" s="104"/>
      <c r="X25" s="105"/>
      <c r="Y25" s="103">
        <v>80</v>
      </c>
      <c r="Z25" s="104"/>
      <c r="AA25" s="105"/>
      <c r="AB25" s="106">
        <v>0.05</v>
      </c>
      <c r="AC25" s="107"/>
      <c r="AD25" s="108"/>
      <c r="AE25" s="93">
        <f>ROUNDUP(Y25*AB25,0)</f>
        <v>4</v>
      </c>
      <c r="AF25" s="93"/>
      <c r="AG25" s="93"/>
      <c r="AH25" s="11"/>
      <c r="BN25" s="13"/>
    </row>
    <row r="26" spans="1:66" s="12" customFormat="1" ht="43.2" customHeight="1" x14ac:dyDescent="0.25">
      <c r="A26" s="14"/>
      <c r="B26" s="14" t="s">
        <v>35</v>
      </c>
      <c r="C26" s="14"/>
      <c r="D26" s="14" t="s">
        <v>37</v>
      </c>
      <c r="E26" s="66" t="s">
        <v>56</v>
      </c>
      <c r="F26" s="67"/>
      <c r="G26" s="68"/>
      <c r="H26" s="98" t="s">
        <v>228</v>
      </c>
      <c r="I26" s="70"/>
      <c r="J26" s="70"/>
      <c r="K26" s="70"/>
      <c r="L26" s="70"/>
      <c r="M26" s="70"/>
      <c r="N26" s="70"/>
      <c r="O26" s="71"/>
      <c r="P26" s="89" t="s">
        <v>51</v>
      </c>
      <c r="Q26" s="90"/>
      <c r="R26" s="91"/>
      <c r="S26" s="100"/>
      <c r="T26" s="101"/>
      <c r="U26" s="102"/>
      <c r="V26" s="103">
        <v>1</v>
      </c>
      <c r="W26" s="104"/>
      <c r="X26" s="105"/>
      <c r="Y26" s="103">
        <v>1</v>
      </c>
      <c r="Z26" s="104"/>
      <c r="AA26" s="105"/>
      <c r="AB26" s="106">
        <v>0.25</v>
      </c>
      <c r="AC26" s="107"/>
      <c r="AD26" s="108"/>
      <c r="AE26" s="93">
        <f t="shared" si="1"/>
        <v>1</v>
      </c>
      <c r="AF26" s="93"/>
      <c r="AG26" s="93"/>
      <c r="AH26" s="11"/>
      <c r="BN26" s="13"/>
    </row>
    <row r="27" spans="1:66" s="12" customFormat="1" ht="49.8" customHeight="1" x14ac:dyDescent="0.25">
      <c r="A27" s="14"/>
      <c r="B27" s="14" t="s">
        <v>37</v>
      </c>
      <c r="C27" s="14"/>
      <c r="D27" s="14" t="s">
        <v>39</v>
      </c>
      <c r="E27" s="66" t="s">
        <v>56</v>
      </c>
      <c r="F27" s="67"/>
      <c r="G27" s="68"/>
      <c r="H27" s="98" t="s">
        <v>228</v>
      </c>
      <c r="I27" s="70"/>
      <c r="J27" s="70"/>
      <c r="K27" s="70"/>
      <c r="L27" s="70"/>
      <c r="M27" s="70"/>
      <c r="N27" s="70"/>
      <c r="O27" s="71"/>
      <c r="P27" s="89" t="s">
        <v>51</v>
      </c>
      <c r="Q27" s="90"/>
      <c r="R27" s="91"/>
      <c r="S27" s="100"/>
      <c r="T27" s="101"/>
      <c r="U27" s="102"/>
      <c r="V27" s="103">
        <v>1</v>
      </c>
      <c r="W27" s="104"/>
      <c r="X27" s="105"/>
      <c r="Y27" s="103">
        <v>1</v>
      </c>
      <c r="Z27" s="104"/>
      <c r="AA27" s="105"/>
      <c r="AB27" s="106">
        <v>9</v>
      </c>
      <c r="AC27" s="107"/>
      <c r="AD27" s="108"/>
      <c r="AE27" s="93">
        <f t="shared" si="1"/>
        <v>9</v>
      </c>
      <c r="AF27" s="93"/>
      <c r="AG27" s="93"/>
      <c r="AH27" s="11"/>
      <c r="BN27" s="13"/>
    </row>
    <row r="28" spans="1:66" s="12" customFormat="1" ht="39.6" customHeight="1" x14ac:dyDescent="0.25">
      <c r="A28" s="14"/>
      <c r="B28" s="14" t="s">
        <v>37</v>
      </c>
      <c r="C28" s="14"/>
      <c r="D28" s="14" t="s">
        <v>37</v>
      </c>
      <c r="E28" s="66" t="s">
        <v>56</v>
      </c>
      <c r="F28" s="67"/>
      <c r="G28" s="68"/>
      <c r="H28" s="98" t="s">
        <v>57</v>
      </c>
      <c r="I28" s="70"/>
      <c r="J28" s="70"/>
      <c r="K28" s="70"/>
      <c r="L28" s="70"/>
      <c r="M28" s="70"/>
      <c r="N28" s="70"/>
      <c r="O28" s="71"/>
      <c r="P28" s="89" t="s">
        <v>51</v>
      </c>
      <c r="Q28" s="90"/>
      <c r="R28" s="91"/>
      <c r="S28" s="100"/>
      <c r="T28" s="101"/>
      <c r="U28" s="102"/>
      <c r="V28" s="103">
        <v>1</v>
      </c>
      <c r="W28" s="104"/>
      <c r="X28" s="105"/>
      <c r="Y28" s="103">
        <v>1</v>
      </c>
      <c r="Z28" s="104"/>
      <c r="AA28" s="105"/>
      <c r="AB28" s="106">
        <v>0.15</v>
      </c>
      <c r="AC28" s="107"/>
      <c r="AD28" s="108"/>
      <c r="AE28" s="93">
        <f t="shared" si="1"/>
        <v>1</v>
      </c>
      <c r="AF28" s="93"/>
      <c r="AG28" s="93"/>
      <c r="AH28" s="11"/>
      <c r="BN28" s="13"/>
    </row>
    <row r="29" spans="1:66" s="12" customFormat="1" ht="40.799999999999997" customHeight="1" x14ac:dyDescent="0.25">
      <c r="A29" s="14"/>
      <c r="B29" s="14" t="s">
        <v>37</v>
      </c>
      <c r="C29" s="14"/>
      <c r="D29" s="14" t="s">
        <v>39</v>
      </c>
      <c r="E29" s="112" t="s">
        <v>204</v>
      </c>
      <c r="F29" s="96"/>
      <c r="G29" s="97"/>
      <c r="H29" s="98" t="s">
        <v>57</v>
      </c>
      <c r="I29" s="70"/>
      <c r="J29" s="70"/>
      <c r="K29" s="70"/>
      <c r="L29" s="70"/>
      <c r="M29" s="70"/>
      <c r="N29" s="70"/>
      <c r="O29" s="71"/>
      <c r="P29" s="89" t="s">
        <v>51</v>
      </c>
      <c r="Q29" s="90"/>
      <c r="R29" s="91"/>
      <c r="S29" s="100"/>
      <c r="T29" s="101"/>
      <c r="U29" s="102"/>
      <c r="V29" s="103">
        <v>1</v>
      </c>
      <c r="W29" s="104"/>
      <c r="X29" s="105"/>
      <c r="Y29" s="103">
        <v>1</v>
      </c>
      <c r="Z29" s="104"/>
      <c r="AA29" s="105"/>
      <c r="AB29" s="106">
        <v>4</v>
      </c>
      <c r="AC29" s="107"/>
      <c r="AD29" s="108"/>
      <c r="AE29" s="93">
        <f t="shared" si="1"/>
        <v>4</v>
      </c>
      <c r="AF29" s="93"/>
      <c r="AG29" s="93"/>
      <c r="AH29" s="11"/>
      <c r="BN29" s="13"/>
    </row>
    <row r="30" spans="1:66" s="12" customFormat="1" ht="63" customHeight="1" x14ac:dyDescent="0.25">
      <c r="A30" s="14"/>
      <c r="B30" s="14" t="s">
        <v>45</v>
      </c>
      <c r="C30" s="14"/>
      <c r="D30" s="14" t="s">
        <v>37</v>
      </c>
      <c r="E30" s="66" t="s">
        <v>63</v>
      </c>
      <c r="F30" s="67"/>
      <c r="G30" s="68"/>
      <c r="H30" s="98" t="s">
        <v>185</v>
      </c>
      <c r="I30" s="70"/>
      <c r="J30" s="70"/>
      <c r="K30" s="70"/>
      <c r="L30" s="70"/>
      <c r="M30" s="70"/>
      <c r="N30" s="70"/>
      <c r="O30" s="71"/>
      <c r="P30" s="89" t="s">
        <v>51</v>
      </c>
      <c r="Q30" s="90"/>
      <c r="R30" s="91"/>
      <c r="S30" s="100"/>
      <c r="T30" s="101"/>
      <c r="U30" s="102"/>
      <c r="V30" s="103">
        <v>20</v>
      </c>
      <c r="W30" s="104"/>
      <c r="X30" s="105"/>
      <c r="Y30" s="103">
        <v>20</v>
      </c>
      <c r="Z30" s="104"/>
      <c r="AA30" s="105"/>
      <c r="AB30" s="106">
        <v>0.3</v>
      </c>
      <c r="AC30" s="107"/>
      <c r="AD30" s="108"/>
      <c r="AE30" s="93">
        <f t="shared" si="1"/>
        <v>6</v>
      </c>
      <c r="AF30" s="93"/>
      <c r="AG30" s="93"/>
      <c r="AH30" s="11"/>
      <c r="BN30" s="13"/>
    </row>
    <row r="31" spans="1:66" s="12" customFormat="1" ht="61.8" customHeight="1" x14ac:dyDescent="0.25">
      <c r="A31" s="14"/>
      <c r="B31" s="14" t="s">
        <v>45</v>
      </c>
      <c r="C31" s="14"/>
      <c r="D31" s="14" t="s">
        <v>39</v>
      </c>
      <c r="E31" s="66" t="s">
        <v>63</v>
      </c>
      <c r="F31" s="67"/>
      <c r="G31" s="68"/>
      <c r="H31" s="98" t="s">
        <v>185</v>
      </c>
      <c r="I31" s="70"/>
      <c r="J31" s="70"/>
      <c r="K31" s="70"/>
      <c r="L31" s="70"/>
      <c r="M31" s="70"/>
      <c r="N31" s="70"/>
      <c r="O31" s="71"/>
      <c r="P31" s="89" t="s">
        <v>51</v>
      </c>
      <c r="Q31" s="90"/>
      <c r="R31" s="91"/>
      <c r="S31" s="100"/>
      <c r="T31" s="101"/>
      <c r="U31" s="102"/>
      <c r="V31" s="103">
        <v>20</v>
      </c>
      <c r="W31" s="104"/>
      <c r="X31" s="105"/>
      <c r="Y31" s="103">
        <v>20</v>
      </c>
      <c r="Z31" s="104"/>
      <c r="AA31" s="105"/>
      <c r="AB31" s="106">
        <v>4</v>
      </c>
      <c r="AC31" s="107"/>
      <c r="AD31" s="108"/>
      <c r="AE31" s="93">
        <f t="shared" si="1"/>
        <v>80</v>
      </c>
      <c r="AF31" s="93"/>
      <c r="AG31" s="93"/>
      <c r="AH31" s="11"/>
      <c r="BN31" s="13"/>
    </row>
    <row r="32" spans="1:66" s="12" customFormat="1" ht="39.6" customHeight="1" x14ac:dyDescent="0.25">
      <c r="A32" s="14"/>
      <c r="B32" s="14" t="s">
        <v>35</v>
      </c>
      <c r="C32" s="14"/>
      <c r="D32" s="14" t="s">
        <v>37</v>
      </c>
      <c r="E32" s="66" t="s">
        <v>64</v>
      </c>
      <c r="F32" s="67"/>
      <c r="G32" s="68"/>
      <c r="H32" s="98" t="s">
        <v>65</v>
      </c>
      <c r="I32" s="70"/>
      <c r="J32" s="70"/>
      <c r="K32" s="70"/>
      <c r="L32" s="70"/>
      <c r="M32" s="70"/>
      <c r="N32" s="70"/>
      <c r="O32" s="71"/>
      <c r="P32" s="89" t="s">
        <v>51</v>
      </c>
      <c r="Q32" s="90"/>
      <c r="R32" s="91"/>
      <c r="S32" s="100"/>
      <c r="T32" s="101"/>
      <c r="U32" s="102"/>
      <c r="V32" s="103">
        <v>1</v>
      </c>
      <c r="W32" s="104"/>
      <c r="X32" s="105"/>
      <c r="Y32" s="103">
        <v>1</v>
      </c>
      <c r="Z32" s="104"/>
      <c r="AA32" s="105"/>
      <c r="AB32" s="106">
        <v>6</v>
      </c>
      <c r="AC32" s="107"/>
      <c r="AD32" s="108"/>
      <c r="AE32" s="93">
        <f t="shared" si="1"/>
        <v>6</v>
      </c>
      <c r="AF32" s="93"/>
      <c r="AG32" s="93"/>
      <c r="AH32" s="11"/>
      <c r="BN32" s="13"/>
    </row>
    <row r="33" spans="1:66" s="12" customFormat="1" ht="63.6" customHeight="1" x14ac:dyDescent="0.25">
      <c r="A33" s="14"/>
      <c r="B33" s="14" t="s">
        <v>45</v>
      </c>
      <c r="C33" s="14"/>
      <c r="D33" s="14" t="s">
        <v>37</v>
      </c>
      <c r="E33" s="66" t="s">
        <v>66</v>
      </c>
      <c r="F33" s="67"/>
      <c r="G33" s="68"/>
      <c r="H33" s="98" t="s">
        <v>186</v>
      </c>
      <c r="I33" s="70"/>
      <c r="J33" s="70"/>
      <c r="K33" s="70"/>
      <c r="L33" s="70"/>
      <c r="M33" s="70"/>
      <c r="N33" s="70"/>
      <c r="O33" s="71"/>
      <c r="P33" s="89" t="s">
        <v>51</v>
      </c>
      <c r="Q33" s="90"/>
      <c r="R33" s="91"/>
      <c r="S33" s="100"/>
      <c r="T33" s="101"/>
      <c r="U33" s="102"/>
      <c r="V33" s="103">
        <v>1</v>
      </c>
      <c r="W33" s="104"/>
      <c r="X33" s="105"/>
      <c r="Y33" s="103">
        <v>1</v>
      </c>
      <c r="Z33" s="104"/>
      <c r="AA33" s="105"/>
      <c r="AB33" s="106">
        <v>1.5</v>
      </c>
      <c r="AC33" s="107"/>
      <c r="AD33" s="108"/>
      <c r="AE33" s="93">
        <f t="shared" si="1"/>
        <v>2</v>
      </c>
      <c r="AF33" s="93"/>
      <c r="AG33" s="93"/>
      <c r="AH33" s="11"/>
      <c r="BN33" s="13"/>
    </row>
    <row r="34" spans="1:66" s="12" customFormat="1" ht="34.950000000000003" customHeight="1" x14ac:dyDescent="0.25">
      <c r="A34" s="14"/>
      <c r="B34" s="14" t="s">
        <v>35</v>
      </c>
      <c r="C34" s="14"/>
      <c r="D34" s="14" t="s">
        <v>37</v>
      </c>
      <c r="E34" s="66" t="s">
        <v>67</v>
      </c>
      <c r="F34" s="67"/>
      <c r="G34" s="68"/>
      <c r="H34" s="98" t="s">
        <v>197</v>
      </c>
      <c r="I34" s="70"/>
      <c r="J34" s="70"/>
      <c r="K34" s="70"/>
      <c r="L34" s="70"/>
      <c r="M34" s="70"/>
      <c r="N34" s="70"/>
      <c r="O34" s="71"/>
      <c r="P34" s="89" t="s">
        <v>51</v>
      </c>
      <c r="Q34" s="90"/>
      <c r="R34" s="91"/>
      <c r="S34" s="100"/>
      <c r="T34" s="101"/>
      <c r="U34" s="102"/>
      <c r="V34" s="103">
        <v>12</v>
      </c>
      <c r="W34" s="104"/>
      <c r="X34" s="105"/>
      <c r="Y34" s="103">
        <v>24</v>
      </c>
      <c r="Z34" s="104"/>
      <c r="AA34" s="105"/>
      <c r="AB34" s="106">
        <v>2</v>
      </c>
      <c r="AC34" s="107"/>
      <c r="AD34" s="108"/>
      <c r="AE34" s="93">
        <f t="shared" si="1"/>
        <v>48</v>
      </c>
      <c r="AF34" s="93"/>
      <c r="AG34" s="93"/>
      <c r="AH34" s="11"/>
      <c r="BN34" s="13"/>
    </row>
    <row r="35" spans="1:66" s="12" customFormat="1" ht="41.4" customHeight="1" x14ac:dyDescent="0.25">
      <c r="A35" s="14"/>
      <c r="B35" s="14" t="s">
        <v>35</v>
      </c>
      <c r="C35" s="14"/>
      <c r="D35" s="14" t="s">
        <v>37</v>
      </c>
      <c r="E35" s="66" t="s">
        <v>68</v>
      </c>
      <c r="F35" s="67"/>
      <c r="G35" s="68"/>
      <c r="H35" s="98" t="s">
        <v>69</v>
      </c>
      <c r="I35" s="70"/>
      <c r="J35" s="70"/>
      <c r="K35" s="70"/>
      <c r="L35" s="70"/>
      <c r="M35" s="70"/>
      <c r="N35" s="70"/>
      <c r="O35" s="71"/>
      <c r="P35" s="89" t="s">
        <v>70</v>
      </c>
      <c r="Q35" s="90"/>
      <c r="R35" s="91"/>
      <c r="S35" s="89"/>
      <c r="T35" s="90"/>
      <c r="U35" s="91"/>
      <c r="V35" s="103">
        <v>12</v>
      </c>
      <c r="W35" s="104"/>
      <c r="X35" s="105"/>
      <c r="Y35" s="103">
        <v>12</v>
      </c>
      <c r="Z35" s="104"/>
      <c r="AA35" s="105"/>
      <c r="AB35" s="106">
        <v>0.08</v>
      </c>
      <c r="AC35" s="107"/>
      <c r="AD35" s="108"/>
      <c r="AE35" s="93">
        <f t="shared" si="1"/>
        <v>1</v>
      </c>
      <c r="AF35" s="93"/>
      <c r="AG35" s="93"/>
      <c r="AH35" s="11"/>
      <c r="BN35" s="13"/>
    </row>
    <row r="36" spans="1:66" s="12" customFormat="1" ht="41.4" customHeight="1" x14ac:dyDescent="0.25">
      <c r="A36" s="14"/>
      <c r="B36" s="14" t="s">
        <v>35</v>
      </c>
      <c r="C36" s="14"/>
      <c r="D36" s="14" t="s">
        <v>39</v>
      </c>
      <c r="E36" s="66" t="s">
        <v>68</v>
      </c>
      <c r="F36" s="67"/>
      <c r="G36" s="68"/>
      <c r="H36" s="98" t="s">
        <v>69</v>
      </c>
      <c r="I36" s="70"/>
      <c r="J36" s="70"/>
      <c r="K36" s="70"/>
      <c r="L36" s="70"/>
      <c r="M36" s="70"/>
      <c r="N36" s="70"/>
      <c r="O36" s="71"/>
      <c r="P36" s="89" t="s">
        <v>70</v>
      </c>
      <c r="Q36" s="90"/>
      <c r="R36" s="91"/>
      <c r="S36" s="89"/>
      <c r="T36" s="90"/>
      <c r="U36" s="91"/>
      <c r="V36" s="103">
        <v>12</v>
      </c>
      <c r="W36" s="104"/>
      <c r="X36" s="105"/>
      <c r="Y36" s="103">
        <v>12</v>
      </c>
      <c r="Z36" s="104"/>
      <c r="AA36" s="105"/>
      <c r="AB36" s="106">
        <v>1</v>
      </c>
      <c r="AC36" s="107"/>
      <c r="AD36" s="108"/>
      <c r="AE36" s="93">
        <f t="shared" si="1"/>
        <v>12</v>
      </c>
      <c r="AF36" s="93"/>
      <c r="AG36" s="93"/>
      <c r="AH36" s="11"/>
      <c r="BN36" s="13"/>
    </row>
    <row r="37" spans="1:66" s="12" customFormat="1" ht="34.950000000000003" customHeight="1" x14ac:dyDescent="0.25">
      <c r="A37" s="14"/>
      <c r="B37" s="14" t="s">
        <v>35</v>
      </c>
      <c r="C37" s="14"/>
      <c r="D37" s="14" t="s">
        <v>37</v>
      </c>
      <c r="E37" s="66" t="s">
        <v>71</v>
      </c>
      <c r="F37" s="67"/>
      <c r="G37" s="68"/>
      <c r="H37" s="98" t="s">
        <v>72</v>
      </c>
      <c r="I37" s="70"/>
      <c r="J37" s="70"/>
      <c r="K37" s="70"/>
      <c r="L37" s="70"/>
      <c r="M37" s="70"/>
      <c r="N37" s="70"/>
      <c r="O37" s="71"/>
      <c r="P37" s="89" t="s">
        <v>51</v>
      </c>
      <c r="Q37" s="90"/>
      <c r="R37" s="91"/>
      <c r="S37" s="100"/>
      <c r="T37" s="101"/>
      <c r="U37" s="102"/>
      <c r="V37" s="103">
        <v>1</v>
      </c>
      <c r="W37" s="104"/>
      <c r="X37" s="105"/>
      <c r="Y37" s="103">
        <v>1</v>
      </c>
      <c r="Z37" s="104"/>
      <c r="AA37" s="105"/>
      <c r="AB37" s="106">
        <v>2</v>
      </c>
      <c r="AC37" s="107"/>
      <c r="AD37" s="108"/>
      <c r="AE37" s="93">
        <f t="shared" si="1"/>
        <v>2</v>
      </c>
      <c r="AF37" s="93"/>
      <c r="AG37" s="93"/>
      <c r="AH37" s="11"/>
      <c r="BN37" s="13"/>
    </row>
    <row r="38" spans="1:66" s="12" customFormat="1" ht="108.6" customHeight="1" x14ac:dyDescent="0.25">
      <c r="A38" s="14" t="s">
        <v>38</v>
      </c>
      <c r="B38" s="14" t="s">
        <v>35</v>
      </c>
      <c r="C38" s="14" t="s">
        <v>36</v>
      </c>
      <c r="D38" s="14" t="s">
        <v>37</v>
      </c>
      <c r="E38" s="66" t="s">
        <v>73</v>
      </c>
      <c r="F38" s="67"/>
      <c r="G38" s="68"/>
      <c r="H38" s="98" t="s">
        <v>74</v>
      </c>
      <c r="I38" s="70"/>
      <c r="J38" s="70"/>
      <c r="K38" s="70"/>
      <c r="L38" s="70"/>
      <c r="M38" s="70"/>
      <c r="N38" s="70"/>
      <c r="O38" s="71"/>
      <c r="P38" s="89" t="s">
        <v>75</v>
      </c>
      <c r="Q38" s="90"/>
      <c r="R38" s="91"/>
      <c r="S38" s="100"/>
      <c r="T38" s="101"/>
      <c r="U38" s="102"/>
      <c r="V38" s="103">
        <v>1019</v>
      </c>
      <c r="W38" s="104"/>
      <c r="X38" s="105"/>
      <c r="Y38" s="103">
        <v>27513</v>
      </c>
      <c r="Z38" s="104"/>
      <c r="AA38" s="105"/>
      <c r="AB38" s="106">
        <v>0.5</v>
      </c>
      <c r="AC38" s="107"/>
      <c r="AD38" s="108"/>
      <c r="AE38" s="93">
        <f t="shared" si="1"/>
        <v>13757</v>
      </c>
      <c r="AF38" s="93"/>
      <c r="AG38" s="93"/>
      <c r="AH38" s="11"/>
      <c r="BN38" s="13"/>
    </row>
    <row r="39" spans="1:66" s="12" customFormat="1" ht="72.599999999999994" customHeight="1" x14ac:dyDescent="0.25">
      <c r="A39" s="14" t="s">
        <v>38</v>
      </c>
      <c r="B39" s="14" t="s">
        <v>35</v>
      </c>
      <c r="C39" s="14"/>
      <c r="D39" s="14" t="s">
        <v>37</v>
      </c>
      <c r="E39" s="66" t="s">
        <v>76</v>
      </c>
      <c r="F39" s="67"/>
      <c r="G39" s="68"/>
      <c r="H39" s="98" t="s">
        <v>77</v>
      </c>
      <c r="I39" s="70"/>
      <c r="J39" s="70"/>
      <c r="K39" s="70"/>
      <c r="L39" s="70"/>
      <c r="M39" s="70"/>
      <c r="N39" s="70"/>
      <c r="O39" s="71"/>
      <c r="P39" s="89" t="s">
        <v>51</v>
      </c>
      <c r="Q39" s="90"/>
      <c r="R39" s="91"/>
      <c r="S39" s="100"/>
      <c r="T39" s="101"/>
      <c r="U39" s="102"/>
      <c r="V39" s="103">
        <v>80</v>
      </c>
      <c r="W39" s="104"/>
      <c r="X39" s="105"/>
      <c r="Y39" s="103">
        <v>8800</v>
      </c>
      <c r="Z39" s="104"/>
      <c r="AA39" s="105"/>
      <c r="AB39" s="106">
        <v>0.1</v>
      </c>
      <c r="AC39" s="107"/>
      <c r="AD39" s="108"/>
      <c r="AE39" s="93">
        <f t="shared" si="1"/>
        <v>880</v>
      </c>
      <c r="AF39" s="93"/>
      <c r="AG39" s="93"/>
      <c r="AH39" s="11"/>
      <c r="BN39" s="13"/>
    </row>
    <row r="40" spans="1:66" s="12" customFormat="1" ht="146.4" customHeight="1" x14ac:dyDescent="0.25">
      <c r="A40" s="14" t="s">
        <v>38</v>
      </c>
      <c r="B40" s="14" t="s">
        <v>45</v>
      </c>
      <c r="C40" s="14"/>
      <c r="D40" s="14" t="s">
        <v>37</v>
      </c>
      <c r="E40" s="66" t="s">
        <v>78</v>
      </c>
      <c r="F40" s="67"/>
      <c r="G40" s="68"/>
      <c r="H40" s="98" t="s">
        <v>207</v>
      </c>
      <c r="I40" s="70"/>
      <c r="J40" s="70"/>
      <c r="K40" s="70"/>
      <c r="L40" s="70"/>
      <c r="M40" s="70"/>
      <c r="N40" s="70"/>
      <c r="O40" s="71"/>
      <c r="P40" s="89" t="s">
        <v>61</v>
      </c>
      <c r="Q40" s="90"/>
      <c r="R40" s="91"/>
      <c r="S40" s="100"/>
      <c r="T40" s="101"/>
      <c r="U40" s="102"/>
      <c r="V40" s="103">
        <v>202</v>
      </c>
      <c r="W40" s="104"/>
      <c r="X40" s="105"/>
      <c r="Y40" s="103">
        <v>155136</v>
      </c>
      <c r="Z40" s="104"/>
      <c r="AA40" s="105"/>
      <c r="AB40" s="106">
        <v>0.5</v>
      </c>
      <c r="AC40" s="107"/>
      <c r="AD40" s="108"/>
      <c r="AE40" s="93">
        <f t="shared" si="1"/>
        <v>77568</v>
      </c>
      <c r="AF40" s="93"/>
      <c r="AG40" s="93"/>
      <c r="AH40" s="11"/>
      <c r="BN40" s="13"/>
    </row>
    <row r="41" spans="1:66" s="12" customFormat="1" ht="85.2" customHeight="1" x14ac:dyDescent="0.25">
      <c r="A41" s="14"/>
      <c r="B41" s="14" t="s">
        <v>35</v>
      </c>
      <c r="C41" s="14"/>
      <c r="D41" s="14" t="s">
        <v>37</v>
      </c>
      <c r="E41" s="66" t="s">
        <v>79</v>
      </c>
      <c r="F41" s="67"/>
      <c r="G41" s="68"/>
      <c r="H41" s="98" t="s">
        <v>80</v>
      </c>
      <c r="I41" s="70"/>
      <c r="J41" s="70"/>
      <c r="K41" s="70"/>
      <c r="L41" s="70"/>
      <c r="M41" s="70"/>
      <c r="N41" s="70"/>
      <c r="O41" s="71"/>
      <c r="P41" s="89" t="s">
        <v>61</v>
      </c>
      <c r="Q41" s="90"/>
      <c r="R41" s="91"/>
      <c r="S41" s="100"/>
      <c r="T41" s="101"/>
      <c r="U41" s="102"/>
      <c r="V41" s="103">
        <v>40</v>
      </c>
      <c r="W41" s="104"/>
      <c r="X41" s="105"/>
      <c r="Y41" s="103">
        <v>400</v>
      </c>
      <c r="Z41" s="104"/>
      <c r="AA41" s="105"/>
      <c r="AB41" s="106">
        <v>0.1</v>
      </c>
      <c r="AC41" s="107"/>
      <c r="AD41" s="108"/>
      <c r="AE41" s="93">
        <f t="shared" si="1"/>
        <v>40</v>
      </c>
      <c r="AF41" s="93"/>
      <c r="AG41" s="93"/>
      <c r="AH41" s="11"/>
      <c r="BN41" s="13"/>
    </row>
    <row r="42" spans="1:66" s="12" customFormat="1" ht="58.8" customHeight="1" x14ac:dyDescent="0.25">
      <c r="A42" s="14"/>
      <c r="B42" s="14" t="s">
        <v>35</v>
      </c>
      <c r="C42" s="14"/>
      <c r="D42" s="14" t="s">
        <v>37</v>
      </c>
      <c r="E42" s="66" t="s">
        <v>81</v>
      </c>
      <c r="F42" s="67"/>
      <c r="G42" s="68"/>
      <c r="H42" s="98" t="s">
        <v>82</v>
      </c>
      <c r="I42" s="70"/>
      <c r="J42" s="70"/>
      <c r="K42" s="70"/>
      <c r="L42" s="70"/>
      <c r="M42" s="70"/>
      <c r="N42" s="70"/>
      <c r="O42" s="71"/>
      <c r="P42" s="89" t="s">
        <v>51</v>
      </c>
      <c r="Q42" s="90"/>
      <c r="R42" s="91"/>
      <c r="S42" s="100"/>
      <c r="T42" s="101"/>
      <c r="U42" s="102"/>
      <c r="V42" s="103">
        <v>1</v>
      </c>
      <c r="W42" s="104"/>
      <c r="X42" s="105"/>
      <c r="Y42" s="103">
        <v>1</v>
      </c>
      <c r="Z42" s="104"/>
      <c r="AA42" s="105"/>
      <c r="AB42" s="106">
        <v>0.25</v>
      </c>
      <c r="AC42" s="107"/>
      <c r="AD42" s="108"/>
      <c r="AE42" s="93">
        <f t="shared" si="1"/>
        <v>1</v>
      </c>
      <c r="AF42" s="93"/>
      <c r="AG42" s="93"/>
      <c r="AH42" s="11"/>
      <c r="BN42" s="13"/>
    </row>
    <row r="43" spans="1:66" s="12" customFormat="1" ht="34.950000000000003" customHeight="1" x14ac:dyDescent="0.25">
      <c r="A43" s="14"/>
      <c r="B43" s="14" t="s">
        <v>37</v>
      </c>
      <c r="C43" s="14" t="s">
        <v>36</v>
      </c>
      <c r="D43" s="14" t="s">
        <v>37</v>
      </c>
      <c r="E43" s="66" t="s">
        <v>83</v>
      </c>
      <c r="F43" s="67"/>
      <c r="G43" s="68"/>
      <c r="H43" s="98" t="s">
        <v>84</v>
      </c>
      <c r="I43" s="70"/>
      <c r="J43" s="70"/>
      <c r="K43" s="70"/>
      <c r="L43" s="70"/>
      <c r="M43" s="70"/>
      <c r="N43" s="70"/>
      <c r="O43" s="71"/>
      <c r="P43" s="89" t="s">
        <v>51</v>
      </c>
      <c r="Q43" s="90"/>
      <c r="R43" s="91"/>
      <c r="S43" s="100"/>
      <c r="T43" s="101"/>
      <c r="U43" s="102"/>
      <c r="V43" s="103">
        <v>500</v>
      </c>
      <c r="W43" s="104"/>
      <c r="X43" s="105"/>
      <c r="Y43" s="103">
        <v>500</v>
      </c>
      <c r="Z43" s="104"/>
      <c r="AA43" s="105"/>
      <c r="AB43" s="106">
        <v>0.16</v>
      </c>
      <c r="AC43" s="107"/>
      <c r="AD43" s="108"/>
      <c r="AE43" s="93">
        <f t="shared" si="1"/>
        <v>80</v>
      </c>
      <c r="AF43" s="93"/>
      <c r="AG43" s="93"/>
      <c r="AH43" s="11"/>
      <c r="BN43" s="13"/>
    </row>
    <row r="44" spans="1:66" s="12" customFormat="1" ht="34.950000000000003" customHeight="1" x14ac:dyDescent="0.25">
      <c r="A44" s="14"/>
      <c r="B44" s="14" t="s">
        <v>35</v>
      </c>
      <c r="C44" s="14"/>
      <c r="D44" s="14" t="s">
        <v>39</v>
      </c>
      <c r="E44" s="66" t="s">
        <v>85</v>
      </c>
      <c r="F44" s="67"/>
      <c r="G44" s="68"/>
      <c r="H44" s="98" t="s">
        <v>86</v>
      </c>
      <c r="I44" s="70"/>
      <c r="J44" s="70"/>
      <c r="K44" s="70"/>
      <c r="L44" s="70"/>
      <c r="M44" s="70"/>
      <c r="N44" s="70"/>
      <c r="O44" s="71"/>
      <c r="P44" s="89" t="s">
        <v>51</v>
      </c>
      <c r="Q44" s="90"/>
      <c r="R44" s="91"/>
      <c r="S44" s="100"/>
      <c r="T44" s="101"/>
      <c r="U44" s="102"/>
      <c r="V44" s="103">
        <v>500</v>
      </c>
      <c r="W44" s="104"/>
      <c r="X44" s="105"/>
      <c r="Y44" s="103">
        <v>500</v>
      </c>
      <c r="Z44" s="104"/>
      <c r="AA44" s="105"/>
      <c r="AB44" s="106">
        <v>12</v>
      </c>
      <c r="AC44" s="107"/>
      <c r="AD44" s="108"/>
      <c r="AE44" s="93">
        <f t="shared" si="1"/>
        <v>6000</v>
      </c>
      <c r="AF44" s="93"/>
      <c r="AG44" s="93"/>
      <c r="AH44" s="11"/>
      <c r="BN44" s="13"/>
    </row>
    <row r="45" spans="1:66" s="12" customFormat="1" ht="39.6" customHeight="1" x14ac:dyDescent="0.25">
      <c r="A45" s="14"/>
      <c r="B45" s="14" t="s">
        <v>37</v>
      </c>
      <c r="C45" s="14"/>
      <c r="D45" s="14" t="s">
        <v>37</v>
      </c>
      <c r="E45" s="66" t="s">
        <v>175</v>
      </c>
      <c r="F45" s="67"/>
      <c r="G45" s="68"/>
      <c r="H45" s="98" t="s">
        <v>183</v>
      </c>
      <c r="I45" s="70"/>
      <c r="J45" s="70"/>
      <c r="K45" s="70"/>
      <c r="L45" s="70"/>
      <c r="M45" s="70"/>
      <c r="N45" s="70"/>
      <c r="O45" s="71"/>
      <c r="P45" s="89" t="s">
        <v>51</v>
      </c>
      <c r="Q45" s="90"/>
      <c r="R45" s="91"/>
      <c r="S45" s="113"/>
      <c r="T45" s="114"/>
      <c r="U45" s="115"/>
      <c r="V45" s="103">
        <v>6</v>
      </c>
      <c r="W45" s="104"/>
      <c r="X45" s="105"/>
      <c r="Y45" s="103">
        <v>6</v>
      </c>
      <c r="Z45" s="104"/>
      <c r="AA45" s="105"/>
      <c r="AB45" s="106">
        <v>0.33</v>
      </c>
      <c r="AC45" s="107"/>
      <c r="AD45" s="108"/>
      <c r="AE45" s="93">
        <f t="shared" si="1"/>
        <v>2</v>
      </c>
      <c r="AF45" s="93"/>
      <c r="AG45" s="93"/>
      <c r="AH45" s="11"/>
      <c r="BN45" s="13"/>
    </row>
    <row r="46" spans="1:66" s="12" customFormat="1" ht="77.400000000000006" customHeight="1" x14ac:dyDescent="0.25">
      <c r="A46" s="14"/>
      <c r="B46" s="14" t="s">
        <v>37</v>
      </c>
      <c r="C46" s="14"/>
      <c r="D46" s="14" t="s">
        <v>37</v>
      </c>
      <c r="E46" s="66" t="s">
        <v>87</v>
      </c>
      <c r="F46" s="67"/>
      <c r="G46" s="68"/>
      <c r="H46" s="98" t="s">
        <v>177</v>
      </c>
      <c r="I46" s="70"/>
      <c r="J46" s="70"/>
      <c r="K46" s="70"/>
      <c r="L46" s="70"/>
      <c r="M46" s="70"/>
      <c r="N46" s="70"/>
      <c r="O46" s="71"/>
      <c r="P46" s="89" t="s">
        <v>51</v>
      </c>
      <c r="Q46" s="90"/>
      <c r="R46" s="91"/>
      <c r="S46" s="100"/>
      <c r="T46" s="101"/>
      <c r="U46" s="102"/>
      <c r="V46" s="103">
        <v>1</v>
      </c>
      <c r="W46" s="104"/>
      <c r="X46" s="105"/>
      <c r="Y46" s="103">
        <v>1</v>
      </c>
      <c r="Z46" s="104"/>
      <c r="AA46" s="105"/>
      <c r="AB46" s="106">
        <v>6</v>
      </c>
      <c r="AC46" s="107"/>
      <c r="AD46" s="108"/>
      <c r="AE46" s="93">
        <f t="shared" si="1"/>
        <v>6</v>
      </c>
      <c r="AF46" s="93"/>
      <c r="AG46" s="93"/>
      <c r="AH46" s="11"/>
      <c r="BN46" s="13"/>
    </row>
    <row r="47" spans="1:66" s="12" customFormat="1" ht="34.950000000000003" customHeight="1" x14ac:dyDescent="0.25">
      <c r="A47" s="14" t="s">
        <v>38</v>
      </c>
      <c r="B47" s="14" t="s">
        <v>88</v>
      </c>
      <c r="C47" s="14" t="s">
        <v>36</v>
      </c>
      <c r="D47" s="14" t="s">
        <v>37</v>
      </c>
      <c r="E47" s="66" t="s">
        <v>89</v>
      </c>
      <c r="F47" s="67"/>
      <c r="G47" s="68"/>
      <c r="H47" s="98" t="s">
        <v>90</v>
      </c>
      <c r="I47" s="70"/>
      <c r="J47" s="70"/>
      <c r="K47" s="70"/>
      <c r="L47" s="70"/>
      <c r="M47" s="70"/>
      <c r="N47" s="70"/>
      <c r="O47" s="71"/>
      <c r="P47" s="89" t="s">
        <v>51</v>
      </c>
      <c r="Q47" s="90"/>
      <c r="R47" s="91"/>
      <c r="S47" s="100"/>
      <c r="T47" s="101"/>
      <c r="U47" s="102"/>
      <c r="V47" s="103">
        <v>19</v>
      </c>
      <c r="W47" s="104"/>
      <c r="X47" s="105"/>
      <c r="Y47" s="103">
        <v>190</v>
      </c>
      <c r="Z47" s="104"/>
      <c r="AA47" s="105"/>
      <c r="AB47" s="106">
        <v>3.5</v>
      </c>
      <c r="AC47" s="107"/>
      <c r="AD47" s="108"/>
      <c r="AE47" s="93">
        <f t="shared" si="1"/>
        <v>665</v>
      </c>
      <c r="AF47" s="93"/>
      <c r="AG47" s="93"/>
      <c r="AH47" s="11"/>
      <c r="BN47" s="13"/>
    </row>
    <row r="48" spans="1:66" s="12" customFormat="1" ht="34.950000000000003" customHeight="1" x14ac:dyDescent="0.25">
      <c r="A48" s="14"/>
      <c r="B48" s="14" t="s">
        <v>37</v>
      </c>
      <c r="C48" s="14"/>
      <c r="D48" s="14" t="s">
        <v>37</v>
      </c>
      <c r="E48" s="66" t="s">
        <v>91</v>
      </c>
      <c r="F48" s="67"/>
      <c r="G48" s="68"/>
      <c r="H48" s="98" t="s">
        <v>178</v>
      </c>
      <c r="I48" s="70"/>
      <c r="J48" s="70"/>
      <c r="K48" s="70"/>
      <c r="L48" s="70"/>
      <c r="M48" s="70"/>
      <c r="N48" s="70"/>
      <c r="O48" s="71"/>
      <c r="P48" s="89" t="s">
        <v>51</v>
      </c>
      <c r="Q48" s="90"/>
      <c r="R48" s="91"/>
      <c r="S48" s="100"/>
      <c r="T48" s="101"/>
      <c r="U48" s="102"/>
      <c r="V48" s="103">
        <v>1</v>
      </c>
      <c r="W48" s="104"/>
      <c r="X48" s="105"/>
      <c r="Y48" s="103">
        <v>1</v>
      </c>
      <c r="Z48" s="104"/>
      <c r="AA48" s="105"/>
      <c r="AB48" s="106">
        <v>6</v>
      </c>
      <c r="AC48" s="107"/>
      <c r="AD48" s="108"/>
      <c r="AE48" s="93">
        <f t="shared" si="1"/>
        <v>6</v>
      </c>
      <c r="AF48" s="93"/>
      <c r="AG48" s="93"/>
      <c r="AH48" s="11"/>
      <c r="BN48" s="13"/>
    </row>
    <row r="49" spans="1:66" s="12" customFormat="1" ht="34.950000000000003" customHeight="1" x14ac:dyDescent="0.25">
      <c r="A49" s="14"/>
      <c r="B49" s="14" t="s">
        <v>35</v>
      </c>
      <c r="C49" s="14"/>
      <c r="D49" s="14" t="s">
        <v>37</v>
      </c>
      <c r="E49" s="66" t="s">
        <v>92</v>
      </c>
      <c r="F49" s="67"/>
      <c r="G49" s="68"/>
      <c r="H49" s="98" t="s">
        <v>234</v>
      </c>
      <c r="I49" s="70"/>
      <c r="J49" s="70"/>
      <c r="K49" s="70"/>
      <c r="L49" s="70"/>
      <c r="M49" s="70"/>
      <c r="N49" s="70"/>
      <c r="O49" s="71"/>
      <c r="P49" s="89" t="s">
        <v>230</v>
      </c>
      <c r="Q49" s="90"/>
      <c r="R49" s="91"/>
      <c r="S49" s="100"/>
      <c r="T49" s="101"/>
      <c r="U49" s="102"/>
      <c r="V49" s="103">
        <v>1</v>
      </c>
      <c r="W49" s="104"/>
      <c r="X49" s="105"/>
      <c r="Y49" s="103">
        <v>2</v>
      </c>
      <c r="Z49" s="104"/>
      <c r="AA49" s="105"/>
      <c r="AB49" s="106">
        <v>5</v>
      </c>
      <c r="AC49" s="107"/>
      <c r="AD49" s="108"/>
      <c r="AE49" s="93">
        <f t="shared" si="1"/>
        <v>10</v>
      </c>
      <c r="AF49" s="93"/>
      <c r="AG49" s="93"/>
      <c r="AH49" s="11"/>
      <c r="BN49" s="13"/>
    </row>
    <row r="50" spans="1:66" s="12" customFormat="1" ht="54.6" customHeight="1" x14ac:dyDescent="0.25">
      <c r="A50" s="14" t="s">
        <v>38</v>
      </c>
      <c r="B50" s="14" t="s">
        <v>35</v>
      </c>
      <c r="C50" s="14"/>
      <c r="D50" s="14" t="s">
        <v>37</v>
      </c>
      <c r="E50" s="66" t="s">
        <v>93</v>
      </c>
      <c r="F50" s="67"/>
      <c r="G50" s="68"/>
      <c r="H50" s="98" t="s">
        <v>235</v>
      </c>
      <c r="I50" s="70"/>
      <c r="J50" s="70"/>
      <c r="K50" s="70"/>
      <c r="L50" s="70"/>
      <c r="M50" s="70"/>
      <c r="N50" s="70"/>
      <c r="O50" s="71"/>
      <c r="P50" s="89" t="s">
        <v>231</v>
      </c>
      <c r="Q50" s="90"/>
      <c r="R50" s="91"/>
      <c r="S50" s="100"/>
      <c r="T50" s="101"/>
      <c r="U50" s="102"/>
      <c r="V50" s="103">
        <v>11</v>
      </c>
      <c r="W50" s="104"/>
      <c r="X50" s="105"/>
      <c r="Y50" s="103">
        <v>11</v>
      </c>
      <c r="Z50" s="104"/>
      <c r="AA50" s="105"/>
      <c r="AB50" s="106">
        <v>0.5</v>
      </c>
      <c r="AC50" s="107"/>
      <c r="AD50" s="108"/>
      <c r="AE50" s="93">
        <f t="shared" si="1"/>
        <v>6</v>
      </c>
      <c r="AF50" s="93"/>
      <c r="AG50" s="93"/>
      <c r="AH50" s="11"/>
      <c r="BN50" s="13"/>
    </row>
    <row r="51" spans="1:66" s="12" customFormat="1" ht="52.8" customHeight="1" x14ac:dyDescent="0.25">
      <c r="A51" s="14"/>
      <c r="B51" s="14" t="s">
        <v>35</v>
      </c>
      <c r="C51" s="14"/>
      <c r="D51" s="14" t="s">
        <v>37</v>
      </c>
      <c r="E51" s="66" t="s">
        <v>92</v>
      </c>
      <c r="F51" s="67"/>
      <c r="G51" s="68"/>
      <c r="H51" s="98" t="s">
        <v>236</v>
      </c>
      <c r="I51" s="70"/>
      <c r="J51" s="70"/>
      <c r="K51" s="70"/>
      <c r="L51" s="70"/>
      <c r="M51" s="70"/>
      <c r="N51" s="70"/>
      <c r="O51" s="71"/>
      <c r="P51" s="89" t="s">
        <v>232</v>
      </c>
      <c r="Q51" s="90"/>
      <c r="R51" s="91"/>
      <c r="S51" s="100"/>
      <c r="T51" s="101"/>
      <c r="U51" s="102"/>
      <c r="V51" s="103">
        <v>1</v>
      </c>
      <c r="W51" s="104"/>
      <c r="X51" s="105"/>
      <c r="Y51" s="103">
        <v>2</v>
      </c>
      <c r="Z51" s="104"/>
      <c r="AA51" s="105"/>
      <c r="AB51" s="106">
        <v>0.19</v>
      </c>
      <c r="AC51" s="107"/>
      <c r="AD51" s="108"/>
      <c r="AE51" s="93">
        <f t="shared" si="1"/>
        <v>1</v>
      </c>
      <c r="AF51" s="93"/>
      <c r="AG51" s="93"/>
      <c r="AH51" s="11"/>
      <c r="BN51" s="13"/>
    </row>
    <row r="52" spans="1:66" s="12" customFormat="1" ht="34.950000000000003" customHeight="1" x14ac:dyDescent="0.25">
      <c r="A52" s="14"/>
      <c r="B52" s="14" t="s">
        <v>35</v>
      </c>
      <c r="C52" s="14"/>
      <c r="D52" s="14" t="s">
        <v>37</v>
      </c>
      <c r="E52" s="66" t="s">
        <v>94</v>
      </c>
      <c r="F52" s="67"/>
      <c r="G52" s="68"/>
      <c r="H52" s="98" t="s">
        <v>237</v>
      </c>
      <c r="I52" s="70"/>
      <c r="J52" s="70"/>
      <c r="K52" s="70"/>
      <c r="L52" s="70"/>
      <c r="M52" s="70"/>
      <c r="N52" s="70"/>
      <c r="O52" s="71"/>
      <c r="P52" s="89" t="s">
        <v>233</v>
      </c>
      <c r="Q52" s="90"/>
      <c r="R52" s="91"/>
      <c r="S52" s="100"/>
      <c r="T52" s="101"/>
      <c r="U52" s="102"/>
      <c r="V52" s="103">
        <v>1</v>
      </c>
      <c r="W52" s="104"/>
      <c r="X52" s="105"/>
      <c r="Y52" s="103">
        <v>1</v>
      </c>
      <c r="Z52" s="104"/>
      <c r="AA52" s="105"/>
      <c r="AB52" s="106">
        <v>0.19</v>
      </c>
      <c r="AC52" s="107"/>
      <c r="AD52" s="108"/>
      <c r="AE52" s="93">
        <f t="shared" si="1"/>
        <v>1</v>
      </c>
      <c r="AF52" s="93"/>
      <c r="AG52" s="93"/>
      <c r="AH52" s="11"/>
      <c r="BN52" s="13"/>
    </row>
    <row r="53" spans="1:66" s="12" customFormat="1" ht="34.950000000000003" customHeight="1" x14ac:dyDescent="0.25">
      <c r="A53" s="14"/>
      <c r="B53" s="14" t="s">
        <v>35</v>
      </c>
      <c r="C53" s="14"/>
      <c r="D53" s="14" t="s">
        <v>37</v>
      </c>
      <c r="E53" s="66" t="s">
        <v>95</v>
      </c>
      <c r="F53" s="67"/>
      <c r="G53" s="68"/>
      <c r="H53" s="98" t="s">
        <v>96</v>
      </c>
      <c r="I53" s="70"/>
      <c r="J53" s="70"/>
      <c r="K53" s="70"/>
      <c r="L53" s="70"/>
      <c r="M53" s="70"/>
      <c r="N53" s="70"/>
      <c r="O53" s="71"/>
      <c r="P53" s="89" t="s">
        <v>51</v>
      </c>
      <c r="Q53" s="90"/>
      <c r="R53" s="91"/>
      <c r="S53" s="100"/>
      <c r="T53" s="101"/>
      <c r="U53" s="102"/>
      <c r="V53" s="103">
        <v>22</v>
      </c>
      <c r="W53" s="104"/>
      <c r="X53" s="105"/>
      <c r="Y53" s="103">
        <v>22</v>
      </c>
      <c r="Z53" s="104"/>
      <c r="AA53" s="105"/>
      <c r="AB53" s="106">
        <v>0.25</v>
      </c>
      <c r="AC53" s="107"/>
      <c r="AD53" s="108"/>
      <c r="AE53" s="93">
        <f t="shared" si="1"/>
        <v>6</v>
      </c>
      <c r="AF53" s="93"/>
      <c r="AG53" s="93"/>
      <c r="AH53" s="11"/>
      <c r="BN53" s="13"/>
    </row>
    <row r="54" spans="1:66" s="12" customFormat="1" ht="34.950000000000003" customHeight="1" x14ac:dyDescent="0.25">
      <c r="A54" s="14"/>
      <c r="B54" s="14" t="s">
        <v>37</v>
      </c>
      <c r="C54" s="14"/>
      <c r="D54" s="14" t="s">
        <v>37</v>
      </c>
      <c r="E54" s="112" t="s">
        <v>204</v>
      </c>
      <c r="F54" s="96"/>
      <c r="G54" s="97"/>
      <c r="H54" s="98" t="s">
        <v>198</v>
      </c>
      <c r="I54" s="70"/>
      <c r="J54" s="70"/>
      <c r="K54" s="70"/>
      <c r="L54" s="70"/>
      <c r="M54" s="70"/>
      <c r="N54" s="70"/>
      <c r="O54" s="71"/>
      <c r="P54" s="89" t="s">
        <v>51</v>
      </c>
      <c r="Q54" s="90"/>
      <c r="R54" s="91"/>
      <c r="S54" s="100"/>
      <c r="T54" s="101"/>
      <c r="U54" s="102"/>
      <c r="V54" s="103">
        <v>1</v>
      </c>
      <c r="W54" s="104"/>
      <c r="X54" s="105"/>
      <c r="Y54" s="103">
        <v>1</v>
      </c>
      <c r="Z54" s="104"/>
      <c r="AA54" s="105"/>
      <c r="AB54" s="106">
        <v>0.25</v>
      </c>
      <c r="AC54" s="107"/>
      <c r="AD54" s="108"/>
      <c r="AE54" s="93">
        <f t="shared" si="1"/>
        <v>1</v>
      </c>
      <c r="AF54" s="93"/>
      <c r="AG54" s="93"/>
      <c r="AH54" s="11"/>
      <c r="BN54" s="13"/>
    </row>
    <row r="55" spans="1:66" s="12" customFormat="1" ht="34.950000000000003" customHeight="1" x14ac:dyDescent="0.25">
      <c r="A55" s="14"/>
      <c r="B55" s="14" t="s">
        <v>35</v>
      </c>
      <c r="C55" s="14"/>
      <c r="D55" s="14" t="s">
        <v>37</v>
      </c>
      <c r="E55" s="66" t="s">
        <v>97</v>
      </c>
      <c r="F55" s="67"/>
      <c r="G55" s="68"/>
      <c r="H55" s="98" t="s">
        <v>98</v>
      </c>
      <c r="I55" s="70"/>
      <c r="J55" s="70"/>
      <c r="K55" s="70"/>
      <c r="L55" s="70"/>
      <c r="M55" s="70"/>
      <c r="N55" s="70"/>
      <c r="O55" s="71"/>
      <c r="P55" s="89" t="s">
        <v>51</v>
      </c>
      <c r="Q55" s="90"/>
      <c r="R55" s="91"/>
      <c r="S55" s="100"/>
      <c r="T55" s="101"/>
      <c r="U55" s="102"/>
      <c r="V55" s="103">
        <v>17</v>
      </c>
      <c r="W55" s="104"/>
      <c r="X55" s="105"/>
      <c r="Y55" s="103">
        <v>17</v>
      </c>
      <c r="Z55" s="104"/>
      <c r="AA55" s="105"/>
      <c r="AB55" s="106">
        <v>6</v>
      </c>
      <c r="AC55" s="107"/>
      <c r="AD55" s="108"/>
      <c r="AE55" s="93">
        <f t="shared" si="1"/>
        <v>102</v>
      </c>
      <c r="AF55" s="93"/>
      <c r="AG55" s="93"/>
      <c r="AH55" s="11"/>
      <c r="BN55" s="13"/>
    </row>
    <row r="56" spans="1:66" s="12" customFormat="1" ht="34.950000000000003" customHeight="1" x14ac:dyDescent="0.25">
      <c r="A56" s="14"/>
      <c r="B56" s="14" t="s">
        <v>35</v>
      </c>
      <c r="C56" s="14"/>
      <c r="D56" s="14" t="s">
        <v>37</v>
      </c>
      <c r="E56" s="66" t="s">
        <v>99</v>
      </c>
      <c r="F56" s="67"/>
      <c r="G56" s="68"/>
      <c r="H56" s="98" t="s">
        <v>100</v>
      </c>
      <c r="I56" s="70"/>
      <c r="J56" s="70"/>
      <c r="K56" s="70"/>
      <c r="L56" s="70"/>
      <c r="M56" s="70"/>
      <c r="N56" s="70"/>
      <c r="O56" s="71"/>
      <c r="P56" s="89" t="s">
        <v>51</v>
      </c>
      <c r="Q56" s="90"/>
      <c r="R56" s="91"/>
      <c r="S56" s="100"/>
      <c r="T56" s="101"/>
      <c r="U56" s="102"/>
      <c r="V56" s="103">
        <v>28</v>
      </c>
      <c r="W56" s="104"/>
      <c r="X56" s="105"/>
      <c r="Y56" s="103">
        <v>28</v>
      </c>
      <c r="Z56" s="104"/>
      <c r="AA56" s="105"/>
      <c r="AB56" s="106">
        <v>0.19</v>
      </c>
      <c r="AC56" s="107"/>
      <c r="AD56" s="108"/>
      <c r="AE56" s="93">
        <f t="shared" si="1"/>
        <v>6</v>
      </c>
      <c r="AF56" s="93"/>
      <c r="AG56" s="93"/>
      <c r="AH56" s="11"/>
      <c r="BN56" s="13"/>
    </row>
    <row r="57" spans="1:66" s="12" customFormat="1" ht="40.799999999999997" customHeight="1" x14ac:dyDescent="0.25">
      <c r="A57" s="14"/>
      <c r="B57" s="14" t="s">
        <v>35</v>
      </c>
      <c r="C57" s="14" t="s">
        <v>36</v>
      </c>
      <c r="D57" s="14" t="s">
        <v>37</v>
      </c>
      <c r="E57" s="66" t="s">
        <v>101</v>
      </c>
      <c r="F57" s="67"/>
      <c r="G57" s="68"/>
      <c r="H57" s="98" t="s">
        <v>102</v>
      </c>
      <c r="I57" s="70"/>
      <c r="J57" s="70"/>
      <c r="K57" s="70"/>
      <c r="L57" s="70"/>
      <c r="M57" s="70"/>
      <c r="N57" s="70"/>
      <c r="O57" s="71"/>
      <c r="P57" s="89" t="s">
        <v>51</v>
      </c>
      <c r="Q57" s="90"/>
      <c r="R57" s="91"/>
      <c r="S57" s="100"/>
      <c r="T57" s="101"/>
      <c r="U57" s="102"/>
      <c r="V57" s="103">
        <v>100</v>
      </c>
      <c r="W57" s="104"/>
      <c r="X57" s="105"/>
      <c r="Y57" s="103">
        <v>100</v>
      </c>
      <c r="Z57" s="104"/>
      <c r="AA57" s="105"/>
      <c r="AB57" s="106">
        <v>0.02</v>
      </c>
      <c r="AC57" s="107"/>
      <c r="AD57" s="108"/>
      <c r="AE57" s="93">
        <f t="shared" si="1"/>
        <v>2</v>
      </c>
      <c r="AF57" s="93"/>
      <c r="AG57" s="93"/>
      <c r="AH57" s="11"/>
      <c r="BN57" s="13"/>
    </row>
    <row r="58" spans="1:66" s="12" customFormat="1" ht="57.6" customHeight="1" x14ac:dyDescent="0.25">
      <c r="A58" s="14"/>
      <c r="B58" s="14" t="s">
        <v>35</v>
      </c>
      <c r="C58" s="14"/>
      <c r="D58" s="14" t="s">
        <v>39</v>
      </c>
      <c r="E58" s="66" t="s">
        <v>101</v>
      </c>
      <c r="F58" s="67"/>
      <c r="G58" s="68"/>
      <c r="H58" s="98" t="s">
        <v>103</v>
      </c>
      <c r="I58" s="70"/>
      <c r="J58" s="70"/>
      <c r="K58" s="70"/>
      <c r="L58" s="70"/>
      <c r="M58" s="70"/>
      <c r="N58" s="70"/>
      <c r="O58" s="71"/>
      <c r="P58" s="89" t="s">
        <v>51</v>
      </c>
      <c r="Q58" s="90"/>
      <c r="R58" s="91"/>
      <c r="S58" s="100"/>
      <c r="T58" s="101"/>
      <c r="U58" s="102"/>
      <c r="V58" s="103">
        <v>23</v>
      </c>
      <c r="W58" s="104"/>
      <c r="X58" s="105"/>
      <c r="Y58" s="103">
        <v>23</v>
      </c>
      <c r="Z58" s="104"/>
      <c r="AA58" s="105"/>
      <c r="AB58" s="106">
        <v>0.25</v>
      </c>
      <c r="AC58" s="107"/>
      <c r="AD58" s="108"/>
      <c r="AE58" s="93">
        <f t="shared" si="1"/>
        <v>6</v>
      </c>
      <c r="AF58" s="93"/>
      <c r="AG58" s="93"/>
      <c r="AH58" s="11"/>
      <c r="BN58" s="13"/>
    </row>
    <row r="59" spans="1:66" s="12" customFormat="1" ht="51.6" customHeight="1" x14ac:dyDescent="0.25">
      <c r="A59" s="14"/>
      <c r="B59" s="14" t="s">
        <v>35</v>
      </c>
      <c r="C59" s="14"/>
      <c r="D59" s="14" t="s">
        <v>37</v>
      </c>
      <c r="E59" s="66" t="s">
        <v>104</v>
      </c>
      <c r="F59" s="67"/>
      <c r="G59" s="68"/>
      <c r="H59" s="98" t="s">
        <v>105</v>
      </c>
      <c r="I59" s="70"/>
      <c r="J59" s="70"/>
      <c r="K59" s="70"/>
      <c r="L59" s="70"/>
      <c r="M59" s="70"/>
      <c r="N59" s="70"/>
      <c r="O59" s="71"/>
      <c r="P59" s="89" t="s">
        <v>106</v>
      </c>
      <c r="Q59" s="90"/>
      <c r="R59" s="91"/>
      <c r="S59" s="100"/>
      <c r="T59" s="101"/>
      <c r="U59" s="102"/>
      <c r="V59" s="103">
        <v>28</v>
      </c>
      <c r="W59" s="104"/>
      <c r="X59" s="105"/>
      <c r="Y59" s="103">
        <v>28</v>
      </c>
      <c r="Z59" s="104"/>
      <c r="AA59" s="105"/>
      <c r="AB59" s="106">
        <v>0.5</v>
      </c>
      <c r="AC59" s="107"/>
      <c r="AD59" s="108"/>
      <c r="AE59" s="93">
        <f t="shared" si="1"/>
        <v>14</v>
      </c>
      <c r="AF59" s="93"/>
      <c r="AG59" s="93"/>
      <c r="AH59" s="11"/>
      <c r="BN59" s="13"/>
    </row>
    <row r="60" spans="1:66" s="12" customFormat="1" ht="50.4" customHeight="1" x14ac:dyDescent="0.25">
      <c r="A60" s="14"/>
      <c r="B60" s="14" t="s">
        <v>37</v>
      </c>
      <c r="C60" s="14"/>
      <c r="D60" s="14" t="s">
        <v>37</v>
      </c>
      <c r="E60" s="112" t="s">
        <v>204</v>
      </c>
      <c r="F60" s="96"/>
      <c r="G60" s="97"/>
      <c r="H60" s="98" t="s">
        <v>208</v>
      </c>
      <c r="I60" s="70"/>
      <c r="J60" s="70"/>
      <c r="K60" s="70"/>
      <c r="L60" s="70"/>
      <c r="M60" s="70"/>
      <c r="N60" s="70"/>
      <c r="O60" s="71"/>
      <c r="P60" s="89" t="s">
        <v>106</v>
      </c>
      <c r="Q60" s="90"/>
      <c r="R60" s="91"/>
      <c r="S60" s="100"/>
      <c r="T60" s="101"/>
      <c r="U60" s="102"/>
      <c r="V60" s="103">
        <v>1</v>
      </c>
      <c r="W60" s="104"/>
      <c r="X60" s="105"/>
      <c r="Y60" s="103">
        <v>1</v>
      </c>
      <c r="Z60" s="104"/>
      <c r="AA60" s="105"/>
      <c r="AB60" s="106">
        <v>0.5</v>
      </c>
      <c r="AC60" s="107"/>
      <c r="AD60" s="108"/>
      <c r="AE60" s="93">
        <f t="shared" si="1"/>
        <v>1</v>
      </c>
      <c r="AF60" s="93"/>
      <c r="AG60" s="93"/>
      <c r="AH60" s="11"/>
      <c r="BN60" s="13"/>
    </row>
    <row r="61" spans="1:66" s="12" customFormat="1" ht="49.8" customHeight="1" x14ac:dyDescent="0.25">
      <c r="A61" s="14" t="s">
        <v>38</v>
      </c>
      <c r="B61" s="14" t="s">
        <v>35</v>
      </c>
      <c r="C61" s="14"/>
      <c r="D61" s="14" t="s">
        <v>37</v>
      </c>
      <c r="E61" s="66" t="s">
        <v>107</v>
      </c>
      <c r="F61" s="67"/>
      <c r="G61" s="68"/>
      <c r="H61" s="98" t="s">
        <v>108</v>
      </c>
      <c r="I61" s="70"/>
      <c r="J61" s="70"/>
      <c r="K61" s="70"/>
      <c r="L61" s="70"/>
      <c r="M61" s="70"/>
      <c r="N61" s="70"/>
      <c r="O61" s="71"/>
      <c r="P61" s="89" t="s">
        <v>109</v>
      </c>
      <c r="Q61" s="90"/>
      <c r="R61" s="91"/>
      <c r="S61" s="100"/>
      <c r="T61" s="101"/>
      <c r="U61" s="102"/>
      <c r="V61" s="103">
        <v>249</v>
      </c>
      <c r="W61" s="104"/>
      <c r="X61" s="105"/>
      <c r="Y61" s="103">
        <v>13446</v>
      </c>
      <c r="Z61" s="104"/>
      <c r="AA61" s="105"/>
      <c r="AB61" s="106">
        <v>0.5</v>
      </c>
      <c r="AC61" s="107"/>
      <c r="AD61" s="108"/>
      <c r="AE61" s="93">
        <f t="shared" si="1"/>
        <v>6723</v>
      </c>
      <c r="AF61" s="93"/>
      <c r="AG61" s="93"/>
      <c r="AH61" s="11"/>
      <c r="BN61" s="13"/>
    </row>
    <row r="62" spans="1:66" s="12" customFormat="1" ht="34.950000000000003" customHeight="1" x14ac:dyDescent="0.25">
      <c r="A62" s="14"/>
      <c r="B62" s="14" t="s">
        <v>45</v>
      </c>
      <c r="C62" s="14"/>
      <c r="D62" s="14" t="s">
        <v>37</v>
      </c>
      <c r="E62" s="66" t="s">
        <v>110</v>
      </c>
      <c r="F62" s="67"/>
      <c r="G62" s="68"/>
      <c r="H62" s="98" t="s">
        <v>187</v>
      </c>
      <c r="I62" s="70"/>
      <c r="J62" s="70"/>
      <c r="K62" s="70"/>
      <c r="L62" s="70"/>
      <c r="M62" s="70"/>
      <c r="N62" s="70"/>
      <c r="O62" s="71"/>
      <c r="P62" s="89" t="s">
        <v>51</v>
      </c>
      <c r="Q62" s="90"/>
      <c r="R62" s="91"/>
      <c r="S62" s="100"/>
      <c r="T62" s="101"/>
      <c r="U62" s="102"/>
      <c r="V62" s="103">
        <v>175</v>
      </c>
      <c r="W62" s="104"/>
      <c r="X62" s="105"/>
      <c r="Y62" s="103">
        <v>9275</v>
      </c>
      <c r="Z62" s="104"/>
      <c r="AA62" s="105"/>
      <c r="AB62" s="106">
        <v>0.19</v>
      </c>
      <c r="AC62" s="107"/>
      <c r="AD62" s="108"/>
      <c r="AE62" s="93">
        <f t="shared" si="1"/>
        <v>1763</v>
      </c>
      <c r="AF62" s="93"/>
      <c r="AG62" s="93"/>
      <c r="AH62" s="11"/>
      <c r="BN62" s="13"/>
    </row>
    <row r="63" spans="1:66" s="12" customFormat="1" ht="52.8" customHeight="1" x14ac:dyDescent="0.25">
      <c r="A63" s="14" t="s">
        <v>38</v>
      </c>
      <c r="B63" s="14" t="s">
        <v>35</v>
      </c>
      <c r="C63" s="14"/>
      <c r="D63" s="14" t="s">
        <v>37</v>
      </c>
      <c r="E63" s="66" t="s">
        <v>111</v>
      </c>
      <c r="F63" s="67"/>
      <c r="G63" s="68"/>
      <c r="H63" s="98" t="s">
        <v>112</v>
      </c>
      <c r="I63" s="70"/>
      <c r="J63" s="70"/>
      <c r="K63" s="70"/>
      <c r="L63" s="70"/>
      <c r="M63" s="70"/>
      <c r="N63" s="70"/>
      <c r="O63" s="71"/>
      <c r="P63" s="89" t="s">
        <v>51</v>
      </c>
      <c r="Q63" s="90"/>
      <c r="R63" s="91"/>
      <c r="S63" s="100"/>
      <c r="T63" s="101"/>
      <c r="U63" s="102"/>
      <c r="V63" s="103">
        <v>100</v>
      </c>
      <c r="W63" s="104"/>
      <c r="X63" s="105"/>
      <c r="Y63" s="103">
        <v>2700</v>
      </c>
      <c r="Z63" s="104"/>
      <c r="AA63" s="105"/>
      <c r="AB63" s="106">
        <v>0.33</v>
      </c>
      <c r="AC63" s="107"/>
      <c r="AD63" s="108"/>
      <c r="AE63" s="93">
        <f t="shared" si="1"/>
        <v>891</v>
      </c>
      <c r="AF63" s="93"/>
      <c r="AG63" s="93"/>
      <c r="AH63" s="11"/>
      <c r="BN63" s="13"/>
    </row>
    <row r="64" spans="1:66" s="12" customFormat="1" ht="34.950000000000003" customHeight="1" x14ac:dyDescent="0.25">
      <c r="A64" s="14"/>
      <c r="B64" s="14" t="s">
        <v>35</v>
      </c>
      <c r="C64" s="14" t="s">
        <v>36</v>
      </c>
      <c r="D64" s="14" t="s">
        <v>37</v>
      </c>
      <c r="E64" s="66" t="s">
        <v>113</v>
      </c>
      <c r="F64" s="67"/>
      <c r="G64" s="68"/>
      <c r="H64" s="98" t="s">
        <v>114</v>
      </c>
      <c r="I64" s="70"/>
      <c r="J64" s="70"/>
      <c r="K64" s="70"/>
      <c r="L64" s="70"/>
      <c r="M64" s="70"/>
      <c r="N64" s="70"/>
      <c r="O64" s="71"/>
      <c r="P64" s="89" t="s">
        <v>51</v>
      </c>
      <c r="Q64" s="90"/>
      <c r="R64" s="91"/>
      <c r="S64" s="100"/>
      <c r="T64" s="101"/>
      <c r="U64" s="102"/>
      <c r="V64" s="103">
        <v>1</v>
      </c>
      <c r="W64" s="104"/>
      <c r="X64" s="105"/>
      <c r="Y64" s="103">
        <v>1</v>
      </c>
      <c r="Z64" s="104"/>
      <c r="AA64" s="105"/>
      <c r="AB64" s="106">
        <v>1</v>
      </c>
      <c r="AC64" s="107"/>
      <c r="AD64" s="108"/>
      <c r="AE64" s="93">
        <f t="shared" si="1"/>
        <v>1</v>
      </c>
      <c r="AF64" s="93"/>
      <c r="AG64" s="93"/>
      <c r="AH64" s="11"/>
      <c r="BN64" s="13"/>
    </row>
    <row r="65" spans="1:66" s="12" customFormat="1" ht="40.799999999999997" customHeight="1" x14ac:dyDescent="0.25">
      <c r="A65" s="14"/>
      <c r="B65" s="14" t="s">
        <v>45</v>
      </c>
      <c r="C65" s="14"/>
      <c r="D65" s="14" t="s">
        <v>37</v>
      </c>
      <c r="E65" s="66" t="s">
        <v>115</v>
      </c>
      <c r="F65" s="67"/>
      <c r="G65" s="68"/>
      <c r="H65" s="98" t="s">
        <v>209</v>
      </c>
      <c r="I65" s="70"/>
      <c r="J65" s="70"/>
      <c r="K65" s="70"/>
      <c r="L65" s="70"/>
      <c r="M65" s="70"/>
      <c r="N65" s="70"/>
      <c r="O65" s="71"/>
      <c r="P65" s="89" t="s">
        <v>51</v>
      </c>
      <c r="Q65" s="90"/>
      <c r="R65" s="91"/>
      <c r="S65" s="100"/>
      <c r="T65" s="101"/>
      <c r="U65" s="102"/>
      <c r="V65" s="103">
        <v>5</v>
      </c>
      <c r="W65" s="104"/>
      <c r="X65" s="105"/>
      <c r="Y65" s="103">
        <v>5</v>
      </c>
      <c r="Z65" s="104"/>
      <c r="AA65" s="105"/>
      <c r="AB65" s="106">
        <v>1</v>
      </c>
      <c r="AC65" s="107"/>
      <c r="AD65" s="108"/>
      <c r="AE65" s="93">
        <f t="shared" si="1"/>
        <v>5</v>
      </c>
      <c r="AF65" s="93"/>
      <c r="AG65" s="93"/>
      <c r="AH65" s="11"/>
      <c r="BN65" s="13"/>
    </row>
    <row r="66" spans="1:66" s="12" customFormat="1" ht="44.4" customHeight="1" x14ac:dyDescent="0.25">
      <c r="A66" s="14"/>
      <c r="B66" s="14" t="s">
        <v>45</v>
      </c>
      <c r="C66" s="14"/>
      <c r="D66" s="14" t="s">
        <v>37</v>
      </c>
      <c r="E66" s="66" t="s">
        <v>116</v>
      </c>
      <c r="F66" s="67"/>
      <c r="G66" s="68"/>
      <c r="H66" s="98" t="s">
        <v>210</v>
      </c>
      <c r="I66" s="70"/>
      <c r="J66" s="70"/>
      <c r="K66" s="70"/>
      <c r="L66" s="70"/>
      <c r="M66" s="70"/>
      <c r="N66" s="70"/>
      <c r="O66" s="71"/>
      <c r="P66" s="89" t="s">
        <v>51</v>
      </c>
      <c r="Q66" s="90"/>
      <c r="R66" s="91"/>
      <c r="S66" s="100"/>
      <c r="T66" s="101"/>
      <c r="U66" s="102"/>
      <c r="V66" s="103">
        <v>5</v>
      </c>
      <c r="W66" s="104"/>
      <c r="X66" s="105"/>
      <c r="Y66" s="103">
        <v>5</v>
      </c>
      <c r="Z66" s="104"/>
      <c r="AA66" s="105"/>
      <c r="AB66" s="106">
        <v>80</v>
      </c>
      <c r="AC66" s="107"/>
      <c r="AD66" s="108"/>
      <c r="AE66" s="93">
        <f t="shared" si="1"/>
        <v>400</v>
      </c>
      <c r="AF66" s="93"/>
      <c r="AG66" s="93"/>
      <c r="AH66" s="11"/>
      <c r="BN66" s="13"/>
    </row>
    <row r="67" spans="1:66" s="12" customFormat="1" ht="37.799999999999997" customHeight="1" x14ac:dyDescent="0.25">
      <c r="A67" s="14"/>
      <c r="B67" s="14" t="s">
        <v>45</v>
      </c>
      <c r="C67" s="14"/>
      <c r="D67" s="14" t="s">
        <v>37</v>
      </c>
      <c r="E67" s="66" t="s">
        <v>117</v>
      </c>
      <c r="F67" s="67"/>
      <c r="G67" s="68"/>
      <c r="H67" s="98" t="s">
        <v>188</v>
      </c>
      <c r="I67" s="70"/>
      <c r="J67" s="70"/>
      <c r="K67" s="70"/>
      <c r="L67" s="70"/>
      <c r="M67" s="70"/>
      <c r="N67" s="70"/>
      <c r="O67" s="71"/>
      <c r="P67" s="89" t="s">
        <v>51</v>
      </c>
      <c r="Q67" s="90"/>
      <c r="R67" s="91"/>
      <c r="S67" s="100"/>
      <c r="T67" s="101"/>
      <c r="U67" s="102"/>
      <c r="V67" s="103">
        <v>2</v>
      </c>
      <c r="W67" s="104"/>
      <c r="X67" s="105"/>
      <c r="Y67" s="103">
        <v>2</v>
      </c>
      <c r="Z67" s="104"/>
      <c r="AA67" s="105"/>
      <c r="AB67" s="106">
        <v>60</v>
      </c>
      <c r="AC67" s="107"/>
      <c r="AD67" s="108"/>
      <c r="AE67" s="93">
        <f t="shared" si="1"/>
        <v>120</v>
      </c>
      <c r="AF67" s="93"/>
      <c r="AG67" s="93"/>
      <c r="AH67" s="11"/>
      <c r="BN67" s="13"/>
    </row>
    <row r="68" spans="1:66" s="12" customFormat="1" ht="34.950000000000003" customHeight="1" x14ac:dyDescent="0.25">
      <c r="A68" s="14"/>
      <c r="B68" s="14" t="s">
        <v>45</v>
      </c>
      <c r="C68" s="14"/>
      <c r="D68" s="14" t="s">
        <v>37</v>
      </c>
      <c r="E68" s="66" t="s">
        <v>118</v>
      </c>
      <c r="F68" s="67"/>
      <c r="G68" s="68"/>
      <c r="H68" s="98" t="s">
        <v>189</v>
      </c>
      <c r="I68" s="70"/>
      <c r="J68" s="70"/>
      <c r="K68" s="70"/>
      <c r="L68" s="70"/>
      <c r="M68" s="70"/>
      <c r="N68" s="70"/>
      <c r="O68" s="71"/>
      <c r="P68" s="89" t="s">
        <v>51</v>
      </c>
      <c r="Q68" s="90"/>
      <c r="R68" s="91"/>
      <c r="S68" s="100"/>
      <c r="T68" s="101"/>
      <c r="U68" s="102"/>
      <c r="V68" s="103">
        <v>7</v>
      </c>
      <c r="W68" s="104"/>
      <c r="X68" s="105"/>
      <c r="Y68" s="103">
        <v>7</v>
      </c>
      <c r="Z68" s="104"/>
      <c r="AA68" s="105"/>
      <c r="AB68" s="106">
        <v>30</v>
      </c>
      <c r="AC68" s="107"/>
      <c r="AD68" s="108"/>
      <c r="AE68" s="93">
        <f t="shared" si="1"/>
        <v>210</v>
      </c>
      <c r="AF68" s="93"/>
      <c r="AG68" s="93"/>
      <c r="AH68" s="11"/>
      <c r="BN68" s="13"/>
    </row>
    <row r="69" spans="1:66" s="12" customFormat="1" ht="34.950000000000003" customHeight="1" x14ac:dyDescent="0.25">
      <c r="A69" s="14"/>
      <c r="B69" s="14" t="s">
        <v>45</v>
      </c>
      <c r="C69" s="14"/>
      <c r="D69" s="14" t="s">
        <v>37</v>
      </c>
      <c r="E69" s="66" t="s">
        <v>119</v>
      </c>
      <c r="F69" s="67"/>
      <c r="G69" s="68"/>
      <c r="H69" s="98" t="s">
        <v>190</v>
      </c>
      <c r="I69" s="70"/>
      <c r="J69" s="70"/>
      <c r="K69" s="70"/>
      <c r="L69" s="70"/>
      <c r="M69" s="70"/>
      <c r="N69" s="70"/>
      <c r="O69" s="71"/>
      <c r="P69" s="89" t="s">
        <v>51</v>
      </c>
      <c r="Q69" s="90"/>
      <c r="R69" s="91"/>
      <c r="S69" s="100"/>
      <c r="T69" s="101"/>
      <c r="U69" s="102"/>
      <c r="V69" s="103">
        <v>1</v>
      </c>
      <c r="W69" s="104"/>
      <c r="X69" s="105"/>
      <c r="Y69" s="103">
        <v>1</v>
      </c>
      <c r="Z69" s="104"/>
      <c r="AA69" s="105"/>
      <c r="AB69" s="106">
        <v>10</v>
      </c>
      <c r="AC69" s="107"/>
      <c r="AD69" s="108"/>
      <c r="AE69" s="93">
        <f t="shared" si="1"/>
        <v>10</v>
      </c>
      <c r="AF69" s="93"/>
      <c r="AG69" s="93"/>
      <c r="AH69" s="11"/>
      <c r="BN69" s="13"/>
    </row>
    <row r="70" spans="1:66" s="12" customFormat="1" ht="42.6" customHeight="1" x14ac:dyDescent="0.25">
      <c r="A70" s="14"/>
      <c r="B70" s="14" t="s">
        <v>45</v>
      </c>
      <c r="C70" s="14"/>
      <c r="D70" s="14" t="s">
        <v>37</v>
      </c>
      <c r="E70" s="66" t="s">
        <v>119</v>
      </c>
      <c r="F70" s="67"/>
      <c r="G70" s="68"/>
      <c r="H70" s="98" t="s">
        <v>211</v>
      </c>
      <c r="I70" s="70"/>
      <c r="J70" s="70"/>
      <c r="K70" s="70"/>
      <c r="L70" s="70"/>
      <c r="M70" s="70"/>
      <c r="N70" s="70"/>
      <c r="O70" s="71"/>
      <c r="P70" s="89" t="s">
        <v>51</v>
      </c>
      <c r="Q70" s="90"/>
      <c r="R70" s="91"/>
      <c r="S70" s="100"/>
      <c r="T70" s="101"/>
      <c r="U70" s="102"/>
      <c r="V70" s="103">
        <v>3</v>
      </c>
      <c r="W70" s="104"/>
      <c r="X70" s="105"/>
      <c r="Y70" s="103">
        <v>3</v>
      </c>
      <c r="Z70" s="104"/>
      <c r="AA70" s="105"/>
      <c r="AB70" s="106">
        <v>20</v>
      </c>
      <c r="AC70" s="107"/>
      <c r="AD70" s="108"/>
      <c r="AE70" s="93">
        <f t="shared" si="1"/>
        <v>60</v>
      </c>
      <c r="AF70" s="93"/>
      <c r="AG70" s="93"/>
      <c r="AH70" s="11"/>
      <c r="BN70" s="13"/>
    </row>
    <row r="71" spans="1:66" s="12" customFormat="1" ht="34.950000000000003" customHeight="1" x14ac:dyDescent="0.25">
      <c r="A71" s="14"/>
      <c r="B71" s="14" t="s">
        <v>35</v>
      </c>
      <c r="C71" s="14"/>
      <c r="D71" s="14" t="s">
        <v>37</v>
      </c>
      <c r="E71" s="66" t="s">
        <v>120</v>
      </c>
      <c r="F71" s="67"/>
      <c r="G71" s="68"/>
      <c r="H71" s="98" t="s">
        <v>121</v>
      </c>
      <c r="I71" s="70"/>
      <c r="J71" s="70"/>
      <c r="K71" s="70"/>
      <c r="L71" s="70"/>
      <c r="M71" s="70"/>
      <c r="N71" s="70"/>
      <c r="O71" s="71"/>
      <c r="P71" s="89" t="s">
        <v>51</v>
      </c>
      <c r="Q71" s="90"/>
      <c r="R71" s="91"/>
      <c r="S71" s="100"/>
      <c r="T71" s="101"/>
      <c r="U71" s="102"/>
      <c r="V71" s="103">
        <v>50</v>
      </c>
      <c r="W71" s="104"/>
      <c r="X71" s="105"/>
      <c r="Y71" s="103">
        <v>50</v>
      </c>
      <c r="Z71" s="104"/>
      <c r="AA71" s="105"/>
      <c r="AB71" s="106">
        <v>0.1</v>
      </c>
      <c r="AC71" s="107"/>
      <c r="AD71" s="108"/>
      <c r="AE71" s="93">
        <f t="shared" si="1"/>
        <v>5</v>
      </c>
      <c r="AF71" s="93"/>
      <c r="AG71" s="93"/>
      <c r="AH71" s="11"/>
      <c r="BN71" s="13"/>
    </row>
    <row r="72" spans="1:66" s="12" customFormat="1" ht="34.950000000000003" customHeight="1" x14ac:dyDescent="0.25">
      <c r="A72" s="14"/>
      <c r="B72" s="14" t="s">
        <v>35</v>
      </c>
      <c r="C72" s="14"/>
      <c r="D72" s="14" t="s">
        <v>37</v>
      </c>
      <c r="E72" s="112" t="s">
        <v>122</v>
      </c>
      <c r="F72" s="96"/>
      <c r="G72" s="97"/>
      <c r="H72" s="98" t="s">
        <v>212</v>
      </c>
      <c r="I72" s="70"/>
      <c r="J72" s="70"/>
      <c r="K72" s="70"/>
      <c r="L72" s="70"/>
      <c r="M72" s="70"/>
      <c r="N72" s="70"/>
      <c r="O72" s="71"/>
      <c r="P72" s="89" t="s">
        <v>51</v>
      </c>
      <c r="Q72" s="90"/>
      <c r="R72" s="91"/>
      <c r="S72" s="100"/>
      <c r="T72" s="101"/>
      <c r="U72" s="102"/>
      <c r="V72" s="103">
        <v>1</v>
      </c>
      <c r="W72" s="104"/>
      <c r="X72" s="105"/>
      <c r="Y72" s="103">
        <v>30</v>
      </c>
      <c r="Z72" s="104"/>
      <c r="AA72" s="105"/>
      <c r="AB72" s="106">
        <v>0.1</v>
      </c>
      <c r="AC72" s="107"/>
      <c r="AD72" s="108"/>
      <c r="AE72" s="93">
        <f t="shared" si="1"/>
        <v>3</v>
      </c>
      <c r="AF72" s="93"/>
      <c r="AG72" s="93"/>
      <c r="AH72" s="11"/>
      <c r="BN72" s="13"/>
    </row>
    <row r="73" spans="1:66" s="12" customFormat="1" ht="34.950000000000003" customHeight="1" x14ac:dyDescent="0.25">
      <c r="A73" s="14"/>
      <c r="B73" s="14" t="s">
        <v>53</v>
      </c>
      <c r="C73" s="14" t="s">
        <v>62</v>
      </c>
      <c r="D73" s="14" t="s">
        <v>37</v>
      </c>
      <c r="E73" s="112" t="s">
        <v>204</v>
      </c>
      <c r="F73" s="96"/>
      <c r="G73" s="97"/>
      <c r="H73" s="98" t="s">
        <v>213</v>
      </c>
      <c r="I73" s="70"/>
      <c r="J73" s="70"/>
      <c r="K73" s="70"/>
      <c r="L73" s="70"/>
      <c r="M73" s="70"/>
      <c r="N73" s="70"/>
      <c r="O73" s="71"/>
      <c r="P73" s="89" t="s">
        <v>51</v>
      </c>
      <c r="Q73" s="90"/>
      <c r="R73" s="91"/>
      <c r="S73" s="100"/>
      <c r="T73" s="101"/>
      <c r="U73" s="102"/>
      <c r="V73" s="103">
        <v>1</v>
      </c>
      <c r="W73" s="104"/>
      <c r="X73" s="105"/>
      <c r="Y73" s="103">
        <v>30</v>
      </c>
      <c r="Z73" s="104"/>
      <c r="AA73" s="105"/>
      <c r="AB73" s="106">
        <v>0.1</v>
      </c>
      <c r="AC73" s="107"/>
      <c r="AD73" s="108"/>
      <c r="AE73" s="93">
        <f t="shared" si="1"/>
        <v>3</v>
      </c>
      <c r="AF73" s="93"/>
      <c r="AG73" s="93"/>
      <c r="AH73" s="11"/>
      <c r="BN73" s="13"/>
    </row>
    <row r="74" spans="1:66" s="12" customFormat="1" ht="34.950000000000003" customHeight="1" x14ac:dyDescent="0.25">
      <c r="A74" s="14"/>
      <c r="B74" s="14" t="s">
        <v>45</v>
      </c>
      <c r="C74" s="14"/>
      <c r="D74" s="14" t="s">
        <v>37</v>
      </c>
      <c r="E74" s="112" t="s">
        <v>204</v>
      </c>
      <c r="F74" s="96"/>
      <c r="G74" s="97"/>
      <c r="H74" s="98" t="s">
        <v>214</v>
      </c>
      <c r="I74" s="70"/>
      <c r="J74" s="70"/>
      <c r="K74" s="70"/>
      <c r="L74" s="70"/>
      <c r="M74" s="70"/>
      <c r="N74" s="70"/>
      <c r="O74" s="71"/>
      <c r="P74" s="89" t="s">
        <v>51</v>
      </c>
      <c r="Q74" s="90"/>
      <c r="R74" s="91"/>
      <c r="S74" s="100"/>
      <c r="T74" s="101"/>
      <c r="U74" s="102"/>
      <c r="V74" s="103">
        <v>1</v>
      </c>
      <c r="W74" s="104"/>
      <c r="X74" s="105"/>
      <c r="Y74" s="103">
        <v>30</v>
      </c>
      <c r="Z74" s="104"/>
      <c r="AA74" s="105"/>
      <c r="AB74" s="106">
        <v>0.1</v>
      </c>
      <c r="AC74" s="107"/>
      <c r="AD74" s="108"/>
      <c r="AE74" s="93">
        <f t="shared" si="1"/>
        <v>3</v>
      </c>
      <c r="AF74" s="93"/>
      <c r="AG74" s="93"/>
      <c r="AH74" s="11"/>
      <c r="BN74" s="13"/>
    </row>
    <row r="75" spans="1:66" s="12" customFormat="1" ht="34.950000000000003" customHeight="1" x14ac:dyDescent="0.25">
      <c r="A75" s="14"/>
      <c r="B75" s="14" t="s">
        <v>88</v>
      </c>
      <c r="C75" s="14"/>
      <c r="D75" s="14" t="s">
        <v>37</v>
      </c>
      <c r="E75" s="112" t="s">
        <v>204</v>
      </c>
      <c r="F75" s="96"/>
      <c r="G75" s="97"/>
      <c r="H75" s="98" t="s">
        <v>215</v>
      </c>
      <c r="I75" s="70"/>
      <c r="J75" s="70"/>
      <c r="K75" s="70"/>
      <c r="L75" s="70"/>
      <c r="M75" s="70"/>
      <c r="N75" s="70"/>
      <c r="O75" s="71"/>
      <c r="P75" s="89" t="s">
        <v>51</v>
      </c>
      <c r="Q75" s="90"/>
      <c r="R75" s="91"/>
      <c r="S75" s="100"/>
      <c r="T75" s="101"/>
      <c r="U75" s="102"/>
      <c r="V75" s="103">
        <v>1</v>
      </c>
      <c r="W75" s="104"/>
      <c r="X75" s="105"/>
      <c r="Y75" s="103">
        <v>30</v>
      </c>
      <c r="Z75" s="104"/>
      <c r="AA75" s="105"/>
      <c r="AB75" s="106">
        <v>0.1</v>
      </c>
      <c r="AC75" s="107"/>
      <c r="AD75" s="108"/>
      <c r="AE75" s="93">
        <f t="shared" si="1"/>
        <v>3</v>
      </c>
      <c r="AF75" s="93"/>
      <c r="AG75" s="93"/>
      <c r="AH75" s="11"/>
      <c r="BN75" s="13"/>
    </row>
    <row r="76" spans="1:66" s="12" customFormat="1" ht="34.950000000000003" customHeight="1" x14ac:dyDescent="0.25">
      <c r="A76" s="14"/>
      <c r="B76" s="14" t="s">
        <v>123</v>
      </c>
      <c r="C76" s="14" t="s">
        <v>62</v>
      </c>
      <c r="D76" s="14" t="s">
        <v>37</v>
      </c>
      <c r="E76" s="112" t="s">
        <v>204</v>
      </c>
      <c r="F76" s="96"/>
      <c r="G76" s="97"/>
      <c r="H76" s="98" t="s">
        <v>216</v>
      </c>
      <c r="I76" s="70"/>
      <c r="J76" s="70"/>
      <c r="K76" s="70"/>
      <c r="L76" s="70"/>
      <c r="M76" s="70"/>
      <c r="N76" s="70"/>
      <c r="O76" s="71"/>
      <c r="P76" s="89" t="s">
        <v>51</v>
      </c>
      <c r="Q76" s="90"/>
      <c r="R76" s="91"/>
      <c r="S76" s="100"/>
      <c r="T76" s="101"/>
      <c r="U76" s="102"/>
      <c r="V76" s="103">
        <v>1</v>
      </c>
      <c r="W76" s="104"/>
      <c r="X76" s="105"/>
      <c r="Y76" s="103">
        <v>30</v>
      </c>
      <c r="Z76" s="104"/>
      <c r="AA76" s="105"/>
      <c r="AB76" s="106">
        <v>0.1</v>
      </c>
      <c r="AC76" s="107"/>
      <c r="AD76" s="108"/>
      <c r="AE76" s="93">
        <f t="shared" si="1"/>
        <v>3</v>
      </c>
      <c r="AF76" s="93"/>
      <c r="AG76" s="93"/>
      <c r="AH76" s="11"/>
      <c r="BN76" s="13"/>
    </row>
    <row r="77" spans="1:66" s="12" customFormat="1" ht="34.950000000000003" customHeight="1" x14ac:dyDescent="0.25">
      <c r="A77" s="14"/>
      <c r="B77" s="14" t="s">
        <v>35</v>
      </c>
      <c r="C77" s="14"/>
      <c r="D77" s="14" t="s">
        <v>37</v>
      </c>
      <c r="E77" s="66" t="s">
        <v>124</v>
      </c>
      <c r="F77" s="67"/>
      <c r="G77" s="68"/>
      <c r="H77" s="98" t="s">
        <v>217</v>
      </c>
      <c r="I77" s="70"/>
      <c r="J77" s="70"/>
      <c r="K77" s="70"/>
      <c r="L77" s="70"/>
      <c r="M77" s="70"/>
      <c r="N77" s="70"/>
      <c r="O77" s="71"/>
      <c r="P77" s="89" t="s">
        <v>51</v>
      </c>
      <c r="Q77" s="90"/>
      <c r="R77" s="91"/>
      <c r="S77" s="100"/>
      <c r="T77" s="101"/>
      <c r="U77" s="102"/>
      <c r="V77" s="103">
        <v>1</v>
      </c>
      <c r="W77" s="104"/>
      <c r="X77" s="105"/>
      <c r="Y77" s="103">
        <v>30</v>
      </c>
      <c r="Z77" s="104"/>
      <c r="AA77" s="105"/>
      <c r="AB77" s="106">
        <v>0.25</v>
      </c>
      <c r="AC77" s="107"/>
      <c r="AD77" s="108"/>
      <c r="AE77" s="93">
        <f t="shared" si="1"/>
        <v>8</v>
      </c>
      <c r="AF77" s="93"/>
      <c r="AG77" s="93"/>
      <c r="AH77" s="11"/>
      <c r="BN77" s="13"/>
    </row>
    <row r="78" spans="1:66" s="12" customFormat="1" ht="34.950000000000003" customHeight="1" x14ac:dyDescent="0.25">
      <c r="A78" s="14"/>
      <c r="B78" s="14" t="s">
        <v>37</v>
      </c>
      <c r="C78" s="14"/>
      <c r="D78" s="14" t="s">
        <v>37</v>
      </c>
      <c r="E78" s="112" t="s">
        <v>204</v>
      </c>
      <c r="F78" s="96"/>
      <c r="G78" s="97"/>
      <c r="H78" s="98" t="s">
        <v>218</v>
      </c>
      <c r="I78" s="70"/>
      <c r="J78" s="70"/>
      <c r="K78" s="70"/>
      <c r="L78" s="70"/>
      <c r="M78" s="70"/>
      <c r="N78" s="70"/>
      <c r="O78" s="71"/>
      <c r="P78" s="89" t="s">
        <v>51</v>
      </c>
      <c r="Q78" s="90"/>
      <c r="R78" s="91"/>
      <c r="S78" s="100"/>
      <c r="T78" s="101"/>
      <c r="U78" s="102"/>
      <c r="V78" s="103">
        <v>1</v>
      </c>
      <c r="W78" s="104"/>
      <c r="X78" s="105"/>
      <c r="Y78" s="103">
        <v>30</v>
      </c>
      <c r="Z78" s="104"/>
      <c r="AA78" s="105"/>
      <c r="AB78" s="106">
        <v>0.25</v>
      </c>
      <c r="AC78" s="107"/>
      <c r="AD78" s="108"/>
      <c r="AE78" s="93">
        <f t="shared" si="1"/>
        <v>8</v>
      </c>
      <c r="AF78" s="93"/>
      <c r="AG78" s="93"/>
      <c r="AH78" s="11"/>
      <c r="BN78" s="13"/>
    </row>
    <row r="79" spans="1:66" s="12" customFormat="1" ht="34.950000000000003" customHeight="1" x14ac:dyDescent="0.25">
      <c r="A79" s="14"/>
      <c r="B79" s="14" t="s">
        <v>45</v>
      </c>
      <c r="C79" s="14"/>
      <c r="D79" s="14" t="s">
        <v>37</v>
      </c>
      <c r="E79" s="112" t="s">
        <v>204</v>
      </c>
      <c r="F79" s="96"/>
      <c r="G79" s="97"/>
      <c r="H79" s="98" t="s">
        <v>219</v>
      </c>
      <c r="I79" s="70"/>
      <c r="J79" s="70"/>
      <c r="K79" s="70"/>
      <c r="L79" s="70"/>
      <c r="M79" s="70"/>
      <c r="N79" s="70"/>
      <c r="O79" s="71"/>
      <c r="P79" s="89" t="s">
        <v>51</v>
      </c>
      <c r="Q79" s="90"/>
      <c r="R79" s="91"/>
      <c r="S79" s="100"/>
      <c r="T79" s="101"/>
      <c r="U79" s="102"/>
      <c r="V79" s="103">
        <v>1</v>
      </c>
      <c r="W79" s="104"/>
      <c r="X79" s="105"/>
      <c r="Y79" s="103">
        <v>30</v>
      </c>
      <c r="Z79" s="104"/>
      <c r="AA79" s="105"/>
      <c r="AB79" s="106">
        <v>0.25</v>
      </c>
      <c r="AC79" s="107"/>
      <c r="AD79" s="108"/>
      <c r="AE79" s="93">
        <f t="shared" ref="AE79:AE111" si="2">ROUNDUP(Y79*AB79,0)</f>
        <v>8</v>
      </c>
      <c r="AF79" s="93"/>
      <c r="AG79" s="93"/>
      <c r="AH79" s="11"/>
      <c r="BN79" s="13"/>
    </row>
    <row r="80" spans="1:66" s="12" customFormat="1" ht="34.950000000000003" customHeight="1" x14ac:dyDescent="0.25">
      <c r="A80" s="14"/>
      <c r="B80" s="14" t="s">
        <v>88</v>
      </c>
      <c r="C80" s="14"/>
      <c r="D80" s="14" t="s">
        <v>37</v>
      </c>
      <c r="E80" s="112" t="s">
        <v>204</v>
      </c>
      <c r="F80" s="96"/>
      <c r="G80" s="97"/>
      <c r="H80" s="98" t="s">
        <v>220</v>
      </c>
      <c r="I80" s="70"/>
      <c r="J80" s="70"/>
      <c r="K80" s="70"/>
      <c r="L80" s="70"/>
      <c r="M80" s="70"/>
      <c r="N80" s="70"/>
      <c r="O80" s="71"/>
      <c r="P80" s="89" t="s">
        <v>51</v>
      </c>
      <c r="Q80" s="90"/>
      <c r="R80" s="91"/>
      <c r="S80" s="100"/>
      <c r="T80" s="101"/>
      <c r="U80" s="102"/>
      <c r="V80" s="103">
        <v>1</v>
      </c>
      <c r="W80" s="104"/>
      <c r="X80" s="105"/>
      <c r="Y80" s="103">
        <v>30</v>
      </c>
      <c r="Z80" s="104"/>
      <c r="AA80" s="105"/>
      <c r="AB80" s="106">
        <v>0.25</v>
      </c>
      <c r="AC80" s="107"/>
      <c r="AD80" s="108"/>
      <c r="AE80" s="93">
        <f t="shared" si="2"/>
        <v>8</v>
      </c>
      <c r="AF80" s="93"/>
      <c r="AG80" s="93"/>
      <c r="AH80" s="11"/>
      <c r="BN80" s="13"/>
    </row>
    <row r="81" spans="1:66" s="12" customFormat="1" ht="34.950000000000003" customHeight="1" x14ac:dyDescent="0.25">
      <c r="A81" s="14"/>
      <c r="B81" s="14" t="s">
        <v>123</v>
      </c>
      <c r="C81" s="14"/>
      <c r="D81" s="14" t="s">
        <v>37</v>
      </c>
      <c r="E81" s="112" t="s">
        <v>204</v>
      </c>
      <c r="F81" s="96"/>
      <c r="G81" s="97"/>
      <c r="H81" s="98" t="s">
        <v>221</v>
      </c>
      <c r="I81" s="70"/>
      <c r="J81" s="70"/>
      <c r="K81" s="70"/>
      <c r="L81" s="70"/>
      <c r="M81" s="70"/>
      <c r="N81" s="70"/>
      <c r="O81" s="71"/>
      <c r="P81" s="89" t="s">
        <v>51</v>
      </c>
      <c r="Q81" s="90"/>
      <c r="R81" s="91"/>
      <c r="S81" s="100"/>
      <c r="T81" s="101"/>
      <c r="U81" s="102"/>
      <c r="V81" s="103">
        <v>1</v>
      </c>
      <c r="W81" s="104"/>
      <c r="X81" s="105"/>
      <c r="Y81" s="103">
        <v>30</v>
      </c>
      <c r="Z81" s="104"/>
      <c r="AA81" s="105"/>
      <c r="AB81" s="106">
        <v>0.25</v>
      </c>
      <c r="AC81" s="107"/>
      <c r="AD81" s="108"/>
      <c r="AE81" s="93">
        <f t="shared" si="2"/>
        <v>8</v>
      </c>
      <c r="AF81" s="93"/>
      <c r="AG81" s="93"/>
      <c r="AH81" s="11"/>
      <c r="BN81" s="13"/>
    </row>
    <row r="82" spans="1:66" s="12" customFormat="1" ht="34.950000000000003" customHeight="1" x14ac:dyDescent="0.25">
      <c r="A82" s="14"/>
      <c r="B82" s="14" t="s">
        <v>35</v>
      </c>
      <c r="C82" s="14"/>
      <c r="D82" s="14" t="s">
        <v>37</v>
      </c>
      <c r="E82" s="66" t="s">
        <v>125</v>
      </c>
      <c r="F82" s="67"/>
      <c r="G82" s="68"/>
      <c r="H82" s="98" t="s">
        <v>126</v>
      </c>
      <c r="I82" s="70"/>
      <c r="J82" s="70"/>
      <c r="K82" s="70"/>
      <c r="L82" s="70"/>
      <c r="M82" s="70"/>
      <c r="N82" s="70"/>
      <c r="O82" s="71"/>
      <c r="P82" s="89" t="s">
        <v>51</v>
      </c>
      <c r="Q82" s="90"/>
      <c r="R82" s="91"/>
      <c r="S82" s="100"/>
      <c r="T82" s="101"/>
      <c r="U82" s="102"/>
      <c r="V82" s="103">
        <v>1</v>
      </c>
      <c r="W82" s="104"/>
      <c r="X82" s="105"/>
      <c r="Y82" s="103">
        <v>6</v>
      </c>
      <c r="Z82" s="104"/>
      <c r="AA82" s="105"/>
      <c r="AB82" s="106">
        <v>0.25</v>
      </c>
      <c r="AC82" s="107"/>
      <c r="AD82" s="108"/>
      <c r="AE82" s="93">
        <f t="shared" si="2"/>
        <v>2</v>
      </c>
      <c r="AF82" s="93"/>
      <c r="AG82" s="93"/>
      <c r="AH82" s="11"/>
      <c r="BN82" s="13"/>
    </row>
    <row r="83" spans="1:66" s="12" customFormat="1" ht="54.6" customHeight="1" x14ac:dyDescent="0.25">
      <c r="A83" s="14"/>
      <c r="B83" s="14" t="s">
        <v>45</v>
      </c>
      <c r="C83" s="14"/>
      <c r="D83" s="14" t="s">
        <v>37</v>
      </c>
      <c r="E83" s="66" t="s">
        <v>127</v>
      </c>
      <c r="F83" s="67"/>
      <c r="G83" s="68"/>
      <c r="H83" s="98" t="s">
        <v>191</v>
      </c>
      <c r="I83" s="70"/>
      <c r="J83" s="70"/>
      <c r="K83" s="70"/>
      <c r="L83" s="70"/>
      <c r="M83" s="70"/>
      <c r="N83" s="70"/>
      <c r="O83" s="71"/>
      <c r="P83" s="89" t="s">
        <v>51</v>
      </c>
      <c r="Q83" s="90"/>
      <c r="R83" s="91"/>
      <c r="S83" s="100"/>
      <c r="T83" s="101"/>
      <c r="U83" s="102"/>
      <c r="V83" s="103">
        <v>1</v>
      </c>
      <c r="W83" s="104"/>
      <c r="X83" s="105"/>
      <c r="Y83" s="103">
        <v>720</v>
      </c>
      <c r="Z83" s="104"/>
      <c r="AA83" s="105"/>
      <c r="AB83" s="106">
        <v>0.5</v>
      </c>
      <c r="AC83" s="107"/>
      <c r="AD83" s="108"/>
      <c r="AE83" s="93">
        <f t="shared" si="2"/>
        <v>360</v>
      </c>
      <c r="AF83" s="93"/>
      <c r="AG83" s="93"/>
      <c r="AH83" s="11"/>
      <c r="BN83" s="13"/>
    </row>
    <row r="84" spans="1:66" s="12" customFormat="1" ht="40.200000000000003" customHeight="1" x14ac:dyDescent="0.25">
      <c r="A84" s="14"/>
      <c r="B84" s="14" t="s">
        <v>35</v>
      </c>
      <c r="C84" s="14"/>
      <c r="D84" s="14" t="s">
        <v>37</v>
      </c>
      <c r="E84" s="66" t="s">
        <v>128</v>
      </c>
      <c r="F84" s="67"/>
      <c r="G84" s="68"/>
      <c r="H84" s="98" t="s">
        <v>222</v>
      </c>
      <c r="I84" s="70"/>
      <c r="J84" s="70"/>
      <c r="K84" s="70"/>
      <c r="L84" s="70"/>
      <c r="M84" s="70"/>
      <c r="N84" s="70"/>
      <c r="O84" s="71"/>
      <c r="P84" s="89" t="s">
        <v>51</v>
      </c>
      <c r="Q84" s="90"/>
      <c r="R84" s="91"/>
      <c r="S84" s="100"/>
      <c r="T84" s="101"/>
      <c r="U84" s="102"/>
      <c r="V84" s="103">
        <v>1</v>
      </c>
      <c r="W84" s="104"/>
      <c r="X84" s="105"/>
      <c r="Y84" s="103">
        <v>1</v>
      </c>
      <c r="Z84" s="104"/>
      <c r="AA84" s="105"/>
      <c r="AB84" s="106">
        <v>1</v>
      </c>
      <c r="AC84" s="107"/>
      <c r="AD84" s="108"/>
      <c r="AE84" s="93">
        <f t="shared" si="2"/>
        <v>1</v>
      </c>
      <c r="AF84" s="93"/>
      <c r="AG84" s="93"/>
      <c r="AH84" s="11"/>
      <c r="BN84" s="13"/>
    </row>
    <row r="85" spans="1:66" s="12" customFormat="1" ht="41.4" customHeight="1" x14ac:dyDescent="0.25">
      <c r="A85" s="14"/>
      <c r="B85" s="14" t="s">
        <v>37</v>
      </c>
      <c r="C85" s="14"/>
      <c r="D85" s="14" t="s">
        <v>37</v>
      </c>
      <c r="E85" s="112" t="s">
        <v>204</v>
      </c>
      <c r="F85" s="96"/>
      <c r="G85" s="97"/>
      <c r="H85" s="98" t="s">
        <v>223</v>
      </c>
      <c r="I85" s="70"/>
      <c r="J85" s="70"/>
      <c r="K85" s="70"/>
      <c r="L85" s="70"/>
      <c r="M85" s="70"/>
      <c r="N85" s="70"/>
      <c r="O85" s="71"/>
      <c r="P85" s="89" t="s">
        <v>51</v>
      </c>
      <c r="Q85" s="90"/>
      <c r="R85" s="91"/>
      <c r="S85" s="100"/>
      <c r="T85" s="101"/>
      <c r="U85" s="102"/>
      <c r="V85" s="103">
        <v>1</v>
      </c>
      <c r="W85" s="104"/>
      <c r="X85" s="105"/>
      <c r="Y85" s="103">
        <v>1</v>
      </c>
      <c r="Z85" s="104"/>
      <c r="AA85" s="105"/>
      <c r="AB85" s="106">
        <v>1</v>
      </c>
      <c r="AC85" s="107"/>
      <c r="AD85" s="108"/>
      <c r="AE85" s="93">
        <f t="shared" si="2"/>
        <v>1</v>
      </c>
      <c r="AF85" s="93"/>
      <c r="AG85" s="93"/>
      <c r="AH85" s="11"/>
      <c r="BN85" s="13"/>
    </row>
    <row r="86" spans="1:66" s="12" customFormat="1" ht="41.4" customHeight="1" x14ac:dyDescent="0.25">
      <c r="A86" s="14"/>
      <c r="B86" s="14" t="s">
        <v>123</v>
      </c>
      <c r="C86" s="14" t="s">
        <v>36</v>
      </c>
      <c r="D86" s="14" t="s">
        <v>37</v>
      </c>
      <c r="E86" s="112" t="s">
        <v>204</v>
      </c>
      <c r="F86" s="96"/>
      <c r="G86" s="97"/>
      <c r="H86" s="98" t="s">
        <v>224</v>
      </c>
      <c r="I86" s="70"/>
      <c r="J86" s="70"/>
      <c r="K86" s="70"/>
      <c r="L86" s="70"/>
      <c r="M86" s="70"/>
      <c r="N86" s="70"/>
      <c r="O86" s="71"/>
      <c r="P86" s="89" t="s">
        <v>51</v>
      </c>
      <c r="Q86" s="90"/>
      <c r="R86" s="91"/>
      <c r="S86" s="100"/>
      <c r="T86" s="101"/>
      <c r="U86" s="102"/>
      <c r="V86" s="103">
        <v>1</v>
      </c>
      <c r="W86" s="104"/>
      <c r="X86" s="105"/>
      <c r="Y86" s="103">
        <v>1</v>
      </c>
      <c r="Z86" s="104"/>
      <c r="AA86" s="105"/>
      <c r="AB86" s="106">
        <v>1</v>
      </c>
      <c r="AC86" s="107"/>
      <c r="AD86" s="108"/>
      <c r="AE86" s="93">
        <f t="shared" si="2"/>
        <v>1</v>
      </c>
      <c r="AF86" s="93"/>
      <c r="AG86" s="93"/>
      <c r="AH86" s="11"/>
      <c r="BN86" s="13"/>
    </row>
    <row r="87" spans="1:66" s="12" customFormat="1" ht="34.950000000000003" customHeight="1" x14ac:dyDescent="0.25">
      <c r="A87" s="14"/>
      <c r="B87" s="14" t="s">
        <v>35</v>
      </c>
      <c r="C87" s="14" t="s">
        <v>36</v>
      </c>
      <c r="D87" s="14" t="s">
        <v>37</v>
      </c>
      <c r="E87" s="66" t="s">
        <v>129</v>
      </c>
      <c r="F87" s="67"/>
      <c r="G87" s="68"/>
      <c r="H87" s="98" t="s">
        <v>130</v>
      </c>
      <c r="I87" s="70"/>
      <c r="J87" s="70"/>
      <c r="K87" s="70"/>
      <c r="L87" s="70"/>
      <c r="M87" s="70"/>
      <c r="N87" s="70"/>
      <c r="O87" s="71"/>
      <c r="P87" s="89" t="s">
        <v>131</v>
      </c>
      <c r="Q87" s="90"/>
      <c r="R87" s="91"/>
      <c r="S87" s="100"/>
      <c r="T87" s="101"/>
      <c r="U87" s="102"/>
      <c r="V87" s="103">
        <v>5500</v>
      </c>
      <c r="W87" s="104"/>
      <c r="X87" s="105"/>
      <c r="Y87" s="103">
        <v>5500</v>
      </c>
      <c r="Z87" s="104"/>
      <c r="AA87" s="105"/>
      <c r="AB87" s="106">
        <v>0.33</v>
      </c>
      <c r="AC87" s="107"/>
      <c r="AD87" s="108"/>
      <c r="AE87" s="93">
        <f t="shared" si="2"/>
        <v>1815</v>
      </c>
      <c r="AF87" s="93"/>
      <c r="AG87" s="93"/>
      <c r="AH87" s="11"/>
      <c r="BN87" s="13"/>
    </row>
    <row r="88" spans="1:66" s="12" customFormat="1" ht="34.950000000000003" customHeight="1" x14ac:dyDescent="0.25">
      <c r="A88" s="14"/>
      <c r="B88" s="14" t="s">
        <v>35</v>
      </c>
      <c r="C88" s="14" t="s">
        <v>36</v>
      </c>
      <c r="D88" s="14" t="s">
        <v>37</v>
      </c>
      <c r="E88" s="66" t="s">
        <v>132</v>
      </c>
      <c r="F88" s="67"/>
      <c r="G88" s="68"/>
      <c r="H88" s="98" t="s">
        <v>133</v>
      </c>
      <c r="I88" s="70"/>
      <c r="J88" s="70"/>
      <c r="K88" s="70"/>
      <c r="L88" s="70"/>
      <c r="M88" s="70"/>
      <c r="N88" s="70"/>
      <c r="O88" s="71"/>
      <c r="P88" s="89" t="s">
        <v>51</v>
      </c>
      <c r="Q88" s="90"/>
      <c r="R88" s="91"/>
      <c r="S88" s="100"/>
      <c r="T88" s="101"/>
      <c r="U88" s="102"/>
      <c r="V88" s="103">
        <v>50</v>
      </c>
      <c r="W88" s="104"/>
      <c r="X88" s="105"/>
      <c r="Y88" s="103">
        <v>25000</v>
      </c>
      <c r="Z88" s="104"/>
      <c r="AA88" s="105"/>
      <c r="AB88" s="106">
        <v>0.16</v>
      </c>
      <c r="AC88" s="107"/>
      <c r="AD88" s="108"/>
      <c r="AE88" s="93">
        <f t="shared" si="2"/>
        <v>4000</v>
      </c>
      <c r="AF88" s="93"/>
      <c r="AG88" s="93"/>
      <c r="AH88" s="11"/>
      <c r="BN88" s="13"/>
    </row>
    <row r="89" spans="1:66" s="12" customFormat="1" ht="34.950000000000003" customHeight="1" x14ac:dyDescent="0.25">
      <c r="A89" s="14"/>
      <c r="B89" s="14" t="s">
        <v>37</v>
      </c>
      <c r="C89" s="14"/>
      <c r="D89" s="14" t="s">
        <v>37</v>
      </c>
      <c r="E89" s="66" t="s">
        <v>132</v>
      </c>
      <c r="F89" s="67"/>
      <c r="G89" s="68"/>
      <c r="H89" s="98" t="s">
        <v>225</v>
      </c>
      <c r="I89" s="70"/>
      <c r="J89" s="70"/>
      <c r="K89" s="70"/>
      <c r="L89" s="70"/>
      <c r="M89" s="70"/>
      <c r="N89" s="70"/>
      <c r="O89" s="71"/>
      <c r="P89" s="89" t="s">
        <v>51</v>
      </c>
      <c r="Q89" s="90"/>
      <c r="R89" s="91"/>
      <c r="S89" s="100"/>
      <c r="T89" s="101"/>
      <c r="U89" s="102"/>
      <c r="V89" s="103">
        <v>1</v>
      </c>
      <c r="W89" s="104"/>
      <c r="X89" s="105"/>
      <c r="Y89" s="103">
        <v>1</v>
      </c>
      <c r="Z89" s="104"/>
      <c r="AA89" s="105"/>
      <c r="AB89" s="106">
        <v>0.16</v>
      </c>
      <c r="AC89" s="107"/>
      <c r="AD89" s="108"/>
      <c r="AE89" s="93">
        <f t="shared" si="2"/>
        <v>1</v>
      </c>
      <c r="AF89" s="93"/>
      <c r="AG89" s="93"/>
      <c r="AH89" s="11"/>
      <c r="BN89" s="13"/>
    </row>
    <row r="90" spans="1:66" s="12" customFormat="1" ht="34.950000000000003" customHeight="1" x14ac:dyDescent="0.25">
      <c r="A90" s="14" t="s">
        <v>38</v>
      </c>
      <c r="B90" s="14" t="s">
        <v>35</v>
      </c>
      <c r="C90" s="14"/>
      <c r="D90" s="14" t="s">
        <v>37</v>
      </c>
      <c r="E90" s="66" t="s">
        <v>132</v>
      </c>
      <c r="F90" s="67"/>
      <c r="G90" s="68"/>
      <c r="H90" s="98" t="s">
        <v>134</v>
      </c>
      <c r="I90" s="70"/>
      <c r="J90" s="70"/>
      <c r="K90" s="70"/>
      <c r="L90" s="70"/>
      <c r="M90" s="70"/>
      <c r="N90" s="70"/>
      <c r="O90" s="71"/>
      <c r="P90" s="89" t="s">
        <v>135</v>
      </c>
      <c r="Q90" s="90"/>
      <c r="R90" s="91"/>
      <c r="S90" s="100"/>
      <c r="T90" s="101"/>
      <c r="U90" s="102"/>
      <c r="V90" s="103">
        <v>3</v>
      </c>
      <c r="W90" s="104"/>
      <c r="X90" s="105"/>
      <c r="Y90" s="103">
        <v>3</v>
      </c>
      <c r="Z90" s="104"/>
      <c r="AA90" s="105"/>
      <c r="AB90" s="106">
        <v>1</v>
      </c>
      <c r="AC90" s="107"/>
      <c r="AD90" s="108"/>
      <c r="AE90" s="93">
        <f t="shared" si="2"/>
        <v>3</v>
      </c>
      <c r="AF90" s="93"/>
      <c r="AG90" s="93"/>
      <c r="AH90" s="11"/>
      <c r="BN90" s="13"/>
    </row>
    <row r="91" spans="1:66" s="12" customFormat="1" ht="40.799999999999997" customHeight="1" x14ac:dyDescent="0.25">
      <c r="A91" s="14" t="s">
        <v>38</v>
      </c>
      <c r="B91" s="14" t="s">
        <v>35</v>
      </c>
      <c r="C91" s="14" t="s">
        <v>36</v>
      </c>
      <c r="D91" s="14" t="s">
        <v>37</v>
      </c>
      <c r="E91" s="66" t="s">
        <v>132</v>
      </c>
      <c r="F91" s="67"/>
      <c r="G91" s="68"/>
      <c r="H91" s="98" t="s">
        <v>199</v>
      </c>
      <c r="I91" s="70"/>
      <c r="J91" s="70"/>
      <c r="K91" s="70"/>
      <c r="L91" s="70"/>
      <c r="M91" s="70"/>
      <c r="N91" s="70"/>
      <c r="O91" s="71"/>
      <c r="P91" s="89" t="s">
        <v>136</v>
      </c>
      <c r="Q91" s="90"/>
      <c r="R91" s="91"/>
      <c r="S91" s="100"/>
      <c r="T91" s="101"/>
      <c r="U91" s="102"/>
      <c r="V91" s="103">
        <v>3</v>
      </c>
      <c r="W91" s="104"/>
      <c r="X91" s="105"/>
      <c r="Y91" s="103">
        <v>3</v>
      </c>
      <c r="Z91" s="104"/>
      <c r="AA91" s="105"/>
      <c r="AB91" s="106">
        <v>0.5</v>
      </c>
      <c r="AC91" s="107"/>
      <c r="AD91" s="108"/>
      <c r="AE91" s="93">
        <f t="shared" si="2"/>
        <v>2</v>
      </c>
      <c r="AF91" s="93"/>
      <c r="AG91" s="93"/>
      <c r="AH91" s="11"/>
      <c r="BN91" s="13"/>
    </row>
    <row r="92" spans="1:66" s="12" customFormat="1" ht="34.950000000000003" customHeight="1" x14ac:dyDescent="0.25">
      <c r="A92" s="14"/>
      <c r="B92" s="14" t="s">
        <v>35</v>
      </c>
      <c r="C92" s="14"/>
      <c r="D92" s="14" t="s">
        <v>37</v>
      </c>
      <c r="E92" s="66" t="s">
        <v>137</v>
      </c>
      <c r="F92" s="67"/>
      <c r="G92" s="68"/>
      <c r="H92" s="98" t="s">
        <v>138</v>
      </c>
      <c r="I92" s="70"/>
      <c r="J92" s="70"/>
      <c r="K92" s="70"/>
      <c r="L92" s="70"/>
      <c r="M92" s="70"/>
      <c r="N92" s="70"/>
      <c r="O92" s="71"/>
      <c r="P92" s="89" t="s">
        <v>139</v>
      </c>
      <c r="Q92" s="90"/>
      <c r="R92" s="91"/>
      <c r="S92" s="100"/>
      <c r="T92" s="101"/>
      <c r="U92" s="102"/>
      <c r="V92" s="103">
        <v>1</v>
      </c>
      <c r="W92" s="104"/>
      <c r="X92" s="105"/>
      <c r="Y92" s="103">
        <v>1</v>
      </c>
      <c r="Z92" s="104"/>
      <c r="AA92" s="105"/>
      <c r="AB92" s="106">
        <v>8.3000000000000004E-2</v>
      </c>
      <c r="AC92" s="107"/>
      <c r="AD92" s="108"/>
      <c r="AE92" s="93">
        <f t="shared" si="2"/>
        <v>1</v>
      </c>
      <c r="AF92" s="93"/>
      <c r="AG92" s="93"/>
      <c r="AH92" s="11"/>
      <c r="BN92" s="13"/>
    </row>
    <row r="93" spans="1:66" s="12" customFormat="1" ht="34.950000000000003" customHeight="1" x14ac:dyDescent="0.25">
      <c r="A93" s="14" t="s">
        <v>38</v>
      </c>
      <c r="B93" s="14" t="s">
        <v>35</v>
      </c>
      <c r="C93" s="14"/>
      <c r="D93" s="14" t="s">
        <v>39</v>
      </c>
      <c r="E93" s="66" t="s">
        <v>140</v>
      </c>
      <c r="F93" s="67"/>
      <c r="G93" s="68"/>
      <c r="H93" s="98" t="s">
        <v>141</v>
      </c>
      <c r="I93" s="70"/>
      <c r="J93" s="70"/>
      <c r="K93" s="70"/>
      <c r="L93" s="70"/>
      <c r="M93" s="70"/>
      <c r="N93" s="70"/>
      <c r="O93" s="71"/>
      <c r="P93" s="89" t="s">
        <v>51</v>
      </c>
      <c r="Q93" s="90"/>
      <c r="R93" s="91"/>
      <c r="S93" s="100"/>
      <c r="T93" s="101"/>
      <c r="U93" s="102"/>
      <c r="V93" s="103">
        <v>1</v>
      </c>
      <c r="W93" s="104"/>
      <c r="X93" s="105"/>
      <c r="Y93" s="103">
        <v>1</v>
      </c>
      <c r="Z93" s="104"/>
      <c r="AA93" s="105"/>
      <c r="AB93" s="106">
        <v>0.25</v>
      </c>
      <c r="AC93" s="107"/>
      <c r="AD93" s="108"/>
      <c r="AE93" s="93">
        <f t="shared" si="2"/>
        <v>1</v>
      </c>
      <c r="AF93" s="93"/>
      <c r="AG93" s="93"/>
      <c r="AH93" s="11"/>
      <c r="BN93" s="13"/>
    </row>
    <row r="94" spans="1:66" s="12" customFormat="1" ht="34.950000000000003" customHeight="1" x14ac:dyDescent="0.25">
      <c r="A94" s="14"/>
      <c r="B94" s="14" t="s">
        <v>45</v>
      </c>
      <c r="C94" s="14"/>
      <c r="D94" s="14" t="s">
        <v>37</v>
      </c>
      <c r="E94" s="66" t="s">
        <v>142</v>
      </c>
      <c r="F94" s="67"/>
      <c r="G94" s="68"/>
      <c r="H94" s="98" t="s">
        <v>192</v>
      </c>
      <c r="I94" s="70"/>
      <c r="J94" s="70"/>
      <c r="K94" s="70"/>
      <c r="L94" s="70"/>
      <c r="M94" s="70"/>
      <c r="N94" s="70"/>
      <c r="O94" s="71"/>
      <c r="P94" s="89" t="s">
        <v>51</v>
      </c>
      <c r="Q94" s="90"/>
      <c r="R94" s="91"/>
      <c r="S94" s="100"/>
      <c r="T94" s="101"/>
      <c r="U94" s="102"/>
      <c r="V94" s="103">
        <v>1</v>
      </c>
      <c r="W94" s="104"/>
      <c r="X94" s="105"/>
      <c r="Y94" s="103">
        <v>1</v>
      </c>
      <c r="Z94" s="104"/>
      <c r="AA94" s="105"/>
      <c r="AB94" s="106">
        <v>1</v>
      </c>
      <c r="AC94" s="107"/>
      <c r="AD94" s="108"/>
      <c r="AE94" s="93">
        <f t="shared" si="2"/>
        <v>1</v>
      </c>
      <c r="AF94" s="93"/>
      <c r="AG94" s="93"/>
      <c r="AH94" s="11"/>
      <c r="BN94" s="13"/>
    </row>
    <row r="95" spans="1:66" s="12" customFormat="1" ht="34.950000000000003" customHeight="1" x14ac:dyDescent="0.25">
      <c r="A95" s="14" t="s">
        <v>38</v>
      </c>
      <c r="B95" s="14" t="s">
        <v>45</v>
      </c>
      <c r="C95" s="14"/>
      <c r="D95" s="14" t="s">
        <v>37</v>
      </c>
      <c r="E95" s="66" t="s">
        <v>143</v>
      </c>
      <c r="F95" s="67"/>
      <c r="G95" s="68"/>
      <c r="H95" s="98" t="s">
        <v>193</v>
      </c>
      <c r="I95" s="70"/>
      <c r="J95" s="70"/>
      <c r="K95" s="70"/>
      <c r="L95" s="70"/>
      <c r="M95" s="70"/>
      <c r="N95" s="70"/>
      <c r="O95" s="71"/>
      <c r="P95" s="89" t="s">
        <v>51</v>
      </c>
      <c r="Q95" s="90"/>
      <c r="R95" s="91"/>
      <c r="S95" s="100"/>
      <c r="T95" s="101"/>
      <c r="U95" s="102"/>
      <c r="V95" s="103">
        <v>1</v>
      </c>
      <c r="W95" s="104"/>
      <c r="X95" s="105"/>
      <c r="Y95" s="103">
        <v>66865</v>
      </c>
      <c r="Z95" s="104"/>
      <c r="AA95" s="105"/>
      <c r="AB95" s="106">
        <v>0.75</v>
      </c>
      <c r="AC95" s="107"/>
      <c r="AD95" s="108"/>
      <c r="AE95" s="93">
        <f t="shared" si="2"/>
        <v>50149</v>
      </c>
      <c r="AF95" s="93"/>
      <c r="AG95" s="93"/>
      <c r="AH95" s="11"/>
      <c r="BN95" s="13"/>
    </row>
    <row r="96" spans="1:66" s="12" customFormat="1" ht="34.950000000000003" customHeight="1" x14ac:dyDescent="0.25">
      <c r="A96" s="14" t="s">
        <v>38</v>
      </c>
      <c r="B96" s="14" t="s">
        <v>45</v>
      </c>
      <c r="C96" s="14"/>
      <c r="D96" s="14" t="s">
        <v>37</v>
      </c>
      <c r="E96" s="66" t="s">
        <v>144</v>
      </c>
      <c r="F96" s="67"/>
      <c r="G96" s="68"/>
      <c r="H96" s="98" t="s">
        <v>194</v>
      </c>
      <c r="I96" s="70"/>
      <c r="J96" s="70"/>
      <c r="K96" s="70"/>
      <c r="L96" s="70"/>
      <c r="M96" s="70"/>
      <c r="N96" s="70"/>
      <c r="O96" s="71"/>
      <c r="P96" s="89" t="s">
        <v>51</v>
      </c>
      <c r="Q96" s="90"/>
      <c r="R96" s="91"/>
      <c r="S96" s="100"/>
      <c r="T96" s="101"/>
      <c r="U96" s="102"/>
      <c r="V96" s="103">
        <v>1</v>
      </c>
      <c r="W96" s="104"/>
      <c r="X96" s="105"/>
      <c r="Y96" s="103">
        <v>26746</v>
      </c>
      <c r="Z96" s="104"/>
      <c r="AA96" s="105"/>
      <c r="AB96" s="106">
        <v>4</v>
      </c>
      <c r="AC96" s="107"/>
      <c r="AD96" s="108"/>
      <c r="AE96" s="93">
        <f t="shared" si="2"/>
        <v>106984</v>
      </c>
      <c r="AF96" s="93"/>
      <c r="AG96" s="93"/>
      <c r="AH96" s="11"/>
      <c r="BN96" s="13"/>
    </row>
    <row r="97" spans="1:66" s="12" customFormat="1" ht="34.950000000000003" customHeight="1" x14ac:dyDescent="0.25">
      <c r="A97" s="14" t="s">
        <v>38</v>
      </c>
      <c r="B97" s="14" t="s">
        <v>45</v>
      </c>
      <c r="C97" s="14"/>
      <c r="D97" s="14" t="s">
        <v>37</v>
      </c>
      <c r="E97" s="66" t="s">
        <v>145</v>
      </c>
      <c r="F97" s="67"/>
      <c r="G97" s="68"/>
      <c r="H97" s="98" t="s">
        <v>195</v>
      </c>
      <c r="I97" s="70"/>
      <c r="J97" s="70"/>
      <c r="K97" s="70"/>
      <c r="L97" s="70"/>
      <c r="M97" s="70"/>
      <c r="N97" s="70"/>
      <c r="O97" s="71"/>
      <c r="P97" s="89" t="s">
        <v>51</v>
      </c>
      <c r="Q97" s="90"/>
      <c r="R97" s="91"/>
      <c r="S97" s="100"/>
      <c r="T97" s="101"/>
      <c r="U97" s="102"/>
      <c r="V97" s="103">
        <v>1030</v>
      </c>
      <c r="W97" s="104"/>
      <c r="X97" s="105"/>
      <c r="Y97" s="103">
        <v>13390</v>
      </c>
      <c r="Z97" s="104"/>
      <c r="AA97" s="105"/>
      <c r="AB97" s="106">
        <v>0.33</v>
      </c>
      <c r="AC97" s="107"/>
      <c r="AD97" s="108"/>
      <c r="AE97" s="93">
        <f t="shared" si="2"/>
        <v>4419</v>
      </c>
      <c r="AF97" s="93"/>
      <c r="AG97" s="93"/>
      <c r="AH97" s="11"/>
      <c r="BN97" s="13"/>
    </row>
    <row r="98" spans="1:66" s="12" customFormat="1" ht="34.950000000000003" customHeight="1" x14ac:dyDescent="0.25">
      <c r="A98" s="14" t="s">
        <v>38</v>
      </c>
      <c r="B98" s="14" t="s">
        <v>45</v>
      </c>
      <c r="C98" s="14" t="s">
        <v>36</v>
      </c>
      <c r="D98" s="14" t="s">
        <v>37</v>
      </c>
      <c r="E98" s="66" t="s">
        <v>146</v>
      </c>
      <c r="F98" s="67"/>
      <c r="G98" s="68"/>
      <c r="H98" s="98" t="s">
        <v>147</v>
      </c>
      <c r="I98" s="70"/>
      <c r="J98" s="70"/>
      <c r="K98" s="70"/>
      <c r="L98" s="70"/>
      <c r="M98" s="70"/>
      <c r="N98" s="70"/>
      <c r="O98" s="71"/>
      <c r="P98" s="89" t="s">
        <v>51</v>
      </c>
      <c r="Q98" s="90"/>
      <c r="R98" s="91"/>
      <c r="S98" s="100"/>
      <c r="T98" s="101"/>
      <c r="U98" s="102"/>
      <c r="V98" s="103">
        <v>1030</v>
      </c>
      <c r="W98" s="104"/>
      <c r="X98" s="105"/>
      <c r="Y98" s="103">
        <v>13390</v>
      </c>
      <c r="Z98" s="104"/>
      <c r="AA98" s="105"/>
      <c r="AB98" s="106">
        <v>0.02</v>
      </c>
      <c r="AC98" s="107"/>
      <c r="AD98" s="108"/>
      <c r="AE98" s="93">
        <f t="shared" si="2"/>
        <v>268</v>
      </c>
      <c r="AF98" s="93"/>
      <c r="AG98" s="93"/>
      <c r="AH98" s="11"/>
      <c r="BN98" s="13"/>
    </row>
    <row r="99" spans="1:66" s="12" customFormat="1" ht="34.950000000000003" customHeight="1" x14ac:dyDescent="0.25">
      <c r="A99" s="14" t="s">
        <v>38</v>
      </c>
      <c r="B99" s="14" t="s">
        <v>35</v>
      </c>
      <c r="C99" s="14"/>
      <c r="D99" s="14" t="s">
        <v>37</v>
      </c>
      <c r="E99" s="66" t="s">
        <v>132</v>
      </c>
      <c r="F99" s="67"/>
      <c r="G99" s="68"/>
      <c r="H99" s="98" t="s">
        <v>148</v>
      </c>
      <c r="I99" s="70"/>
      <c r="J99" s="70"/>
      <c r="K99" s="70"/>
      <c r="L99" s="70"/>
      <c r="M99" s="70"/>
      <c r="N99" s="70"/>
      <c r="O99" s="71"/>
      <c r="P99" s="89" t="s">
        <v>149</v>
      </c>
      <c r="Q99" s="90"/>
      <c r="R99" s="91"/>
      <c r="S99" s="100"/>
      <c r="T99" s="101"/>
      <c r="U99" s="102"/>
      <c r="V99" s="103">
        <v>156</v>
      </c>
      <c r="W99" s="104"/>
      <c r="X99" s="105"/>
      <c r="Y99" s="103">
        <v>156</v>
      </c>
      <c r="Z99" s="104"/>
      <c r="AA99" s="105"/>
      <c r="AB99" s="106">
        <v>0.5</v>
      </c>
      <c r="AC99" s="107"/>
      <c r="AD99" s="108"/>
      <c r="AE99" s="93">
        <f t="shared" si="2"/>
        <v>78</v>
      </c>
      <c r="AF99" s="93"/>
      <c r="AG99" s="93"/>
      <c r="AH99" s="11"/>
      <c r="BN99" s="13"/>
    </row>
    <row r="100" spans="1:66" s="12" customFormat="1" ht="52.8" customHeight="1" x14ac:dyDescent="0.25">
      <c r="A100" s="14"/>
      <c r="B100" s="14" t="s">
        <v>35</v>
      </c>
      <c r="C100" s="14"/>
      <c r="D100" s="14" t="s">
        <v>37</v>
      </c>
      <c r="E100" s="66" t="s">
        <v>150</v>
      </c>
      <c r="F100" s="67"/>
      <c r="G100" s="68"/>
      <c r="H100" s="98" t="s">
        <v>151</v>
      </c>
      <c r="I100" s="70"/>
      <c r="J100" s="70"/>
      <c r="K100" s="70"/>
      <c r="L100" s="70"/>
      <c r="M100" s="70"/>
      <c r="N100" s="70"/>
      <c r="O100" s="71"/>
      <c r="P100" s="89" t="s">
        <v>152</v>
      </c>
      <c r="Q100" s="90"/>
      <c r="R100" s="91"/>
      <c r="S100" s="100"/>
      <c r="T100" s="101"/>
      <c r="U100" s="102"/>
      <c r="V100" s="103">
        <v>250</v>
      </c>
      <c r="W100" s="104"/>
      <c r="X100" s="105"/>
      <c r="Y100" s="103">
        <v>1250</v>
      </c>
      <c r="Z100" s="104"/>
      <c r="AA100" s="105"/>
      <c r="AB100" s="106">
        <v>0.16</v>
      </c>
      <c r="AC100" s="107"/>
      <c r="AD100" s="108"/>
      <c r="AE100" s="93">
        <f t="shared" si="2"/>
        <v>200</v>
      </c>
      <c r="AF100" s="93"/>
      <c r="AG100" s="93"/>
      <c r="AH100" s="11"/>
      <c r="BN100" s="13"/>
    </row>
    <row r="101" spans="1:66" s="12" customFormat="1" ht="34.950000000000003" customHeight="1" x14ac:dyDescent="0.25">
      <c r="A101" s="14"/>
      <c r="B101" s="14" t="s">
        <v>37</v>
      </c>
      <c r="C101" s="14"/>
      <c r="D101" s="14" t="s">
        <v>37</v>
      </c>
      <c r="E101" s="66" t="s">
        <v>150</v>
      </c>
      <c r="F101" s="67"/>
      <c r="G101" s="68"/>
      <c r="H101" s="98" t="s">
        <v>226</v>
      </c>
      <c r="I101" s="70"/>
      <c r="J101" s="70"/>
      <c r="K101" s="70"/>
      <c r="L101" s="70"/>
      <c r="M101" s="70"/>
      <c r="N101" s="70"/>
      <c r="O101" s="71"/>
      <c r="P101" s="89" t="s">
        <v>152</v>
      </c>
      <c r="Q101" s="90"/>
      <c r="R101" s="91"/>
      <c r="S101" s="100"/>
      <c r="T101" s="101"/>
      <c r="U101" s="102"/>
      <c r="V101" s="103">
        <v>1</v>
      </c>
      <c r="W101" s="104"/>
      <c r="X101" s="105"/>
      <c r="Y101" s="103">
        <v>1</v>
      </c>
      <c r="Z101" s="104"/>
      <c r="AA101" s="105"/>
      <c r="AB101" s="106">
        <v>0.16</v>
      </c>
      <c r="AC101" s="107"/>
      <c r="AD101" s="108"/>
      <c r="AE101" s="93">
        <f t="shared" si="2"/>
        <v>1</v>
      </c>
      <c r="AF101" s="93"/>
      <c r="AG101" s="93"/>
      <c r="AH101" s="11"/>
      <c r="BN101" s="13"/>
    </row>
    <row r="102" spans="1:66" s="12" customFormat="1" ht="34.950000000000003" customHeight="1" x14ac:dyDescent="0.25">
      <c r="A102" s="14" t="s">
        <v>38</v>
      </c>
      <c r="B102" s="14" t="s">
        <v>35</v>
      </c>
      <c r="C102" s="14"/>
      <c r="D102" s="14" t="s">
        <v>37</v>
      </c>
      <c r="E102" s="66" t="s">
        <v>153</v>
      </c>
      <c r="F102" s="67"/>
      <c r="G102" s="68"/>
      <c r="H102" s="98" t="s">
        <v>154</v>
      </c>
      <c r="I102" s="70"/>
      <c r="J102" s="70"/>
      <c r="K102" s="70"/>
      <c r="L102" s="70"/>
      <c r="M102" s="70"/>
      <c r="N102" s="70"/>
      <c r="O102" s="71"/>
      <c r="P102" s="89" t="s">
        <v>155</v>
      </c>
      <c r="Q102" s="90"/>
      <c r="R102" s="91"/>
      <c r="S102" s="100"/>
      <c r="T102" s="101"/>
      <c r="U102" s="102"/>
      <c r="V102" s="103">
        <v>2</v>
      </c>
      <c r="W102" s="104"/>
      <c r="X102" s="105"/>
      <c r="Y102" s="103">
        <v>8</v>
      </c>
      <c r="Z102" s="104"/>
      <c r="AA102" s="105"/>
      <c r="AB102" s="106">
        <v>0.25</v>
      </c>
      <c r="AC102" s="107"/>
      <c r="AD102" s="108"/>
      <c r="AE102" s="93">
        <f t="shared" si="2"/>
        <v>2</v>
      </c>
      <c r="AF102" s="93"/>
      <c r="AG102" s="93"/>
      <c r="AH102" s="11"/>
      <c r="BN102" s="13"/>
    </row>
    <row r="103" spans="1:66" s="12" customFormat="1" ht="34.950000000000003" customHeight="1" x14ac:dyDescent="0.25">
      <c r="A103" s="14"/>
      <c r="B103" s="14" t="s">
        <v>45</v>
      </c>
      <c r="C103" s="14"/>
      <c r="D103" s="14" t="s">
        <v>37</v>
      </c>
      <c r="E103" s="66" t="s">
        <v>156</v>
      </c>
      <c r="F103" s="67"/>
      <c r="G103" s="68"/>
      <c r="H103" s="98" t="s">
        <v>196</v>
      </c>
      <c r="I103" s="70"/>
      <c r="J103" s="70"/>
      <c r="K103" s="70"/>
      <c r="L103" s="70"/>
      <c r="M103" s="70"/>
      <c r="N103" s="70"/>
      <c r="O103" s="71"/>
      <c r="P103" s="89" t="s">
        <v>51</v>
      </c>
      <c r="Q103" s="90"/>
      <c r="R103" s="91"/>
      <c r="S103" s="100"/>
      <c r="T103" s="101"/>
      <c r="U103" s="102"/>
      <c r="V103" s="103">
        <v>1</v>
      </c>
      <c r="W103" s="104"/>
      <c r="X103" s="105"/>
      <c r="Y103" s="103">
        <v>1</v>
      </c>
      <c r="Z103" s="104"/>
      <c r="AA103" s="105"/>
      <c r="AB103" s="106">
        <v>1</v>
      </c>
      <c r="AC103" s="107"/>
      <c r="AD103" s="108"/>
      <c r="AE103" s="93">
        <f t="shared" si="2"/>
        <v>1</v>
      </c>
      <c r="AF103" s="93"/>
      <c r="AG103" s="93"/>
      <c r="AH103" s="11"/>
      <c r="BN103" s="13"/>
    </row>
    <row r="104" spans="1:66" s="12" customFormat="1" ht="36.6" customHeight="1" x14ac:dyDescent="0.25">
      <c r="A104" s="14" t="s">
        <v>34</v>
      </c>
      <c r="B104" s="14" t="s">
        <v>35</v>
      </c>
      <c r="C104" s="14" t="s">
        <v>36</v>
      </c>
      <c r="D104" s="14" t="s">
        <v>37</v>
      </c>
      <c r="E104" s="66" t="s">
        <v>157</v>
      </c>
      <c r="F104" s="67"/>
      <c r="G104" s="68"/>
      <c r="H104" s="98" t="s">
        <v>239</v>
      </c>
      <c r="I104" s="70"/>
      <c r="J104" s="70"/>
      <c r="K104" s="70"/>
      <c r="L104" s="70"/>
      <c r="M104" s="70"/>
      <c r="N104" s="70"/>
      <c r="O104" s="71"/>
      <c r="P104" s="89" t="s">
        <v>158</v>
      </c>
      <c r="Q104" s="90"/>
      <c r="R104" s="91"/>
      <c r="S104" s="100"/>
      <c r="T104" s="101"/>
      <c r="U104" s="102"/>
      <c r="V104" s="103">
        <v>77</v>
      </c>
      <c r="W104" s="104"/>
      <c r="X104" s="105"/>
      <c r="Y104" s="103">
        <v>462</v>
      </c>
      <c r="Z104" s="104"/>
      <c r="AA104" s="105"/>
      <c r="AB104" s="106">
        <v>1</v>
      </c>
      <c r="AC104" s="107"/>
      <c r="AD104" s="108"/>
      <c r="AE104" s="93">
        <f t="shared" si="2"/>
        <v>462</v>
      </c>
      <c r="AF104" s="93"/>
      <c r="AG104" s="93"/>
      <c r="AH104" s="11"/>
      <c r="BN104" s="13"/>
    </row>
    <row r="105" spans="1:66" s="12" customFormat="1" ht="34.950000000000003" customHeight="1" x14ac:dyDescent="0.25">
      <c r="A105" s="14" t="s">
        <v>34</v>
      </c>
      <c r="B105" s="14" t="s">
        <v>35</v>
      </c>
      <c r="C105" s="14" t="s">
        <v>36</v>
      </c>
      <c r="D105" s="14" t="s">
        <v>37</v>
      </c>
      <c r="E105" s="66" t="s">
        <v>159</v>
      </c>
      <c r="F105" s="67"/>
      <c r="G105" s="68"/>
      <c r="H105" s="98" t="s">
        <v>240</v>
      </c>
      <c r="I105" s="70"/>
      <c r="J105" s="70"/>
      <c r="K105" s="70"/>
      <c r="L105" s="70"/>
      <c r="M105" s="70"/>
      <c r="N105" s="70"/>
      <c r="O105" s="71"/>
      <c r="P105" s="89" t="s">
        <v>160</v>
      </c>
      <c r="Q105" s="90"/>
      <c r="R105" s="91"/>
      <c r="S105" s="100"/>
      <c r="T105" s="101"/>
      <c r="U105" s="102"/>
      <c r="V105" s="103">
        <v>729</v>
      </c>
      <c r="W105" s="104"/>
      <c r="X105" s="105"/>
      <c r="Y105" s="103">
        <v>64881</v>
      </c>
      <c r="Z105" s="104"/>
      <c r="AA105" s="105"/>
      <c r="AB105" s="106">
        <v>1</v>
      </c>
      <c r="AC105" s="107"/>
      <c r="AD105" s="108"/>
      <c r="AE105" s="93">
        <f t="shared" si="2"/>
        <v>64881</v>
      </c>
      <c r="AF105" s="93"/>
      <c r="AG105" s="93"/>
      <c r="AH105" s="11"/>
      <c r="BN105" s="13"/>
    </row>
    <row r="106" spans="1:66" s="12" customFormat="1" ht="34.950000000000003" customHeight="1" x14ac:dyDescent="0.25">
      <c r="A106" s="14" t="s">
        <v>34</v>
      </c>
      <c r="B106" s="14" t="s">
        <v>35</v>
      </c>
      <c r="C106" s="14" t="s">
        <v>36</v>
      </c>
      <c r="D106" s="14" t="s">
        <v>37</v>
      </c>
      <c r="E106" s="66" t="s">
        <v>161</v>
      </c>
      <c r="F106" s="67"/>
      <c r="G106" s="68"/>
      <c r="H106" s="98" t="s">
        <v>241</v>
      </c>
      <c r="I106" s="70"/>
      <c r="J106" s="70"/>
      <c r="K106" s="70"/>
      <c r="L106" s="70"/>
      <c r="M106" s="70"/>
      <c r="N106" s="70"/>
      <c r="O106" s="71"/>
      <c r="P106" s="89" t="s">
        <v>162</v>
      </c>
      <c r="Q106" s="90"/>
      <c r="R106" s="91"/>
      <c r="S106" s="100"/>
      <c r="T106" s="101"/>
      <c r="U106" s="102"/>
      <c r="V106" s="103">
        <v>500</v>
      </c>
      <c r="W106" s="104"/>
      <c r="X106" s="105"/>
      <c r="Y106" s="103">
        <v>500</v>
      </c>
      <c r="Z106" s="104"/>
      <c r="AA106" s="105"/>
      <c r="AB106" s="106">
        <v>0.5</v>
      </c>
      <c r="AC106" s="107"/>
      <c r="AD106" s="108"/>
      <c r="AE106" s="93">
        <f t="shared" si="2"/>
        <v>250</v>
      </c>
      <c r="AF106" s="93"/>
      <c r="AG106" s="93"/>
      <c r="AH106" s="11"/>
      <c r="BN106" s="13"/>
    </row>
    <row r="107" spans="1:66" s="12" customFormat="1" ht="34.950000000000003" customHeight="1" x14ac:dyDescent="0.25">
      <c r="A107" s="14" t="s">
        <v>34</v>
      </c>
      <c r="B107" s="14" t="s">
        <v>35</v>
      </c>
      <c r="C107" s="14" t="s">
        <v>36</v>
      </c>
      <c r="D107" s="14" t="s">
        <v>37</v>
      </c>
      <c r="E107" s="66" t="s">
        <v>163</v>
      </c>
      <c r="F107" s="67"/>
      <c r="G107" s="68"/>
      <c r="H107" s="98" t="s">
        <v>242</v>
      </c>
      <c r="I107" s="70"/>
      <c r="J107" s="70"/>
      <c r="K107" s="70"/>
      <c r="L107" s="70"/>
      <c r="M107" s="70"/>
      <c r="N107" s="70"/>
      <c r="O107" s="71"/>
      <c r="P107" s="89" t="s">
        <v>227</v>
      </c>
      <c r="Q107" s="90"/>
      <c r="R107" s="91"/>
      <c r="S107" s="100"/>
      <c r="T107" s="101"/>
      <c r="U107" s="102"/>
      <c r="V107" s="103">
        <v>2</v>
      </c>
      <c r="W107" s="104"/>
      <c r="X107" s="105"/>
      <c r="Y107" s="103">
        <v>30</v>
      </c>
      <c r="Z107" s="104"/>
      <c r="AA107" s="105"/>
      <c r="AB107" s="106">
        <v>1</v>
      </c>
      <c r="AC107" s="107"/>
      <c r="AD107" s="108"/>
      <c r="AE107" s="93">
        <f t="shared" si="2"/>
        <v>30</v>
      </c>
      <c r="AF107" s="93"/>
      <c r="AG107" s="93"/>
      <c r="AH107" s="11"/>
      <c r="BN107" s="13"/>
    </row>
    <row r="108" spans="1:66" s="12" customFormat="1" ht="34.950000000000003" customHeight="1" x14ac:dyDescent="0.25">
      <c r="A108" s="14" t="s">
        <v>34</v>
      </c>
      <c r="B108" s="14" t="s">
        <v>45</v>
      </c>
      <c r="C108" s="14"/>
      <c r="D108" s="14" t="s">
        <v>37</v>
      </c>
      <c r="E108" s="66" t="s">
        <v>164</v>
      </c>
      <c r="F108" s="67"/>
      <c r="G108" s="68"/>
      <c r="H108" s="98" t="s">
        <v>243</v>
      </c>
      <c r="I108" s="70"/>
      <c r="J108" s="70"/>
      <c r="K108" s="70"/>
      <c r="L108" s="70"/>
      <c r="M108" s="70"/>
      <c r="N108" s="70"/>
      <c r="O108" s="71"/>
      <c r="P108" s="89" t="s">
        <v>51</v>
      </c>
      <c r="Q108" s="90"/>
      <c r="R108" s="91"/>
      <c r="S108" s="100"/>
      <c r="T108" s="101"/>
      <c r="U108" s="102"/>
      <c r="V108" s="103">
        <v>100</v>
      </c>
      <c r="W108" s="104"/>
      <c r="X108" s="105"/>
      <c r="Y108" s="103">
        <v>35000</v>
      </c>
      <c r="Z108" s="104"/>
      <c r="AA108" s="105"/>
      <c r="AB108" s="106">
        <v>1</v>
      </c>
      <c r="AC108" s="107"/>
      <c r="AD108" s="108"/>
      <c r="AE108" s="93">
        <f t="shared" si="2"/>
        <v>35000</v>
      </c>
      <c r="AF108" s="93"/>
      <c r="AG108" s="93"/>
      <c r="AH108" s="11"/>
      <c r="BN108" s="13"/>
    </row>
    <row r="109" spans="1:66" s="12" customFormat="1" ht="34.950000000000003" customHeight="1" x14ac:dyDescent="0.25">
      <c r="A109" s="14" t="s">
        <v>34</v>
      </c>
      <c r="B109" s="14" t="s">
        <v>35</v>
      </c>
      <c r="C109" s="14" t="s">
        <v>36</v>
      </c>
      <c r="D109" s="14" t="s">
        <v>37</v>
      </c>
      <c r="E109" s="66" t="s">
        <v>164</v>
      </c>
      <c r="F109" s="67"/>
      <c r="G109" s="68"/>
      <c r="H109" s="98" t="s">
        <v>244</v>
      </c>
      <c r="I109" s="70"/>
      <c r="J109" s="70"/>
      <c r="K109" s="70"/>
      <c r="L109" s="70"/>
      <c r="M109" s="70"/>
      <c r="N109" s="70"/>
      <c r="O109" s="71"/>
      <c r="P109" s="89" t="s">
        <v>51</v>
      </c>
      <c r="Q109" s="90"/>
      <c r="R109" s="91"/>
      <c r="S109" s="100"/>
      <c r="T109" s="101"/>
      <c r="U109" s="102"/>
      <c r="V109" s="103">
        <v>100</v>
      </c>
      <c r="W109" s="104"/>
      <c r="X109" s="105"/>
      <c r="Y109" s="103">
        <v>35000</v>
      </c>
      <c r="Z109" s="104"/>
      <c r="AA109" s="105"/>
      <c r="AB109" s="106">
        <v>1</v>
      </c>
      <c r="AC109" s="107"/>
      <c r="AD109" s="108"/>
      <c r="AE109" s="93">
        <f t="shared" si="2"/>
        <v>35000</v>
      </c>
      <c r="AF109" s="93"/>
      <c r="AG109" s="93"/>
      <c r="AH109" s="11"/>
      <c r="BN109" s="13"/>
    </row>
    <row r="110" spans="1:66" s="12" customFormat="1" ht="34.950000000000003" customHeight="1" x14ac:dyDescent="0.25">
      <c r="A110" s="14" t="s">
        <v>34</v>
      </c>
      <c r="B110" s="14" t="s">
        <v>35</v>
      </c>
      <c r="C110" s="14" t="s">
        <v>36</v>
      </c>
      <c r="D110" s="14" t="s">
        <v>37</v>
      </c>
      <c r="E110" s="66" t="s">
        <v>165</v>
      </c>
      <c r="F110" s="67"/>
      <c r="G110" s="68"/>
      <c r="H110" s="98" t="s">
        <v>245</v>
      </c>
      <c r="I110" s="70"/>
      <c r="J110" s="70"/>
      <c r="K110" s="70"/>
      <c r="L110" s="70"/>
      <c r="M110" s="70"/>
      <c r="N110" s="70"/>
      <c r="O110" s="71"/>
      <c r="P110" s="89" t="s">
        <v>166</v>
      </c>
      <c r="Q110" s="90"/>
      <c r="R110" s="91"/>
      <c r="S110" s="100"/>
      <c r="T110" s="101"/>
      <c r="U110" s="102"/>
      <c r="V110" s="103">
        <v>884</v>
      </c>
      <c r="W110" s="104"/>
      <c r="X110" s="105"/>
      <c r="Y110" s="103">
        <v>19448</v>
      </c>
      <c r="Z110" s="104"/>
      <c r="AA110" s="105"/>
      <c r="AB110" s="106">
        <v>0.25</v>
      </c>
      <c r="AC110" s="107"/>
      <c r="AD110" s="108"/>
      <c r="AE110" s="93">
        <f t="shared" si="2"/>
        <v>4862</v>
      </c>
      <c r="AF110" s="93"/>
      <c r="AG110" s="93"/>
      <c r="AH110" s="11"/>
      <c r="BN110" s="13"/>
    </row>
    <row r="111" spans="1:66" s="12" customFormat="1" ht="34.950000000000003" customHeight="1" x14ac:dyDescent="0.25">
      <c r="A111" s="14" t="s">
        <v>34</v>
      </c>
      <c r="B111" s="14" t="s">
        <v>35</v>
      </c>
      <c r="C111" s="14" t="s">
        <v>36</v>
      </c>
      <c r="D111" s="14" t="s">
        <v>37</v>
      </c>
      <c r="E111" s="66" t="s">
        <v>165</v>
      </c>
      <c r="F111" s="67"/>
      <c r="G111" s="68"/>
      <c r="H111" s="98" t="s">
        <v>246</v>
      </c>
      <c r="I111" s="70"/>
      <c r="J111" s="70"/>
      <c r="K111" s="70"/>
      <c r="L111" s="70"/>
      <c r="M111" s="70"/>
      <c r="N111" s="70"/>
      <c r="O111" s="71"/>
      <c r="P111" s="89" t="s">
        <v>167</v>
      </c>
      <c r="Q111" s="90"/>
      <c r="R111" s="91"/>
      <c r="S111" s="100"/>
      <c r="T111" s="101"/>
      <c r="U111" s="102"/>
      <c r="V111" s="103">
        <v>884</v>
      </c>
      <c r="W111" s="104"/>
      <c r="X111" s="105"/>
      <c r="Y111" s="103">
        <v>19448</v>
      </c>
      <c r="Z111" s="104"/>
      <c r="AA111" s="105"/>
      <c r="AB111" s="106">
        <v>0.25</v>
      </c>
      <c r="AC111" s="107"/>
      <c r="AD111" s="108"/>
      <c r="AE111" s="93">
        <f t="shared" si="2"/>
        <v>4862</v>
      </c>
      <c r="AF111" s="93"/>
      <c r="AG111" s="93"/>
      <c r="AH111" s="11"/>
      <c r="BN111" s="13"/>
    </row>
  </sheetData>
  <mergeCells count="828">
    <mergeCell ref="E30:G30"/>
    <mergeCell ref="H30:O30"/>
    <mergeCell ref="P30:R30"/>
    <mergeCell ref="S30:U30"/>
    <mergeCell ref="V30:X30"/>
    <mergeCell ref="Y30:AA30"/>
    <mergeCell ref="AB30:AD30"/>
    <mergeCell ref="AE30:AG30"/>
    <mergeCell ref="E35:G35"/>
    <mergeCell ref="H35:O35"/>
    <mergeCell ref="P35:R35"/>
    <mergeCell ref="S35:U35"/>
    <mergeCell ref="V35:X35"/>
    <mergeCell ref="Y35:AA35"/>
    <mergeCell ref="AB35:AD35"/>
    <mergeCell ref="AE35:AG35"/>
    <mergeCell ref="Y33:AA33"/>
    <mergeCell ref="AB33:AD33"/>
    <mergeCell ref="AE33:AG33"/>
    <mergeCell ref="E34:G34"/>
    <mergeCell ref="H34:O34"/>
    <mergeCell ref="P34:R34"/>
    <mergeCell ref="S34:U34"/>
    <mergeCell ref="V34:X34"/>
    <mergeCell ref="Y110:AA110"/>
    <mergeCell ref="AB110:AD110"/>
    <mergeCell ref="AE110:AG110"/>
    <mergeCell ref="E111:G111"/>
    <mergeCell ref="H111:O111"/>
    <mergeCell ref="P111:R111"/>
    <mergeCell ref="S111:U111"/>
    <mergeCell ref="V111:X111"/>
    <mergeCell ref="Y111:AA111"/>
    <mergeCell ref="AB111:AD111"/>
    <mergeCell ref="AE111:AG111"/>
    <mergeCell ref="E110:G110"/>
    <mergeCell ref="H110:O110"/>
    <mergeCell ref="P110:R110"/>
    <mergeCell ref="S110:U110"/>
    <mergeCell ref="V110:X110"/>
    <mergeCell ref="Y108:AA108"/>
    <mergeCell ref="AB108:AD108"/>
    <mergeCell ref="AE108:AG108"/>
    <mergeCell ref="E109:G109"/>
    <mergeCell ref="H109:O109"/>
    <mergeCell ref="P109:R109"/>
    <mergeCell ref="S109:U109"/>
    <mergeCell ref="V109:X109"/>
    <mergeCell ref="Y109:AA109"/>
    <mergeCell ref="AB109:AD109"/>
    <mergeCell ref="AE109:AG109"/>
    <mergeCell ref="E108:G108"/>
    <mergeCell ref="H108:O108"/>
    <mergeCell ref="P108:R108"/>
    <mergeCell ref="S108:U108"/>
    <mergeCell ref="V108:X108"/>
    <mergeCell ref="Y106:AA106"/>
    <mergeCell ref="AB106:AD106"/>
    <mergeCell ref="AE106:AG106"/>
    <mergeCell ref="E107:G107"/>
    <mergeCell ref="H107:O107"/>
    <mergeCell ref="P107:R107"/>
    <mergeCell ref="S107:U107"/>
    <mergeCell ref="V107:X107"/>
    <mergeCell ref="Y107:AA107"/>
    <mergeCell ref="AB107:AD107"/>
    <mergeCell ref="AE107:AG107"/>
    <mergeCell ref="E106:G106"/>
    <mergeCell ref="H106:O106"/>
    <mergeCell ref="P106:R106"/>
    <mergeCell ref="S106:U106"/>
    <mergeCell ref="V106:X106"/>
    <mergeCell ref="Y104:AA104"/>
    <mergeCell ref="AB104:AD104"/>
    <mergeCell ref="AE104:AG104"/>
    <mergeCell ref="E105:G105"/>
    <mergeCell ref="H105:O105"/>
    <mergeCell ref="P105:R105"/>
    <mergeCell ref="S105:U105"/>
    <mergeCell ref="V105:X105"/>
    <mergeCell ref="Y105:AA105"/>
    <mergeCell ref="AB105:AD105"/>
    <mergeCell ref="AE105:AG105"/>
    <mergeCell ref="E104:G104"/>
    <mergeCell ref="H104:O104"/>
    <mergeCell ref="P104:R104"/>
    <mergeCell ref="S104:U104"/>
    <mergeCell ref="V104:X104"/>
    <mergeCell ref="Y102:AA102"/>
    <mergeCell ref="AB102:AD102"/>
    <mergeCell ref="AE102:AG102"/>
    <mergeCell ref="E103:G103"/>
    <mergeCell ref="H103:O103"/>
    <mergeCell ref="P103:R103"/>
    <mergeCell ref="S103:U103"/>
    <mergeCell ref="V103:X103"/>
    <mergeCell ref="Y103:AA103"/>
    <mergeCell ref="AB103:AD103"/>
    <mergeCell ref="AE103:AG103"/>
    <mergeCell ref="E102:G102"/>
    <mergeCell ref="H102:O102"/>
    <mergeCell ref="P102:R102"/>
    <mergeCell ref="S102:U102"/>
    <mergeCell ref="V102:X102"/>
    <mergeCell ref="Y100:AA100"/>
    <mergeCell ref="AB100:AD100"/>
    <mergeCell ref="AE100:AG100"/>
    <mergeCell ref="E101:G101"/>
    <mergeCell ref="H101:O101"/>
    <mergeCell ref="P101:R101"/>
    <mergeCell ref="S101:U101"/>
    <mergeCell ref="V101:X101"/>
    <mergeCell ref="Y101:AA101"/>
    <mergeCell ref="AB101:AD101"/>
    <mergeCell ref="AE101:AG101"/>
    <mergeCell ref="E100:G100"/>
    <mergeCell ref="H100:O100"/>
    <mergeCell ref="P100:R100"/>
    <mergeCell ref="S100:U100"/>
    <mergeCell ref="V100:X100"/>
    <mergeCell ref="Y98:AA98"/>
    <mergeCell ref="AB98:AD98"/>
    <mergeCell ref="AE98:AG98"/>
    <mergeCell ref="E99:G99"/>
    <mergeCell ref="H99:O99"/>
    <mergeCell ref="P99:R99"/>
    <mergeCell ref="S99:U99"/>
    <mergeCell ref="V99:X99"/>
    <mergeCell ref="Y99:AA99"/>
    <mergeCell ref="AB99:AD99"/>
    <mergeCell ref="AE99:AG99"/>
    <mergeCell ref="E98:G98"/>
    <mergeCell ref="H98:O98"/>
    <mergeCell ref="P98:R98"/>
    <mergeCell ref="S98:U98"/>
    <mergeCell ref="V98:X98"/>
    <mergeCell ref="Y96:AA96"/>
    <mergeCell ref="AB96:AD96"/>
    <mergeCell ref="AE96:AG96"/>
    <mergeCell ref="E97:G97"/>
    <mergeCell ref="H97:O97"/>
    <mergeCell ref="P97:R97"/>
    <mergeCell ref="S97:U97"/>
    <mergeCell ref="V97:X97"/>
    <mergeCell ref="Y97:AA97"/>
    <mergeCell ref="AB97:AD97"/>
    <mergeCell ref="AE97:AG97"/>
    <mergeCell ref="E96:G96"/>
    <mergeCell ref="H96:O96"/>
    <mergeCell ref="P96:R96"/>
    <mergeCell ref="S96:U96"/>
    <mergeCell ref="V96:X96"/>
    <mergeCell ref="Y94:AA94"/>
    <mergeCell ref="AB94:AD94"/>
    <mergeCell ref="AE94:AG94"/>
    <mergeCell ref="E95:G95"/>
    <mergeCell ref="H95:O95"/>
    <mergeCell ref="P95:R95"/>
    <mergeCell ref="S95:U95"/>
    <mergeCell ref="V95:X95"/>
    <mergeCell ref="Y95:AA95"/>
    <mergeCell ref="AB95:AD95"/>
    <mergeCell ref="AE95:AG95"/>
    <mergeCell ref="E94:G94"/>
    <mergeCell ref="H94:O94"/>
    <mergeCell ref="P94:R94"/>
    <mergeCell ref="S94:U94"/>
    <mergeCell ref="V94:X94"/>
    <mergeCell ref="Y92:AA92"/>
    <mergeCell ref="AB92:AD92"/>
    <mergeCell ref="AE92:AG92"/>
    <mergeCell ref="E93:G93"/>
    <mergeCell ref="H93:O93"/>
    <mergeCell ref="P93:R93"/>
    <mergeCell ref="S93:U93"/>
    <mergeCell ref="V93:X93"/>
    <mergeCell ref="Y93:AA93"/>
    <mergeCell ref="AB93:AD93"/>
    <mergeCell ref="AE93:AG93"/>
    <mergeCell ref="E92:G92"/>
    <mergeCell ref="H92:O92"/>
    <mergeCell ref="P92:R92"/>
    <mergeCell ref="S92:U92"/>
    <mergeCell ref="V92:X92"/>
    <mergeCell ref="Y90:AA90"/>
    <mergeCell ref="AB90:AD90"/>
    <mergeCell ref="AE90:AG90"/>
    <mergeCell ref="E91:G91"/>
    <mergeCell ref="H91:O91"/>
    <mergeCell ref="P91:R91"/>
    <mergeCell ref="S91:U91"/>
    <mergeCell ref="V91:X91"/>
    <mergeCell ref="Y91:AA91"/>
    <mergeCell ref="AB91:AD91"/>
    <mergeCell ref="AE91:AG91"/>
    <mergeCell ref="E90:G90"/>
    <mergeCell ref="H90:O90"/>
    <mergeCell ref="P90:R90"/>
    <mergeCell ref="S90:U90"/>
    <mergeCell ref="V90:X90"/>
    <mergeCell ref="Y88:AA88"/>
    <mergeCell ref="AB88:AD88"/>
    <mergeCell ref="AE88:AG88"/>
    <mergeCell ref="E89:G89"/>
    <mergeCell ref="H89:O89"/>
    <mergeCell ref="P89:R89"/>
    <mergeCell ref="S89:U89"/>
    <mergeCell ref="V89:X89"/>
    <mergeCell ref="Y89:AA89"/>
    <mergeCell ref="AB89:AD89"/>
    <mergeCell ref="AE89:AG89"/>
    <mergeCell ref="E88:G88"/>
    <mergeCell ref="H88:O88"/>
    <mergeCell ref="P88:R88"/>
    <mergeCell ref="S88:U88"/>
    <mergeCell ref="V88:X88"/>
    <mergeCell ref="Y86:AA86"/>
    <mergeCell ref="AB86:AD86"/>
    <mergeCell ref="AE86:AG86"/>
    <mergeCell ref="E87:G87"/>
    <mergeCell ref="H87:O87"/>
    <mergeCell ref="P87:R87"/>
    <mergeCell ref="S87:U87"/>
    <mergeCell ref="V87:X87"/>
    <mergeCell ref="Y87:AA87"/>
    <mergeCell ref="AB87:AD87"/>
    <mergeCell ref="AE87:AG87"/>
    <mergeCell ref="E86:G86"/>
    <mergeCell ref="H86:O86"/>
    <mergeCell ref="P86:R86"/>
    <mergeCell ref="S86:U86"/>
    <mergeCell ref="V86:X86"/>
    <mergeCell ref="Y84:AA84"/>
    <mergeCell ref="AB84:AD84"/>
    <mergeCell ref="AE84:AG84"/>
    <mergeCell ref="E85:G85"/>
    <mergeCell ref="H85:O85"/>
    <mergeCell ref="P85:R85"/>
    <mergeCell ref="S85:U85"/>
    <mergeCell ref="V85:X85"/>
    <mergeCell ref="Y85:AA85"/>
    <mergeCell ref="AB85:AD85"/>
    <mergeCell ref="AE85:AG85"/>
    <mergeCell ref="E84:G84"/>
    <mergeCell ref="H84:O84"/>
    <mergeCell ref="P84:R84"/>
    <mergeCell ref="S84:U84"/>
    <mergeCell ref="V84:X84"/>
    <mergeCell ref="Y83:AA83"/>
    <mergeCell ref="AB83:AD83"/>
    <mergeCell ref="AE83:AG83"/>
    <mergeCell ref="E83:G83"/>
    <mergeCell ref="H83:O83"/>
    <mergeCell ref="P83:R83"/>
    <mergeCell ref="S83:U83"/>
    <mergeCell ref="V83:X83"/>
    <mergeCell ref="Y81:AA81"/>
    <mergeCell ref="AB81:AD81"/>
    <mergeCell ref="AE81:AG81"/>
    <mergeCell ref="E82:G82"/>
    <mergeCell ref="H82:O82"/>
    <mergeCell ref="P82:R82"/>
    <mergeCell ref="S82:U82"/>
    <mergeCell ref="V82:X82"/>
    <mergeCell ref="Y82:AA82"/>
    <mergeCell ref="AB82:AD82"/>
    <mergeCell ref="AE82:AG82"/>
    <mergeCell ref="E81:G81"/>
    <mergeCell ref="H81:O81"/>
    <mergeCell ref="P81:R81"/>
    <mergeCell ref="S81:U81"/>
    <mergeCell ref="V81:X81"/>
    <mergeCell ref="Y79:AA79"/>
    <mergeCell ref="AB79:AD79"/>
    <mergeCell ref="AE79:AG79"/>
    <mergeCell ref="E80:G80"/>
    <mergeCell ref="H80:O80"/>
    <mergeCell ref="P80:R80"/>
    <mergeCell ref="S80:U80"/>
    <mergeCell ref="V80:X80"/>
    <mergeCell ref="Y80:AA80"/>
    <mergeCell ref="AB80:AD80"/>
    <mergeCell ref="AE80:AG80"/>
    <mergeCell ref="E79:G79"/>
    <mergeCell ref="H79:O79"/>
    <mergeCell ref="P79:R79"/>
    <mergeCell ref="S79:U79"/>
    <mergeCell ref="V79:X79"/>
    <mergeCell ref="Y77:AA77"/>
    <mergeCell ref="AB77:AD77"/>
    <mergeCell ref="AE77:AG77"/>
    <mergeCell ref="E78:G78"/>
    <mergeCell ref="H78:O78"/>
    <mergeCell ref="P78:R78"/>
    <mergeCell ref="S78:U78"/>
    <mergeCell ref="V78:X78"/>
    <mergeCell ref="Y78:AA78"/>
    <mergeCell ref="AB78:AD78"/>
    <mergeCell ref="AE78:AG78"/>
    <mergeCell ref="E77:G77"/>
    <mergeCell ref="H77:O77"/>
    <mergeCell ref="P77:R77"/>
    <mergeCell ref="S77:U77"/>
    <mergeCell ref="V77:X77"/>
    <mergeCell ref="Y76:AA76"/>
    <mergeCell ref="AB76:AD76"/>
    <mergeCell ref="AE76:AG76"/>
    <mergeCell ref="E76:G76"/>
    <mergeCell ref="H76:O76"/>
    <mergeCell ref="P76:R76"/>
    <mergeCell ref="S76:U76"/>
    <mergeCell ref="V76:X76"/>
    <mergeCell ref="Y74:AA74"/>
    <mergeCell ref="AB74:AD74"/>
    <mergeCell ref="AE74:AG74"/>
    <mergeCell ref="E75:G75"/>
    <mergeCell ref="H75:O75"/>
    <mergeCell ref="P75:R75"/>
    <mergeCell ref="S75:U75"/>
    <mergeCell ref="V75:X75"/>
    <mergeCell ref="Y75:AA75"/>
    <mergeCell ref="AB75:AD75"/>
    <mergeCell ref="AE75:AG75"/>
    <mergeCell ref="E74:G74"/>
    <mergeCell ref="H74:O74"/>
    <mergeCell ref="P74:R74"/>
    <mergeCell ref="S74:U74"/>
    <mergeCell ref="V74:X74"/>
    <mergeCell ref="Y72:AA72"/>
    <mergeCell ref="AB72:AD72"/>
    <mergeCell ref="AE72:AG72"/>
    <mergeCell ref="E73:G73"/>
    <mergeCell ref="H73:O73"/>
    <mergeCell ref="P73:R73"/>
    <mergeCell ref="S73:U73"/>
    <mergeCell ref="V73:X73"/>
    <mergeCell ref="Y73:AA73"/>
    <mergeCell ref="AB73:AD73"/>
    <mergeCell ref="AE73:AG73"/>
    <mergeCell ref="E72:G72"/>
    <mergeCell ref="H72:O72"/>
    <mergeCell ref="P72:R72"/>
    <mergeCell ref="S72:U72"/>
    <mergeCell ref="V72:X72"/>
    <mergeCell ref="Y71:AA71"/>
    <mergeCell ref="AB71:AD71"/>
    <mergeCell ref="AE71:AG71"/>
    <mergeCell ref="E71:G71"/>
    <mergeCell ref="H71:O71"/>
    <mergeCell ref="P71:R71"/>
    <mergeCell ref="S71:U71"/>
    <mergeCell ref="V71:X71"/>
    <mergeCell ref="Y69:AA69"/>
    <mergeCell ref="AB69:AD69"/>
    <mergeCell ref="AE69:AG69"/>
    <mergeCell ref="E70:G70"/>
    <mergeCell ref="H70:O70"/>
    <mergeCell ref="P70:R70"/>
    <mergeCell ref="S70:U70"/>
    <mergeCell ref="V70:X70"/>
    <mergeCell ref="Y70:AA70"/>
    <mergeCell ref="AB70:AD70"/>
    <mergeCell ref="AE70:AG70"/>
    <mergeCell ref="E69:G69"/>
    <mergeCell ref="H69:O69"/>
    <mergeCell ref="P69:R69"/>
    <mergeCell ref="S69:U69"/>
    <mergeCell ref="V69:X69"/>
    <mergeCell ref="Y67:AA67"/>
    <mergeCell ref="AB67:AD67"/>
    <mergeCell ref="AE67:AG67"/>
    <mergeCell ref="E68:G68"/>
    <mergeCell ref="H68:O68"/>
    <mergeCell ref="P68:R68"/>
    <mergeCell ref="S68:U68"/>
    <mergeCell ref="V68:X68"/>
    <mergeCell ref="Y68:AA68"/>
    <mergeCell ref="AB68:AD68"/>
    <mergeCell ref="AE68:AG68"/>
    <mergeCell ref="E67:G67"/>
    <mergeCell ref="H67:O67"/>
    <mergeCell ref="P67:R67"/>
    <mergeCell ref="S67:U67"/>
    <mergeCell ref="V67:X67"/>
    <mergeCell ref="Y65:AA65"/>
    <mergeCell ref="AB65:AD65"/>
    <mergeCell ref="AE65:AG65"/>
    <mergeCell ref="E66:G66"/>
    <mergeCell ref="H66:O66"/>
    <mergeCell ref="P66:R66"/>
    <mergeCell ref="S66:U66"/>
    <mergeCell ref="V66:X66"/>
    <mergeCell ref="Y66:AA66"/>
    <mergeCell ref="AB66:AD66"/>
    <mergeCell ref="AE66:AG66"/>
    <mergeCell ref="E65:G65"/>
    <mergeCell ref="H65:O65"/>
    <mergeCell ref="P65:R65"/>
    <mergeCell ref="S65:U65"/>
    <mergeCell ref="V65:X65"/>
    <mergeCell ref="Y63:AA63"/>
    <mergeCell ref="AB63:AD63"/>
    <mergeCell ref="AE63:AG63"/>
    <mergeCell ref="E64:G64"/>
    <mergeCell ref="H64:O64"/>
    <mergeCell ref="P64:R64"/>
    <mergeCell ref="S64:U64"/>
    <mergeCell ref="V64:X64"/>
    <mergeCell ref="Y64:AA64"/>
    <mergeCell ref="AB64:AD64"/>
    <mergeCell ref="AE64:AG64"/>
    <mergeCell ref="E63:G63"/>
    <mergeCell ref="H63:O63"/>
    <mergeCell ref="P63:R63"/>
    <mergeCell ref="S63:U63"/>
    <mergeCell ref="V63:X63"/>
    <mergeCell ref="Y61:AA61"/>
    <mergeCell ref="AB61:AD61"/>
    <mergeCell ref="AE61:AG61"/>
    <mergeCell ref="E62:G62"/>
    <mergeCell ref="H62:O62"/>
    <mergeCell ref="P62:R62"/>
    <mergeCell ref="S62:U62"/>
    <mergeCell ref="V62:X62"/>
    <mergeCell ref="Y62:AA62"/>
    <mergeCell ref="AB62:AD62"/>
    <mergeCell ref="AE62:AG62"/>
    <mergeCell ref="E61:G61"/>
    <mergeCell ref="H61:O61"/>
    <mergeCell ref="P61:R61"/>
    <mergeCell ref="S61:U61"/>
    <mergeCell ref="V61:X61"/>
    <mergeCell ref="Y59:AA59"/>
    <mergeCell ref="AB59:AD59"/>
    <mergeCell ref="AE59:AG59"/>
    <mergeCell ref="E60:G60"/>
    <mergeCell ref="H60:O60"/>
    <mergeCell ref="P60:R60"/>
    <mergeCell ref="S60:U60"/>
    <mergeCell ref="V60:X60"/>
    <mergeCell ref="Y60:AA60"/>
    <mergeCell ref="AB60:AD60"/>
    <mergeCell ref="AE60:AG60"/>
    <mergeCell ref="E59:G59"/>
    <mergeCell ref="H59:O59"/>
    <mergeCell ref="P59:R59"/>
    <mergeCell ref="S59:U59"/>
    <mergeCell ref="V59:X59"/>
    <mergeCell ref="Y57:AA57"/>
    <mergeCell ref="AB57:AD57"/>
    <mergeCell ref="AE57:AG57"/>
    <mergeCell ref="E58:G58"/>
    <mergeCell ref="H58:O58"/>
    <mergeCell ref="P58:R58"/>
    <mergeCell ref="S58:U58"/>
    <mergeCell ref="V58:X58"/>
    <mergeCell ref="Y58:AA58"/>
    <mergeCell ref="AB58:AD58"/>
    <mergeCell ref="AE58:AG58"/>
    <mergeCell ref="E57:G57"/>
    <mergeCell ref="H57:O57"/>
    <mergeCell ref="P57:R57"/>
    <mergeCell ref="S57:U57"/>
    <mergeCell ref="V57:X57"/>
    <mergeCell ref="Y55:AA55"/>
    <mergeCell ref="AB55:AD55"/>
    <mergeCell ref="AE55:AG55"/>
    <mergeCell ref="E56:G56"/>
    <mergeCell ref="H56:O56"/>
    <mergeCell ref="P56:R56"/>
    <mergeCell ref="S56:U56"/>
    <mergeCell ref="V56:X56"/>
    <mergeCell ref="Y56:AA56"/>
    <mergeCell ref="AB56:AD56"/>
    <mergeCell ref="AE56:AG56"/>
    <mergeCell ref="E55:G55"/>
    <mergeCell ref="H55:O55"/>
    <mergeCell ref="P55:R55"/>
    <mergeCell ref="S55:U55"/>
    <mergeCell ref="V55:X55"/>
    <mergeCell ref="Y53:AA53"/>
    <mergeCell ref="AB53:AD53"/>
    <mergeCell ref="AE53:AG53"/>
    <mergeCell ref="E54:G54"/>
    <mergeCell ref="H54:O54"/>
    <mergeCell ref="P54:R54"/>
    <mergeCell ref="S54:U54"/>
    <mergeCell ref="V54:X54"/>
    <mergeCell ref="Y54:AA54"/>
    <mergeCell ref="AB54:AD54"/>
    <mergeCell ref="AE54:AG54"/>
    <mergeCell ref="E53:G53"/>
    <mergeCell ref="H53:O53"/>
    <mergeCell ref="P53:R53"/>
    <mergeCell ref="S53:U53"/>
    <mergeCell ref="V53:X53"/>
    <mergeCell ref="Y51:AA51"/>
    <mergeCell ref="AB51:AD51"/>
    <mergeCell ref="AE51:AG51"/>
    <mergeCell ref="E52:G52"/>
    <mergeCell ref="H52:O52"/>
    <mergeCell ref="P52:R52"/>
    <mergeCell ref="S52:U52"/>
    <mergeCell ref="V52:X52"/>
    <mergeCell ref="Y52:AA52"/>
    <mergeCell ref="AB52:AD52"/>
    <mergeCell ref="AE52:AG52"/>
    <mergeCell ref="E51:G51"/>
    <mergeCell ref="H51:O51"/>
    <mergeCell ref="P51:R51"/>
    <mergeCell ref="S51:U51"/>
    <mergeCell ref="V51:X51"/>
    <mergeCell ref="Y49:AA49"/>
    <mergeCell ref="AB49:AD49"/>
    <mergeCell ref="AE49:AG49"/>
    <mergeCell ref="E50:G50"/>
    <mergeCell ref="H50:O50"/>
    <mergeCell ref="P50:R50"/>
    <mergeCell ref="S50:U50"/>
    <mergeCell ref="V50:X50"/>
    <mergeCell ref="Y50:AA50"/>
    <mergeCell ref="AB50:AD50"/>
    <mergeCell ref="AE50:AG50"/>
    <mergeCell ref="E49:G49"/>
    <mergeCell ref="H49:O49"/>
    <mergeCell ref="P49:R49"/>
    <mergeCell ref="S49:U49"/>
    <mergeCell ref="V49:X49"/>
    <mergeCell ref="Y47:AA47"/>
    <mergeCell ref="AB47:AD47"/>
    <mergeCell ref="AE47:AG47"/>
    <mergeCell ref="E48:G48"/>
    <mergeCell ref="H48:O48"/>
    <mergeCell ref="P48:R48"/>
    <mergeCell ref="S48:U48"/>
    <mergeCell ref="V48:X48"/>
    <mergeCell ref="Y48:AA48"/>
    <mergeCell ref="AB48:AD48"/>
    <mergeCell ref="AE48:AG48"/>
    <mergeCell ref="E47:G47"/>
    <mergeCell ref="H47:O47"/>
    <mergeCell ref="P47:R47"/>
    <mergeCell ref="S47:U47"/>
    <mergeCell ref="V47:X47"/>
    <mergeCell ref="Y44:AA44"/>
    <mergeCell ref="AB44:AD44"/>
    <mergeCell ref="AE44:AG44"/>
    <mergeCell ref="E46:G46"/>
    <mergeCell ref="H46:O46"/>
    <mergeCell ref="P46:R46"/>
    <mergeCell ref="S46:U46"/>
    <mergeCell ref="V46:X46"/>
    <mergeCell ref="Y46:AA46"/>
    <mergeCell ref="AB46:AD46"/>
    <mergeCell ref="AE46:AG46"/>
    <mergeCell ref="E44:G44"/>
    <mergeCell ref="H44:O44"/>
    <mergeCell ref="P44:R44"/>
    <mergeCell ref="S44:U44"/>
    <mergeCell ref="V44:X44"/>
    <mergeCell ref="E45:G45"/>
    <mergeCell ref="H45:O45"/>
    <mergeCell ref="P45:R45"/>
    <mergeCell ref="S45:U45"/>
    <mergeCell ref="V45:X45"/>
    <mergeCell ref="Y45:AA45"/>
    <mergeCell ref="AB45:AD45"/>
    <mergeCell ref="AE45:AG45"/>
    <mergeCell ref="Y42:AA42"/>
    <mergeCell ref="AB42:AD42"/>
    <mergeCell ref="AE42:AG42"/>
    <mergeCell ref="E43:G43"/>
    <mergeCell ref="H43:O43"/>
    <mergeCell ref="P43:R43"/>
    <mergeCell ref="S43:U43"/>
    <mergeCell ref="V43:X43"/>
    <mergeCell ref="Y43:AA43"/>
    <mergeCell ref="AB43:AD43"/>
    <mergeCell ref="AE43:AG43"/>
    <mergeCell ref="E42:G42"/>
    <mergeCell ref="H42:O42"/>
    <mergeCell ref="P42:R42"/>
    <mergeCell ref="S42:U42"/>
    <mergeCell ref="V42:X42"/>
    <mergeCell ref="Y40:AA40"/>
    <mergeCell ref="AB40:AD40"/>
    <mergeCell ref="AE40:AG40"/>
    <mergeCell ref="E41:G41"/>
    <mergeCell ref="H41:O41"/>
    <mergeCell ref="P41:R41"/>
    <mergeCell ref="S41:U41"/>
    <mergeCell ref="V41:X41"/>
    <mergeCell ref="Y41:AA41"/>
    <mergeCell ref="AB41:AD41"/>
    <mergeCell ref="AE41:AG41"/>
    <mergeCell ref="E40:G40"/>
    <mergeCell ref="H40:O40"/>
    <mergeCell ref="P40:R40"/>
    <mergeCell ref="S40:U40"/>
    <mergeCell ref="V40:X40"/>
    <mergeCell ref="Y38:AA38"/>
    <mergeCell ref="AB38:AD38"/>
    <mergeCell ref="AE38:AG38"/>
    <mergeCell ref="E39:G39"/>
    <mergeCell ref="H39:O39"/>
    <mergeCell ref="P39:R39"/>
    <mergeCell ref="S39:U39"/>
    <mergeCell ref="V39:X39"/>
    <mergeCell ref="Y39:AA39"/>
    <mergeCell ref="AB39:AD39"/>
    <mergeCell ref="AE39:AG39"/>
    <mergeCell ref="E38:G38"/>
    <mergeCell ref="H38:O38"/>
    <mergeCell ref="P38:R38"/>
    <mergeCell ref="S38:U38"/>
    <mergeCell ref="V38:X38"/>
    <mergeCell ref="Y36:AA36"/>
    <mergeCell ref="AB36:AD36"/>
    <mergeCell ref="AE36:AG36"/>
    <mergeCell ref="E37:G37"/>
    <mergeCell ref="H37:O37"/>
    <mergeCell ref="P37:R37"/>
    <mergeCell ref="S37:U37"/>
    <mergeCell ref="V37:X37"/>
    <mergeCell ref="Y37:AA37"/>
    <mergeCell ref="AB37:AD37"/>
    <mergeCell ref="AE37:AG37"/>
    <mergeCell ref="E36:G36"/>
    <mergeCell ref="H36:O36"/>
    <mergeCell ref="P36:R36"/>
    <mergeCell ref="S36:U36"/>
    <mergeCell ref="V36:X36"/>
    <mergeCell ref="Y34:AA34"/>
    <mergeCell ref="AB34:AD34"/>
    <mergeCell ref="AE34:AG34"/>
    <mergeCell ref="E33:G33"/>
    <mergeCell ref="H33:O33"/>
    <mergeCell ref="P33:R33"/>
    <mergeCell ref="S33:U33"/>
    <mergeCell ref="V33:X33"/>
    <mergeCell ref="Y31:AA31"/>
    <mergeCell ref="AB31:AD31"/>
    <mergeCell ref="AE31:AG31"/>
    <mergeCell ref="E32:G32"/>
    <mergeCell ref="H32:O32"/>
    <mergeCell ref="P32:R32"/>
    <mergeCell ref="S32:U32"/>
    <mergeCell ref="V32:X32"/>
    <mergeCell ref="Y32:AA32"/>
    <mergeCell ref="AB32:AD32"/>
    <mergeCell ref="AE32:AG32"/>
    <mergeCell ref="E31:G31"/>
    <mergeCell ref="H31:O31"/>
    <mergeCell ref="P31:R31"/>
    <mergeCell ref="S31:U31"/>
    <mergeCell ref="V31:X31"/>
    <mergeCell ref="E25:G25"/>
    <mergeCell ref="H25:O25"/>
    <mergeCell ref="P25:R25"/>
    <mergeCell ref="S25:U25"/>
    <mergeCell ref="V25:X25"/>
    <mergeCell ref="Y25:AA25"/>
    <mergeCell ref="AB25:AD25"/>
    <mergeCell ref="AE25:AG25"/>
    <mergeCell ref="E24:G24"/>
    <mergeCell ref="H24:O24"/>
    <mergeCell ref="P24:R24"/>
    <mergeCell ref="S24:U24"/>
    <mergeCell ref="V24:X24"/>
    <mergeCell ref="Y23:AA23"/>
    <mergeCell ref="AB23:AD23"/>
    <mergeCell ref="AE23:AG23"/>
    <mergeCell ref="E22:G22"/>
    <mergeCell ref="H22:O22"/>
    <mergeCell ref="P22:R22"/>
    <mergeCell ref="S22:U22"/>
    <mergeCell ref="V22:X22"/>
    <mergeCell ref="Y24:AA24"/>
    <mergeCell ref="AB24:AD24"/>
    <mergeCell ref="AE24:AG24"/>
    <mergeCell ref="Y27:AA27"/>
    <mergeCell ref="AB27:AD27"/>
    <mergeCell ref="AE27:AG27"/>
    <mergeCell ref="E29:G29"/>
    <mergeCell ref="H29:O29"/>
    <mergeCell ref="P29:R29"/>
    <mergeCell ref="S29:U29"/>
    <mergeCell ref="V29:X29"/>
    <mergeCell ref="Y29:AA29"/>
    <mergeCell ref="AB29:AD29"/>
    <mergeCell ref="AE29:AG29"/>
    <mergeCell ref="E27:G27"/>
    <mergeCell ref="H27:O27"/>
    <mergeCell ref="P27:R27"/>
    <mergeCell ref="S27:U27"/>
    <mergeCell ref="V27:X27"/>
    <mergeCell ref="E28:G28"/>
    <mergeCell ref="H28:O28"/>
    <mergeCell ref="P28:R28"/>
    <mergeCell ref="S28:U28"/>
    <mergeCell ref="V28:X28"/>
    <mergeCell ref="Y28:AA28"/>
    <mergeCell ref="AB28:AD28"/>
    <mergeCell ref="AE28:AG28"/>
    <mergeCell ref="Y21:AA21"/>
    <mergeCell ref="AB21:AD21"/>
    <mergeCell ref="AE21:AG21"/>
    <mergeCell ref="E26:G26"/>
    <mergeCell ref="H26:O26"/>
    <mergeCell ref="P26:R26"/>
    <mergeCell ref="S26:U26"/>
    <mergeCell ref="V26:X26"/>
    <mergeCell ref="Y26:AA26"/>
    <mergeCell ref="AB26:AD26"/>
    <mergeCell ref="AE26:AG26"/>
    <mergeCell ref="E21:G21"/>
    <mergeCell ref="H21:O21"/>
    <mergeCell ref="P21:R21"/>
    <mergeCell ref="S21:U21"/>
    <mergeCell ref="V21:X21"/>
    <mergeCell ref="Y22:AA22"/>
    <mergeCell ref="AB22:AD22"/>
    <mergeCell ref="AE22:AG22"/>
    <mergeCell ref="E23:G23"/>
    <mergeCell ref="H23:O23"/>
    <mergeCell ref="P23:R23"/>
    <mergeCell ref="S23:U23"/>
    <mergeCell ref="V23:X23"/>
    <mergeCell ref="E20:G20"/>
    <mergeCell ref="H20:O20"/>
    <mergeCell ref="P20:R20"/>
    <mergeCell ref="S20:U20"/>
    <mergeCell ref="V20:X20"/>
    <mergeCell ref="Y20:AA20"/>
    <mergeCell ref="AB20:AD20"/>
    <mergeCell ref="AE20:AG20"/>
    <mergeCell ref="Y18:AA18"/>
    <mergeCell ref="AB18:AD18"/>
    <mergeCell ref="AE18:AG18"/>
    <mergeCell ref="E19:G19"/>
    <mergeCell ref="H19:O19"/>
    <mergeCell ref="P19:R19"/>
    <mergeCell ref="S19:U19"/>
    <mergeCell ref="V19:X19"/>
    <mergeCell ref="Y19:AA19"/>
    <mergeCell ref="AB19:AD19"/>
    <mergeCell ref="AE19:AG19"/>
    <mergeCell ref="E18:G18"/>
    <mergeCell ref="H18:O18"/>
    <mergeCell ref="P18:R18"/>
    <mergeCell ref="S18:U18"/>
    <mergeCell ref="V18:X18"/>
    <mergeCell ref="E17:G17"/>
    <mergeCell ref="H17:O17"/>
    <mergeCell ref="P17:R17"/>
    <mergeCell ref="S17:U17"/>
    <mergeCell ref="V17:X17"/>
    <mergeCell ref="Y17:AA17"/>
    <mergeCell ref="AB17:AD17"/>
    <mergeCell ref="AE17:AG17"/>
    <mergeCell ref="E16:G16"/>
    <mergeCell ref="H16:O16"/>
    <mergeCell ref="P16:R16"/>
    <mergeCell ref="S16:U16"/>
    <mergeCell ref="V16:X16"/>
    <mergeCell ref="P15:R15"/>
    <mergeCell ref="S15:U15"/>
    <mergeCell ref="V15:X15"/>
    <mergeCell ref="Y15:AA15"/>
    <mergeCell ref="AB15:AD15"/>
    <mergeCell ref="AE15:AG15"/>
    <mergeCell ref="Y16:AA16"/>
    <mergeCell ref="AB16:AD16"/>
    <mergeCell ref="AE16:AG16"/>
    <mergeCell ref="E14:G14"/>
    <mergeCell ref="E15:G15"/>
    <mergeCell ref="H15:O15"/>
    <mergeCell ref="A8:E8"/>
    <mergeCell ref="AB8:AG8"/>
    <mergeCell ref="H14:O14"/>
    <mergeCell ref="P14:R14"/>
    <mergeCell ref="S14:U14"/>
    <mergeCell ref="V14:X14"/>
    <mergeCell ref="Y14:AA14"/>
    <mergeCell ref="E13:G13"/>
    <mergeCell ref="A10:E10"/>
    <mergeCell ref="F10:J10"/>
    <mergeCell ref="K10:N10"/>
    <mergeCell ref="O10:S10"/>
    <mergeCell ref="P13:R13"/>
    <mergeCell ref="A9:AG9"/>
    <mergeCell ref="A12:AG12"/>
    <mergeCell ref="Y11:AB11"/>
    <mergeCell ref="AC11:AG11"/>
    <mergeCell ref="A11:E11"/>
    <mergeCell ref="F11:J11"/>
    <mergeCell ref="K11:N11"/>
    <mergeCell ref="O11:S11"/>
    <mergeCell ref="AB1:AG1"/>
    <mergeCell ref="A1:E1"/>
    <mergeCell ref="A3:E3"/>
    <mergeCell ref="A5:E5"/>
    <mergeCell ref="F1:AA1"/>
    <mergeCell ref="A2:E2"/>
    <mergeCell ref="A4:E4"/>
    <mergeCell ref="A6:E6"/>
    <mergeCell ref="AB2:AG2"/>
    <mergeCell ref="AB4:AG4"/>
    <mergeCell ref="AB6:AG6"/>
    <mergeCell ref="AB5:AG5"/>
    <mergeCell ref="AB3:AG3"/>
    <mergeCell ref="F2:AA2"/>
    <mergeCell ref="G3:AA8"/>
    <mergeCell ref="F3:F8"/>
    <mergeCell ref="A7:E7"/>
    <mergeCell ref="AB7:AG7"/>
    <mergeCell ref="T11:X11"/>
    <mergeCell ref="T10:X10"/>
    <mergeCell ref="AB14:AD14"/>
    <mergeCell ref="AE14:AG14"/>
    <mergeCell ref="Y10:AB10"/>
    <mergeCell ref="AC10:AG10"/>
    <mergeCell ref="H13:O13"/>
    <mergeCell ref="AE13:AG13"/>
    <mergeCell ref="AB13:AD13"/>
    <mergeCell ref="V13:X13"/>
    <mergeCell ref="Y13:AA13"/>
    <mergeCell ref="S13:U13"/>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T11" unlockedFormula="1"/>
    <ignoredError sqref="E69:G70 E95:G96 E104:G106"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2020-12-22T14:32:40Z</dcterms:modified>
</cp:coreProperties>
</file>