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811"/>
  <workbookPr codeName="ThisWorkbook" defaultThemeVersion="124226"/>
  <mc:AlternateContent xmlns:mc="http://schemas.openxmlformats.org/markup-compatibility/2006">
    <mc:Choice Requires="x15">
      <x15ac:absPath xmlns:x15ac="http://schemas.microsoft.com/office/spreadsheetml/2010/11/ac" url="https://eiagov.sharepoint.com/sites/petroleumsupplysurveypackage/Shared Documents/OMB Documents/Forms/"/>
    </mc:Choice>
  </mc:AlternateContent>
  <xr:revisionPtr revIDLastSave="0" documentId="11_3139EF3D063083C6B6E36BF625F448F8D8EE11BF" xr6:coauthVersionLast="43" xr6:coauthVersionMax="43" xr10:uidLastSave="{00000000-0000-0000-0000-000000000000}"/>
  <workbookProtection lockStructure="1"/>
  <bookViews>
    <workbookView xWindow="0" yWindow="0" windowWidth="28800" windowHeight="12375" firstSheet="2" activeTab="2" xr2:uid="{00000000-000D-0000-FFFF-FFFF00000000}"/>
  </bookViews>
  <sheets>
    <sheet name="CellNames" sheetId="5" state="veryHidden" r:id="rId1"/>
    <sheet name="Validation" sheetId="4" state="veryHidden" r:id="rId2"/>
    <sheet name="Parts1-2" sheetId="3" r:id="rId3"/>
    <sheet name="Part3" sheetId="2" r:id="rId4"/>
  </sheets>
  <definedNames>
    <definedName name="_117">Part3!$C$25:$I$25</definedName>
    <definedName name="_117P2">Part3!$F$25</definedName>
    <definedName name="_117P3">Part3!$G$25</definedName>
    <definedName name="_117P4">Part3!$H$25</definedName>
    <definedName name="_117P5">Part3!$I$25</definedName>
    <definedName name="_117PA">Part3!$C$25</definedName>
    <definedName name="_117PB">Part3!$D$25</definedName>
    <definedName name="_117PC">Part3!$E$25</definedName>
    <definedName name="_117US">Part3!$J$25</definedName>
    <definedName name="_118">Part3!$C$23:$I$23</definedName>
    <definedName name="_118P2">Part3!$F$23</definedName>
    <definedName name="_118P3">Part3!$G$23</definedName>
    <definedName name="_118P4">Part3!$H$23</definedName>
    <definedName name="_118P5">Part3!$I$23</definedName>
    <definedName name="_118PA">Part3!$C$23</definedName>
    <definedName name="_118PB">Part3!$D$23</definedName>
    <definedName name="_118PC">Part3!$E$23</definedName>
    <definedName name="_118US">Part3!$J$23</definedName>
    <definedName name="_125">Part3!$C$16:$I$16</definedName>
    <definedName name="_125P2">Part3!$F$16</definedName>
    <definedName name="_125P3">Part3!$G$16</definedName>
    <definedName name="_125P4">Part3!$H$16</definedName>
    <definedName name="_125P5">Part3!$I$16</definedName>
    <definedName name="_125PA">Part3!$C$16</definedName>
    <definedName name="_125PB">Part3!$D$16</definedName>
    <definedName name="_125PC">Part3!$E$16</definedName>
    <definedName name="_125US">Part3!$J$16</definedName>
    <definedName name="_127">Part3!$C$17:$I$17</definedName>
    <definedName name="_127P2">Part3!$F$17</definedName>
    <definedName name="_127P3">Part3!$G$17</definedName>
    <definedName name="_127P4">Part3!$H$17</definedName>
    <definedName name="_127P5">Part3!$I$17</definedName>
    <definedName name="_127PA">Part3!$C$17</definedName>
    <definedName name="_127PB">Part3!$D$17</definedName>
    <definedName name="_127PC">Part3!$E$17</definedName>
    <definedName name="_127US">Part3!$J$17</definedName>
    <definedName name="_130">Part3!$C$21:$I$21</definedName>
    <definedName name="_130P2">Part3!$F$21</definedName>
    <definedName name="_130P3">Part3!$G$21</definedName>
    <definedName name="_130P4">Part3!$H$21</definedName>
    <definedName name="_130P5">Part3!$I$21</definedName>
    <definedName name="_130PA">Part3!$C$21</definedName>
    <definedName name="_130PB">Part3!$D$21</definedName>
    <definedName name="_130PC">Part3!$E$21</definedName>
    <definedName name="_130US">Part3!$J$21</definedName>
    <definedName name="_138">Part3!$C$26:$I$26</definedName>
    <definedName name="_138P2">Part3!$F$26</definedName>
    <definedName name="_138P3">Part3!$G$26</definedName>
    <definedName name="_138P4">Part3!$H$26</definedName>
    <definedName name="_138P5">Part3!$I$26</definedName>
    <definedName name="_138PA">Part3!$C$26</definedName>
    <definedName name="_138PB">Part3!$D$26</definedName>
    <definedName name="_138PC">Part3!$E$26</definedName>
    <definedName name="_138US">Part3!$J$26</definedName>
    <definedName name="_139">Part3!$C$24:$I$24</definedName>
    <definedName name="_139P2">Part3!$F$24</definedName>
    <definedName name="_139P3">Part3!$G$24</definedName>
    <definedName name="_139P4">Part3!$H$24</definedName>
    <definedName name="_139P5">Part3!$I$24</definedName>
    <definedName name="_139PA">Part3!$C$24</definedName>
    <definedName name="_139PB">Part3!$D$24</definedName>
    <definedName name="_139PC">Part3!$E$24</definedName>
    <definedName name="_139US">Part3!$J$24</definedName>
    <definedName name="_141">Part3!$C$14:$I$14</definedName>
    <definedName name="_141P2">Part3!$F$14</definedName>
    <definedName name="_141P3">Part3!$G$14</definedName>
    <definedName name="_141P4">Part3!$H$14</definedName>
    <definedName name="_141P5">Part3!$I$14</definedName>
    <definedName name="_141PA">Part3!$C$14</definedName>
    <definedName name="_141PB">Part3!$D$14</definedName>
    <definedName name="_141PC">Part3!$E$14</definedName>
    <definedName name="_141US">Part3!$J$14</definedName>
    <definedName name="_149">Part3!$C$20:$I$20</definedName>
    <definedName name="_149P2">Part3!$F$20</definedName>
    <definedName name="_149P3">Part3!$G$20</definedName>
    <definedName name="_149P4">Part3!$H$20</definedName>
    <definedName name="_149P5">Part3!$I$20</definedName>
    <definedName name="_149PA">Part3!$C$20</definedName>
    <definedName name="_149PB">Part3!$D$20</definedName>
    <definedName name="_149PC">Part3!$E$20</definedName>
    <definedName name="_149US">Part3!$J$20</definedName>
    <definedName name="_166">Part3!$C$19:$I$19</definedName>
    <definedName name="_166P2">Part3!$F$19</definedName>
    <definedName name="_166P3">Part3!$G$19</definedName>
    <definedName name="_166P4">Part3!$H$19</definedName>
    <definedName name="_166P5">Part3!$I$19</definedName>
    <definedName name="_166PA">Part3!$C$19</definedName>
    <definedName name="_166PB">Part3!$D$19</definedName>
    <definedName name="_166PC">Part3!$E$19</definedName>
    <definedName name="_166US">Part3!$J$19</definedName>
    <definedName name="_213">Part3!$C$27:$I$27</definedName>
    <definedName name="_213P2">Part3!$F$27</definedName>
    <definedName name="_213P3">Part3!$G$27</definedName>
    <definedName name="_213P4">Part3!$H$27</definedName>
    <definedName name="_213P5">Part3!$I$27</definedName>
    <definedName name="_213PA">Part3!$C$27</definedName>
    <definedName name="_213PB">Part3!$D$27</definedName>
    <definedName name="_213PC">Part3!$E$27</definedName>
    <definedName name="_213US">Part3!$J$27</definedName>
    <definedName name="_242">Part3!$C$12:$I$12</definedName>
    <definedName name="_242P2">Part3!$F$12</definedName>
    <definedName name="_242P3">Part3!$G$12</definedName>
    <definedName name="_242P4">Part3!$H$12</definedName>
    <definedName name="_242P5">Part3!$I$12</definedName>
    <definedName name="_242PA">Part3!$C$12</definedName>
    <definedName name="_242PB">Part3!$D$12</definedName>
    <definedName name="_242PC">Part3!$E$12</definedName>
    <definedName name="_242US">Part3!$J$12</definedName>
    <definedName name="_246">Part3!$C$13:$I$13</definedName>
    <definedName name="_246P2">Part3!$F$13</definedName>
    <definedName name="_246P3">Part3!$G$13</definedName>
    <definedName name="_246P4">Part3!$H$13</definedName>
    <definedName name="_246P5">Part3!$I$13</definedName>
    <definedName name="_246PA">Part3!$C$13</definedName>
    <definedName name="_246PB">Part3!$D$13</definedName>
    <definedName name="_246PC">Part3!$E$13</definedName>
    <definedName name="_246US">Part3!$J$13</definedName>
    <definedName name="_311">Part3!$C$28:$I$28</definedName>
    <definedName name="_311P2">Part3!$F$28</definedName>
    <definedName name="_311P3">Part3!$G$28</definedName>
    <definedName name="_311P4">Part3!$H$28</definedName>
    <definedName name="_311P5">Part3!$I$28</definedName>
    <definedName name="_311PA">Part3!$C$28</definedName>
    <definedName name="_311PB">Part3!$D$28</definedName>
    <definedName name="_311PC">Part3!$E$28</definedName>
    <definedName name="_311US">Part3!$J$28</definedName>
    <definedName name="_465">Part3!$C$30:$I$30</definedName>
    <definedName name="_465P2">Part3!$F$30</definedName>
    <definedName name="_465P3">Part3!$G$30</definedName>
    <definedName name="_465P4">Part3!$H$30</definedName>
    <definedName name="_465P5">Part3!$I$30</definedName>
    <definedName name="_465PA">Part3!$C$30</definedName>
    <definedName name="_465PB">Part3!$D$30</definedName>
    <definedName name="_465PC">Part3!$E$30</definedName>
    <definedName name="_465US">Part3!$J$30</definedName>
    <definedName name="_466">Part3!$C$31:$I$31</definedName>
    <definedName name="_466DU">Part3!#REF!</definedName>
    <definedName name="_466P2">Part3!$F$31</definedName>
    <definedName name="_466P3">Part3!$G$31</definedName>
    <definedName name="_466P4">Part3!$H$31</definedName>
    <definedName name="_466P5">Part3!$I$31</definedName>
    <definedName name="_466PA">Part3!$C$31</definedName>
    <definedName name="_466PB">Part3!$D$31</definedName>
    <definedName name="_466PC">Part3!$E$31</definedName>
    <definedName name="_466US">Part3!$J$31</definedName>
    <definedName name="_467">Part3!$C$32:$I$32</definedName>
    <definedName name="_467P2">Part3!$F$32</definedName>
    <definedName name="_467P3">Part3!$G$32</definedName>
    <definedName name="_467P4">Part3!$H$32</definedName>
    <definedName name="_467P5">Part3!$I$32</definedName>
    <definedName name="_467PA">Part3!$C$32</definedName>
    <definedName name="_467PB">Part3!$D$32</definedName>
    <definedName name="_467PC">Part3!$E$32</definedName>
    <definedName name="_467US">Part3!$J$32</definedName>
    <definedName name="_P2">Part3!$F$12:$F$32</definedName>
    <definedName name="_P3">Part3!$G$12:$G$32</definedName>
    <definedName name="_P4">Part3!$H$12:$H$32</definedName>
    <definedName name="_P5">Part3!$I$12:$I$32</definedName>
    <definedName name="_PA">Part3!$C$12:$C$32</definedName>
    <definedName name="_PB">Part3!$D$12:$D$32</definedName>
    <definedName name="_PC">Part3!$E$12:$E$32</definedName>
    <definedName name="_PCITY">'Parts1-2'!$C$25</definedName>
    <definedName name="_PSTAT">'Parts1-2'!$L$25</definedName>
    <definedName name="_PSTRE">'Parts1-2'!$F$24</definedName>
    <definedName name="_PZIP">'Parts1-2'!$O$25</definedName>
    <definedName name="_PZIP4">'Parts1-2'!$R$25</definedName>
    <definedName name="_US">Part3!$J$12:$J$32</definedName>
    <definedName name="_VFORM">'Parts1-2'!$A$8</definedName>
    <definedName name="cext">'Parts1-2'!$R$30</definedName>
    <definedName name="city">'Parts1-2'!$C$28</definedName>
    <definedName name="contnm">'Parts1-2'!$G$29</definedName>
    <definedName name="Day">'Parts1-2'!$O$15</definedName>
    <definedName name="DBA">'Parts1-2'!$H$22</definedName>
    <definedName name="fax">'Parts1-2'!$G$31</definedName>
    <definedName name="ID">'Parts1-2'!$L$17</definedName>
    <definedName name="IdChngChk">'Parts1-2'!$J$20</definedName>
    <definedName name="intnet">'Parts1-2'!$G$32</definedName>
    <definedName name="Month">'Parts1-2'!$L$15</definedName>
    <definedName name="Name1">'Parts1-2'!$H$21</definedName>
    <definedName name="Notes">'Parts1-2'!$A$35</definedName>
    <definedName name="Phone">'Parts1-2'!$G$30</definedName>
    <definedName name="_xlnm.Print_Area" localSheetId="3">Part3!$A$1:$J$33</definedName>
    <definedName name="_xlnm.Print_Area" localSheetId="2">'Parts1-2'!$A$4:$Y$55</definedName>
    <definedName name="ResubChk">'Parts1-2'!$X$15</definedName>
    <definedName name="state">'Parts1-2'!$L$28</definedName>
    <definedName name="StCodes">'Parts1-2'!$AA$1:$AA$55</definedName>
    <definedName name="Street">'Parts1-2'!$C$27</definedName>
    <definedName name="Version">'Parts1-2'!$Y$6</definedName>
    <definedName name="Year">'Parts1-2'!$R$15</definedName>
    <definedName name="zip">'Parts1-2'!$O$28</definedName>
    <definedName name="zip4">'Parts1-2'!$R$28</definedName>
  </definedNames>
  <calcPr calcId="191028"/>
</workbook>
</file>

<file path=xl/calcChain.xml><?xml version="1.0" encoding="utf-8"?>
<calcChain xmlns="http://schemas.openxmlformats.org/spreadsheetml/2006/main">
  <c r="J12" i="2" l="1"/>
  <c r="H15" i="3"/>
  <c r="H17" i="3"/>
  <c r="A14" i="3"/>
  <c r="J17" i="2"/>
  <c r="J25" i="2"/>
  <c r="J23" i="2"/>
  <c r="J20" i="2"/>
  <c r="J19" i="2"/>
  <c r="J16" i="2"/>
  <c r="J28" i="2"/>
  <c r="J14" i="2"/>
  <c r="J13" i="2"/>
  <c r="J32" i="2"/>
  <c r="J31" i="2"/>
  <c r="J30" i="2"/>
  <c r="J27" i="2"/>
  <c r="J26" i="2"/>
  <c r="J24" i="2"/>
  <c r="J21" i="2"/>
  <c r="E7" i="2"/>
  <c r="J7" i="2"/>
  <c r="A7" i="2"/>
</calcChain>
</file>

<file path=xl/sharedStrings.xml><?xml version="1.0" encoding="utf-8"?>
<sst xmlns="http://schemas.openxmlformats.org/spreadsheetml/2006/main" count="1330" uniqueCount="790">
  <si>
    <t>_117</t>
  </si>
  <si>
    <t>='Parts3-4'!$C$24:$I$24</t>
  </si>
  <si>
    <t>_117P2</t>
  </si>
  <si>
    <t>='Parts3-4'!$F$24</t>
  </si>
  <si>
    <t>_117P3</t>
  </si>
  <si>
    <t>='Parts3-4'!$G$24</t>
  </si>
  <si>
    <t>_117P4</t>
  </si>
  <si>
    <t>='Parts3-4'!$H$24</t>
  </si>
  <si>
    <t>_117P5</t>
  </si>
  <si>
    <t>='Parts3-4'!$I$24</t>
  </si>
  <si>
    <t>_117PA</t>
  </si>
  <si>
    <t>='Parts3-4'!$C$24</t>
  </si>
  <si>
    <t>_117PB</t>
  </si>
  <si>
    <t>='Parts3-4'!$D$24</t>
  </si>
  <si>
    <t>_117PC</t>
  </si>
  <si>
    <t>='Parts3-4'!$E$24</t>
  </si>
  <si>
    <t>_117US</t>
  </si>
  <si>
    <t>='Parts3-4'!$J$24</t>
  </si>
  <si>
    <t>_118</t>
  </si>
  <si>
    <t>='Parts3-4'!$C$22:$I$22</t>
  </si>
  <si>
    <t>_118P2</t>
  </si>
  <si>
    <t>='Parts3-4'!$F$22</t>
  </si>
  <si>
    <t>_118P3</t>
  </si>
  <si>
    <t>='Parts3-4'!$G$22</t>
  </si>
  <si>
    <t>_118P4</t>
  </si>
  <si>
    <t>='Parts3-4'!$H$22</t>
  </si>
  <si>
    <t>_118P5</t>
  </si>
  <si>
    <t>='Parts3-4'!$I$22</t>
  </si>
  <si>
    <t>_118PA</t>
  </si>
  <si>
    <t>='Parts3-4'!$C$22</t>
  </si>
  <si>
    <t>_118PB</t>
  </si>
  <si>
    <t>='Parts3-4'!$D$22</t>
  </si>
  <si>
    <t>_118PC</t>
  </si>
  <si>
    <t>='Parts3-4'!$E$22</t>
  </si>
  <si>
    <t>_118US</t>
  </si>
  <si>
    <t>='Parts3-4'!$J$22</t>
  </si>
  <si>
    <t>_125</t>
  </si>
  <si>
    <t>='Parts3-4'!$C$15:$I$15</t>
  </si>
  <si>
    <t>_125P2</t>
  </si>
  <si>
    <t>='Parts3-4'!$F$15</t>
  </si>
  <si>
    <t>_125P3</t>
  </si>
  <si>
    <t>='Parts3-4'!$G$15</t>
  </si>
  <si>
    <t>_125P4</t>
  </si>
  <si>
    <t>='Parts3-4'!$H$15</t>
  </si>
  <si>
    <t>_125P5</t>
  </si>
  <si>
    <t>='Parts3-4'!$I$15</t>
  </si>
  <si>
    <t>_125PA</t>
  </si>
  <si>
    <t>='Parts3-4'!$C$15</t>
  </si>
  <si>
    <t>_125PB</t>
  </si>
  <si>
    <t>='Parts3-4'!$D$15</t>
  </si>
  <si>
    <t>_125PC</t>
  </si>
  <si>
    <t>='Parts3-4'!$E$15</t>
  </si>
  <si>
    <t>_125US</t>
  </si>
  <si>
    <t>='Parts3-4'!$J$15</t>
  </si>
  <si>
    <t>_127</t>
  </si>
  <si>
    <t>='Parts3-4'!$C$16:$I$16</t>
  </si>
  <si>
    <t>_127P2</t>
  </si>
  <si>
    <t>='Parts3-4'!$F$16</t>
  </si>
  <si>
    <t>_127P3</t>
  </si>
  <si>
    <t>='Parts3-4'!$G$16</t>
  </si>
  <si>
    <t>_127P4</t>
  </si>
  <si>
    <t>='Parts3-4'!$H$16</t>
  </si>
  <si>
    <t>_127P5</t>
  </si>
  <si>
    <t>='Parts3-4'!$I$16</t>
  </si>
  <si>
    <t>_127PA</t>
  </si>
  <si>
    <t>='Parts3-4'!$C$16</t>
  </si>
  <si>
    <t>_127PB</t>
  </si>
  <si>
    <t>='Parts3-4'!$D$16</t>
  </si>
  <si>
    <t>_127PC</t>
  </si>
  <si>
    <t>='Parts3-4'!$E$16</t>
  </si>
  <si>
    <t>_127US</t>
  </si>
  <si>
    <t>='Parts3-4'!$J$16</t>
  </si>
  <si>
    <t>_130</t>
  </si>
  <si>
    <t>='Parts3-4'!$C$20:$I$20</t>
  </si>
  <si>
    <t>_130P2</t>
  </si>
  <si>
    <t>='Parts3-4'!$F$20</t>
  </si>
  <si>
    <t>_130P3</t>
  </si>
  <si>
    <t>='Parts3-4'!$G$20</t>
  </si>
  <si>
    <t>_130P4</t>
  </si>
  <si>
    <t>='Parts3-4'!$H$20</t>
  </si>
  <si>
    <t>_130P5</t>
  </si>
  <si>
    <t>='Parts3-4'!$I$20</t>
  </si>
  <si>
    <t>_130PA</t>
  </si>
  <si>
    <t>='Parts3-4'!$C$20</t>
  </si>
  <si>
    <t>_130PB</t>
  </si>
  <si>
    <t>='Parts3-4'!$D$20</t>
  </si>
  <si>
    <t>_130PC</t>
  </si>
  <si>
    <t>='Parts3-4'!$E$20</t>
  </si>
  <si>
    <t>_130US</t>
  </si>
  <si>
    <t>='Parts3-4'!$J$20</t>
  </si>
  <si>
    <t>_138</t>
  </si>
  <si>
    <t>='Parts3-4'!$C$25:$I$25</t>
  </si>
  <si>
    <t>_138P2</t>
  </si>
  <si>
    <t>='Parts3-4'!$F$25</t>
  </si>
  <si>
    <t>_138P3</t>
  </si>
  <si>
    <t>='Parts3-4'!$G$25</t>
  </si>
  <si>
    <t>_138P4</t>
  </si>
  <si>
    <t>='Parts3-4'!$H$25</t>
  </si>
  <si>
    <t>_138P5</t>
  </si>
  <si>
    <t>='Parts3-4'!$I$25</t>
  </si>
  <si>
    <t>_138PA</t>
  </si>
  <si>
    <t>='Parts3-4'!$C$25</t>
  </si>
  <si>
    <t>_138PB</t>
  </si>
  <si>
    <t>='Parts3-4'!$D$25</t>
  </si>
  <si>
    <t>_138PC</t>
  </si>
  <si>
    <t>='Parts3-4'!$E$25</t>
  </si>
  <si>
    <t>_138US</t>
  </si>
  <si>
    <t>='Parts3-4'!$J$25</t>
  </si>
  <si>
    <t>_139</t>
  </si>
  <si>
    <t>='Parts3-4'!$C$23:$I$23</t>
  </si>
  <si>
    <t>_139P2</t>
  </si>
  <si>
    <t>='Parts3-4'!$F$23</t>
  </si>
  <si>
    <t>_139P3</t>
  </si>
  <si>
    <t>='Parts3-4'!$G$23</t>
  </si>
  <si>
    <t>_139P4</t>
  </si>
  <si>
    <t>='Parts3-4'!$H$23</t>
  </si>
  <si>
    <t>_139P5</t>
  </si>
  <si>
    <t>='Parts3-4'!$I$23</t>
  </si>
  <si>
    <t>_139PA</t>
  </si>
  <si>
    <t>='Parts3-4'!$C$23</t>
  </si>
  <si>
    <t>_139PB</t>
  </si>
  <si>
    <t>='Parts3-4'!$D$23</t>
  </si>
  <si>
    <t>_139PC</t>
  </si>
  <si>
    <t>='Parts3-4'!$E$23</t>
  </si>
  <si>
    <t>_139US</t>
  </si>
  <si>
    <t>='Parts3-4'!$J$23</t>
  </si>
  <si>
    <t>_141</t>
  </si>
  <si>
    <t>='Parts3-4'!$C$13:$I$13</t>
  </si>
  <si>
    <t>_141P2</t>
  </si>
  <si>
    <t>='Parts3-4'!$F$13</t>
  </si>
  <si>
    <t>_141P3</t>
  </si>
  <si>
    <t>='Parts3-4'!$G$13</t>
  </si>
  <si>
    <t>_141P4</t>
  </si>
  <si>
    <t>='Parts3-4'!$H$13</t>
  </si>
  <si>
    <t>_141P5</t>
  </si>
  <si>
    <t>='Parts3-4'!$I$13</t>
  </si>
  <si>
    <t>_141PA</t>
  </si>
  <si>
    <t>='Parts3-4'!$C$13</t>
  </si>
  <si>
    <t>_141PB</t>
  </si>
  <si>
    <t>='Parts3-4'!$D$13</t>
  </si>
  <si>
    <t>_141PC</t>
  </si>
  <si>
    <t>='Parts3-4'!$E$13</t>
  </si>
  <si>
    <t>_141US</t>
  </si>
  <si>
    <t>='Parts3-4'!$J$13</t>
  </si>
  <si>
    <t>_149</t>
  </si>
  <si>
    <t>='Parts3-4'!$C$19:$I$19</t>
  </si>
  <si>
    <t>_149P2</t>
  </si>
  <si>
    <t>='Parts3-4'!$F$19</t>
  </si>
  <si>
    <t>_149P3</t>
  </si>
  <si>
    <t>='Parts3-4'!$G$19</t>
  </si>
  <si>
    <t>_149P4</t>
  </si>
  <si>
    <t>='Parts3-4'!$H$19</t>
  </si>
  <si>
    <t>_149P5</t>
  </si>
  <si>
    <t>='Parts3-4'!$I$19</t>
  </si>
  <si>
    <t>_149PA</t>
  </si>
  <si>
    <t>='Parts3-4'!$C$19</t>
  </si>
  <si>
    <t>_149PB</t>
  </si>
  <si>
    <t>='Parts3-4'!$D$19</t>
  </si>
  <si>
    <t>_149PC</t>
  </si>
  <si>
    <t>='Parts3-4'!$E$19</t>
  </si>
  <si>
    <t>_149US</t>
  </si>
  <si>
    <t>='Parts3-4'!$J$19</t>
  </si>
  <si>
    <t>_166</t>
  </si>
  <si>
    <t>='Parts3-4'!$C$18:$I$18</t>
  </si>
  <si>
    <t>_166P2</t>
  </si>
  <si>
    <t>='Parts3-4'!$F$18</t>
  </si>
  <si>
    <t>_166P3</t>
  </si>
  <si>
    <t>='Parts3-4'!$G$18</t>
  </si>
  <si>
    <t>_166P4</t>
  </si>
  <si>
    <t>='Parts3-4'!$H$18</t>
  </si>
  <si>
    <t>_166P5</t>
  </si>
  <si>
    <t>='Parts3-4'!$I$18</t>
  </si>
  <si>
    <t>_166PA</t>
  </si>
  <si>
    <t>='Parts3-4'!$C$18</t>
  </si>
  <si>
    <t>_166PB</t>
  </si>
  <si>
    <t>='Parts3-4'!$D$18</t>
  </si>
  <si>
    <t>_166PC</t>
  </si>
  <si>
    <t>='Parts3-4'!$E$18</t>
  </si>
  <si>
    <t>_166US</t>
  </si>
  <si>
    <t>='Parts3-4'!$J$18</t>
  </si>
  <si>
    <t>_213</t>
  </si>
  <si>
    <t>='Parts3-4'!$C$26:$I$26</t>
  </si>
  <si>
    <t>_213P2</t>
  </si>
  <si>
    <t>='Parts3-4'!$F$26</t>
  </si>
  <si>
    <t>_213P3</t>
  </si>
  <si>
    <t>='Parts3-4'!$G$26</t>
  </si>
  <si>
    <t>_213P4</t>
  </si>
  <si>
    <t>='Parts3-4'!$H$26</t>
  </si>
  <si>
    <t>_213P5</t>
  </si>
  <si>
    <t>='Parts3-4'!$I$26</t>
  </si>
  <si>
    <t>_213PA</t>
  </si>
  <si>
    <t>='Parts3-4'!$C$26</t>
  </si>
  <si>
    <t>_213PB</t>
  </si>
  <si>
    <t>='Parts3-4'!$D$26</t>
  </si>
  <si>
    <t>_213PC</t>
  </si>
  <si>
    <t>='Parts3-4'!$E$26</t>
  </si>
  <si>
    <t>_213US</t>
  </si>
  <si>
    <t>='Parts3-4'!$J$26</t>
  </si>
  <si>
    <t>_242</t>
  </si>
  <si>
    <t>='Parts3-4'!$C$11:$I$11</t>
  </si>
  <si>
    <t>_242P2</t>
  </si>
  <si>
    <t>='Parts3-4'!$F$11</t>
  </si>
  <si>
    <t>_242P3</t>
  </si>
  <si>
    <t>='Parts3-4'!$G$11</t>
  </si>
  <si>
    <t>_242P4</t>
  </si>
  <si>
    <t>='Parts3-4'!$H$11</t>
  </si>
  <si>
    <t>_242P5</t>
  </si>
  <si>
    <t>='Parts3-4'!$I$11</t>
  </si>
  <si>
    <t>_242PA</t>
  </si>
  <si>
    <t>='Parts3-4'!$C$11</t>
  </si>
  <si>
    <t>_242PB</t>
  </si>
  <si>
    <t>='Parts3-4'!$D$11</t>
  </si>
  <si>
    <t>_242PC</t>
  </si>
  <si>
    <t>='Parts3-4'!$E$11</t>
  </si>
  <si>
    <t>_242US</t>
  </si>
  <si>
    <t>='Parts3-4'!$J$11</t>
  </si>
  <si>
    <t>_246</t>
  </si>
  <si>
    <t>='Parts3-4'!$C$12:$I$12</t>
  </si>
  <si>
    <t>_246P2</t>
  </si>
  <si>
    <t>='Parts3-4'!$F$12</t>
  </si>
  <si>
    <t>_246P3</t>
  </si>
  <si>
    <t>='Parts3-4'!$G$12</t>
  </si>
  <si>
    <t>_246P4</t>
  </si>
  <si>
    <t>='Parts3-4'!$H$12</t>
  </si>
  <si>
    <t>_246P5</t>
  </si>
  <si>
    <t>='Parts3-4'!$I$12</t>
  </si>
  <si>
    <t>_246PA</t>
  </si>
  <si>
    <t>='Parts3-4'!$C$12</t>
  </si>
  <si>
    <t>_246PB</t>
  </si>
  <si>
    <t>='Parts3-4'!$D$12</t>
  </si>
  <si>
    <t>_246PC</t>
  </si>
  <si>
    <t>='Parts3-4'!$E$12</t>
  </si>
  <si>
    <t>_246US</t>
  </si>
  <si>
    <t>='Parts3-4'!$J$12</t>
  </si>
  <si>
    <t>_311</t>
  </si>
  <si>
    <t>='Parts3-4'!$C$27:$I$27</t>
  </si>
  <si>
    <t>_311P2</t>
  </si>
  <si>
    <t>='Parts3-4'!$F$27</t>
  </si>
  <si>
    <t>_311P3</t>
  </si>
  <si>
    <t>='Parts3-4'!$G$27</t>
  </si>
  <si>
    <t>_311P4</t>
  </si>
  <si>
    <t>='Parts3-4'!$H$27</t>
  </si>
  <si>
    <t>_311P5</t>
  </si>
  <si>
    <t>='Parts3-4'!$I$27</t>
  </si>
  <si>
    <t>_311PA</t>
  </si>
  <si>
    <t>='Parts3-4'!$C$27</t>
  </si>
  <si>
    <t>_311PB</t>
  </si>
  <si>
    <t>='Parts3-4'!$D$27</t>
  </si>
  <si>
    <t>_311PC</t>
  </si>
  <si>
    <t>='Parts3-4'!$E$27</t>
  </si>
  <si>
    <t>_311US</t>
  </si>
  <si>
    <t>='Parts3-4'!$J$27</t>
  </si>
  <si>
    <t>_465</t>
  </si>
  <si>
    <t>='Parts3-4'!$C$29:$I$29</t>
  </si>
  <si>
    <t>_465P2</t>
  </si>
  <si>
    <t>='Parts3-4'!$F$29</t>
  </si>
  <si>
    <t>_465P3</t>
  </si>
  <si>
    <t>='Parts3-4'!$G$29</t>
  </si>
  <si>
    <t>_465P4</t>
  </si>
  <si>
    <t>='Parts3-4'!$H$29</t>
  </si>
  <si>
    <t>_465P5</t>
  </si>
  <si>
    <t>='Parts3-4'!$I$29</t>
  </si>
  <si>
    <t>_465PA</t>
  </si>
  <si>
    <t>='Parts3-4'!$C$29</t>
  </si>
  <si>
    <t>_465PB</t>
  </si>
  <si>
    <t>='Parts3-4'!$D$29</t>
  </si>
  <si>
    <t>_465PC</t>
  </si>
  <si>
    <t>='Parts3-4'!$E$29</t>
  </si>
  <si>
    <t>_465US</t>
  </si>
  <si>
    <t>='Parts3-4'!$J$29</t>
  </si>
  <si>
    <t>_466</t>
  </si>
  <si>
    <t>='Parts3-4'!$C$30:$I$30</t>
  </si>
  <si>
    <t>_466DU</t>
  </si>
  <si>
    <t>='Parts3-4'!$C$35</t>
  </si>
  <si>
    <t>_466P2</t>
  </si>
  <si>
    <t>='Parts3-4'!$F$30</t>
  </si>
  <si>
    <t>_466P3</t>
  </si>
  <si>
    <t>='Parts3-4'!$G$30</t>
  </si>
  <si>
    <t>_466P4</t>
  </si>
  <si>
    <t>='Parts3-4'!$H$30</t>
  </si>
  <si>
    <t>_466P5</t>
  </si>
  <si>
    <t>='Parts3-4'!$I$30</t>
  </si>
  <si>
    <t>_466PA</t>
  </si>
  <si>
    <t>='Parts3-4'!$C$30</t>
  </si>
  <si>
    <t>_466PB</t>
  </si>
  <si>
    <t>='Parts3-4'!$D$30</t>
  </si>
  <si>
    <t>_466PC</t>
  </si>
  <si>
    <t>='Parts3-4'!$E$30</t>
  </si>
  <si>
    <t>_466US</t>
  </si>
  <si>
    <t>='Parts3-4'!$J$30</t>
  </si>
  <si>
    <t>_467</t>
  </si>
  <si>
    <t>='Parts3-4'!$C$31:$I$31</t>
  </si>
  <si>
    <t>_467P2</t>
  </si>
  <si>
    <t>='Parts3-4'!$F$31</t>
  </si>
  <si>
    <t>_467P3</t>
  </si>
  <si>
    <t>='Parts3-4'!$G$31</t>
  </si>
  <si>
    <t>_467P4</t>
  </si>
  <si>
    <t>='Parts3-4'!$H$31</t>
  </si>
  <si>
    <t>_467P5</t>
  </si>
  <si>
    <t>='Parts3-4'!$I$31</t>
  </si>
  <si>
    <t>_467PA</t>
  </si>
  <si>
    <t>='Parts3-4'!$C$31</t>
  </si>
  <si>
    <t>_467PB</t>
  </si>
  <si>
    <t>='Parts3-4'!$D$31</t>
  </si>
  <si>
    <t>_467PC</t>
  </si>
  <si>
    <t>='Parts3-4'!$E$31</t>
  </si>
  <si>
    <t>_467US</t>
  </si>
  <si>
    <t>='Parts3-4'!$J$31</t>
  </si>
  <si>
    <t>_P2</t>
  </si>
  <si>
    <t>='Parts3-4'!$F$11:$F$31</t>
  </si>
  <si>
    <t>_P3</t>
  </si>
  <si>
    <t>='Parts3-4'!$G$11:$G$31</t>
  </si>
  <si>
    <t>_P4</t>
  </si>
  <si>
    <t>='Parts3-4'!$H$11:$H$31</t>
  </si>
  <si>
    <t>_P5</t>
  </si>
  <si>
    <t>='Parts3-4'!$I$11:$I$31</t>
  </si>
  <si>
    <t>_PA</t>
  </si>
  <si>
    <t>='Parts3-4'!$C$11:$C$31</t>
  </si>
  <si>
    <t>_PB</t>
  </si>
  <si>
    <t>='Parts3-4'!$D$11:$D$31</t>
  </si>
  <si>
    <t>_PC</t>
  </si>
  <si>
    <t>='Parts3-4'!$E$11:$E$31</t>
  </si>
  <si>
    <t>_PCITY</t>
  </si>
  <si>
    <t>='Parts1-2'!$C$24</t>
  </si>
  <si>
    <t>_PSTAT</t>
  </si>
  <si>
    <t>='Parts1-2'!$L$24</t>
  </si>
  <si>
    <t>_PSTRE</t>
  </si>
  <si>
    <t>='Parts1-2'!$F$23</t>
  </si>
  <si>
    <t>_PZIP</t>
  </si>
  <si>
    <t>='Parts1-2'!$O$24</t>
  </si>
  <si>
    <t>_PZIP4</t>
  </si>
  <si>
    <t>='Parts1-2'!$R$24</t>
  </si>
  <si>
    <t>_US</t>
  </si>
  <si>
    <t>='Parts3-4'!$J$11:$J$31</t>
  </si>
  <si>
    <t>_VFORM</t>
  </si>
  <si>
    <t>='Parts1-2'!$A$7</t>
  </si>
  <si>
    <t>cext</t>
  </si>
  <si>
    <t>='Parts1-2'!$R$29</t>
  </si>
  <si>
    <t>city</t>
  </si>
  <si>
    <t>='Parts1-2'!$C$27</t>
  </si>
  <si>
    <t>contnm</t>
  </si>
  <si>
    <t>='Parts1-2'!$G$28</t>
  </si>
  <si>
    <t>Day</t>
  </si>
  <si>
    <t>='Parts1-2'!$O$14</t>
  </si>
  <si>
    <t>DBA</t>
  </si>
  <si>
    <t>='Parts1-2'!$H$21</t>
  </si>
  <si>
    <t>fax</t>
  </si>
  <si>
    <t>='Parts1-2'!$G$30</t>
  </si>
  <si>
    <t>ID</t>
  </si>
  <si>
    <t>='Parts1-2'!$L$16</t>
  </si>
  <si>
    <t>IdChngChk</t>
  </si>
  <si>
    <t>='Parts1-2'!$J$19</t>
  </si>
  <si>
    <t>intnet</t>
  </si>
  <si>
    <t>='Parts1-2'!$G$31</t>
  </si>
  <si>
    <t>Month</t>
  </si>
  <si>
    <t>='Parts1-2'!$L$14</t>
  </si>
  <si>
    <t>Name1</t>
  </si>
  <si>
    <t>='Parts1-2'!$H$20</t>
  </si>
  <si>
    <t>Notes</t>
  </si>
  <si>
    <t>='Parts1-2'!$A$34</t>
  </si>
  <si>
    <t>Phone</t>
  </si>
  <si>
    <t>='Parts1-2'!$G$29</t>
  </si>
  <si>
    <t>ResubChk</t>
  </si>
  <si>
    <t>='Parts1-2'!$X$14</t>
  </si>
  <si>
    <t>state</t>
  </si>
  <si>
    <t>='Parts1-2'!$L$27</t>
  </si>
  <si>
    <t>StCodes</t>
  </si>
  <si>
    <t>='Parts1-2'!$AA$1:$AA$54</t>
  </si>
  <si>
    <t>Street</t>
  </si>
  <si>
    <t>='Parts1-2'!$C$26</t>
  </si>
  <si>
    <t>Version</t>
  </si>
  <si>
    <t>='Parts1-2'!$Y$6</t>
  </si>
  <si>
    <t>Year</t>
  </si>
  <si>
    <t>='Parts1-2'!$R$14</t>
  </si>
  <si>
    <t>zip</t>
  </si>
  <si>
    <t>='Parts1-2'!$O$27</t>
  </si>
  <si>
    <t>zip4</t>
  </si>
  <si>
    <t>='Parts1-2'!$R$27</t>
  </si>
  <si>
    <t>Validation</t>
  </si>
  <si>
    <t>Error Alert</t>
  </si>
  <si>
    <t>='Parts 3-4'!$C$25:$I$25</t>
  </si>
  <si>
    <t>-</t>
  </si>
  <si>
    <t>='Parts 3-4'!$F$25</t>
  </si>
  <si>
    <t>Whole number: 0 - 1,000,000</t>
  </si>
  <si>
    <t>Value must be a whole number between 0 and 1,000,000.</t>
  </si>
  <si>
    <t>='Parts 3-4'!$G$25</t>
  </si>
  <si>
    <t>='Parts 3-4'!$H$25</t>
  </si>
  <si>
    <t>='Parts 3-4'!$I$25</t>
  </si>
  <si>
    <t>='Parts 3-4'!$C$25</t>
  </si>
  <si>
    <t>='Parts 3-4'!$D$25</t>
  </si>
  <si>
    <t>='Parts 3-4'!$E$25</t>
  </si>
  <si>
    <t>='Parts 3-4'!$J$25</t>
  </si>
  <si>
    <t>=IF(SUM(_117)=0,"",SUM(_117))</t>
  </si>
  <si>
    <t>='Parts 3-4'!$C$23:$I$23</t>
  </si>
  <si>
    <t>='Parts 3-4'!$F$23</t>
  </si>
  <si>
    <t>='Parts 3-4'!$G$23</t>
  </si>
  <si>
    <t>='Parts 3-4'!$H$23</t>
  </si>
  <si>
    <t>='Parts 3-4'!$I$23</t>
  </si>
  <si>
    <t>='Parts 3-4'!$C$23</t>
  </si>
  <si>
    <t>='Parts 3-4'!$D$23</t>
  </si>
  <si>
    <t>='Parts 3-4'!$E$23</t>
  </si>
  <si>
    <t>='Parts 3-4'!$J$23</t>
  </si>
  <si>
    <t>=IF(SUM(_118)=0,"",SUM(_118))</t>
  </si>
  <si>
    <t>='Parts 3-4'!$C$16:$I$16</t>
  </si>
  <si>
    <t>='Parts 3-4'!$F$16</t>
  </si>
  <si>
    <t>='Parts 3-4'!$G$16</t>
  </si>
  <si>
    <t>='Parts 3-4'!$H$16</t>
  </si>
  <si>
    <t>='Parts 3-4'!$I$16</t>
  </si>
  <si>
    <t>='Parts 3-4'!$C$16</t>
  </si>
  <si>
    <t>='Parts 3-4'!$D$16</t>
  </si>
  <si>
    <t>='Parts 3-4'!$E$16</t>
  </si>
  <si>
    <t>='Parts 3-4'!$J$16</t>
  </si>
  <si>
    <t>=IF(SUM(_125)=0,"",SUM(_125))</t>
  </si>
  <si>
    <t>='Parts 3-4'!$C$17:$I$17</t>
  </si>
  <si>
    <t>='Parts 3-4'!$F$17</t>
  </si>
  <si>
    <t>='Parts 3-4'!$G$17</t>
  </si>
  <si>
    <t>='Parts 3-4'!$H$17</t>
  </si>
  <si>
    <t>='Parts 3-4'!$I$17</t>
  </si>
  <si>
    <t>='Parts 3-4'!$C$17</t>
  </si>
  <si>
    <t>='Parts 3-4'!$D$17</t>
  </si>
  <si>
    <t>='Parts 3-4'!$E$17</t>
  </si>
  <si>
    <t>='Parts 3-4'!$J$17</t>
  </si>
  <si>
    <t>=IF(SUM(_127)=0,"",SUM(_127))</t>
  </si>
  <si>
    <t>='Parts 3-4'!$C$21:$I$21</t>
  </si>
  <si>
    <t>='Parts 3-4'!$F$21</t>
  </si>
  <si>
    <t>='Parts 3-4'!$G$21</t>
  </si>
  <si>
    <t>='Parts 3-4'!$H$21</t>
  </si>
  <si>
    <t>='Parts 3-4'!$I$21</t>
  </si>
  <si>
    <t>='Parts 3-4'!$C$21</t>
  </si>
  <si>
    <t>='Parts 3-4'!$D$21</t>
  </si>
  <si>
    <t>='Parts 3-4'!$E$21</t>
  </si>
  <si>
    <t>='Parts 3-4'!$J$21</t>
  </si>
  <si>
    <t>=IF(SUM(_130)=0,"",SUM(_130))</t>
  </si>
  <si>
    <t>='Parts 3-4'!$C$26:$I$26</t>
  </si>
  <si>
    <t>='Parts 3-4'!$F$26</t>
  </si>
  <si>
    <t>='Parts 3-4'!$G$26</t>
  </si>
  <si>
    <t>='Parts 3-4'!$H$26</t>
  </si>
  <si>
    <t>='Parts 3-4'!$I$26</t>
  </si>
  <si>
    <t>='Parts 3-4'!$C$26</t>
  </si>
  <si>
    <t>='Parts 3-4'!$D$26</t>
  </si>
  <si>
    <t>='Parts 3-4'!$E$26</t>
  </si>
  <si>
    <t>='Parts 3-4'!$J$26</t>
  </si>
  <si>
    <t>=IF(SUM(_138)=0,"",SUM(_138))</t>
  </si>
  <si>
    <t>='Parts 3-4'!$C$24:$I$24</t>
  </si>
  <si>
    <t>='Parts 3-4'!$F$24</t>
  </si>
  <si>
    <t>='Parts 3-4'!$G$24</t>
  </si>
  <si>
    <t>='Parts 3-4'!$H$24</t>
  </si>
  <si>
    <t>='Parts 3-4'!$I$24</t>
  </si>
  <si>
    <t>='Parts 3-4'!$C$24</t>
  </si>
  <si>
    <t>='Parts 3-4'!$D$24</t>
  </si>
  <si>
    <t>='Parts 3-4'!$E$24</t>
  </si>
  <si>
    <t>='Parts 3-4'!$J$24</t>
  </si>
  <si>
    <t>=IF(SUM(_139)=0,"",SUM(_139))</t>
  </si>
  <si>
    <t>='Parts 3-4'!$C$14:$I$14</t>
  </si>
  <si>
    <t>='Parts 3-4'!$F$14</t>
  </si>
  <si>
    <t>='Parts 3-4'!$G$14</t>
  </si>
  <si>
    <t>='Parts 3-4'!$H$14</t>
  </si>
  <si>
    <t>='Parts 3-4'!$I$14</t>
  </si>
  <si>
    <t>='Parts 3-4'!$C$14</t>
  </si>
  <si>
    <t>='Parts 3-4'!$D$14</t>
  </si>
  <si>
    <t>='Parts 3-4'!$E$14</t>
  </si>
  <si>
    <t>='Parts 3-4'!$J$14</t>
  </si>
  <si>
    <t>=IF(SUM(_141)=0,"",SUM(_141))</t>
  </si>
  <si>
    <t>='Parts 3-4'!$C$20:$I$20</t>
  </si>
  <si>
    <t>='Parts 3-4'!$F$20</t>
  </si>
  <si>
    <t>='Parts 3-4'!$G$20</t>
  </si>
  <si>
    <t>='Parts 3-4'!$H$20</t>
  </si>
  <si>
    <t>='Parts 3-4'!$I$20</t>
  </si>
  <si>
    <t>='Parts 3-4'!$C$20</t>
  </si>
  <si>
    <t>='Parts 3-4'!$D$20</t>
  </si>
  <si>
    <t>='Parts 3-4'!$E$20</t>
  </si>
  <si>
    <t>='Parts 3-4'!$J$20</t>
  </si>
  <si>
    <t>=IF(SUM(_149)=0,"",SUM(_149))</t>
  </si>
  <si>
    <t>='Parts 3-4'!$C$19:$I$19</t>
  </si>
  <si>
    <t>='Parts 3-4'!$F$19</t>
  </si>
  <si>
    <t>='Parts 3-4'!$G$19</t>
  </si>
  <si>
    <t>='Parts 3-4'!$H$19</t>
  </si>
  <si>
    <t>='Parts 3-4'!$I$19</t>
  </si>
  <si>
    <t>='Parts 3-4'!$C$19</t>
  </si>
  <si>
    <t>='Parts 3-4'!$D$19</t>
  </si>
  <si>
    <t>='Parts 3-4'!$E$19</t>
  </si>
  <si>
    <t>='Parts 3-4'!$J$19</t>
  </si>
  <si>
    <t>=IF(SUM(_166)=0,"",SUM(_166))</t>
  </si>
  <si>
    <t>='Parts 3-4'!$C$27:$I$27</t>
  </si>
  <si>
    <t>='Parts 3-4'!$F$27</t>
  </si>
  <si>
    <t>='Parts 3-4'!$G$27</t>
  </si>
  <si>
    <t>='Parts 3-4'!$H$27</t>
  </si>
  <si>
    <t>='Parts 3-4'!$I$27</t>
  </si>
  <si>
    <t>='Parts 3-4'!$C$27</t>
  </si>
  <si>
    <t>='Parts 3-4'!$D$27</t>
  </si>
  <si>
    <t>='Parts 3-4'!$E$27</t>
  </si>
  <si>
    <t>='Parts 3-4'!$J$27</t>
  </si>
  <si>
    <t>=IF(SUM(_213)=0,"",SUM(_213))</t>
  </si>
  <si>
    <t>='Parts 3-4'!$C$12:$I$12</t>
  </si>
  <si>
    <t>='Parts 3-4'!$F$12</t>
  </si>
  <si>
    <t>='Parts 3-4'!$G$12</t>
  </si>
  <si>
    <t>='Parts 3-4'!$H$12</t>
  </si>
  <si>
    <t>='Parts 3-4'!$I$12</t>
  </si>
  <si>
    <t>='Parts 3-4'!$C$12</t>
  </si>
  <si>
    <t>='Parts 3-4'!$D$12</t>
  </si>
  <si>
    <t>='Parts 3-4'!$E$12</t>
  </si>
  <si>
    <t>='Parts 3-4'!$J$12</t>
  </si>
  <si>
    <t>=IF(SUM(_242)=0,"",SUM(_242))</t>
  </si>
  <si>
    <t>='Parts 3-4'!$C$13:$I$13</t>
  </si>
  <si>
    <t>='Parts 3-4'!$F$13</t>
  </si>
  <si>
    <t>Whole number: 0 - 10,000,000</t>
  </si>
  <si>
    <t>Value must be a whole number between 0 and 10,000,000.</t>
  </si>
  <si>
    <t>='Parts 3-4'!$G$13</t>
  </si>
  <si>
    <t>='Parts 3-4'!$H$13</t>
  </si>
  <si>
    <t>='Parts 3-4'!$I$13</t>
  </si>
  <si>
    <t>='Parts 3-4'!$C$13</t>
  </si>
  <si>
    <t>='Parts 3-4'!$D$13</t>
  </si>
  <si>
    <t>='Parts 3-4'!$E$13</t>
  </si>
  <si>
    <t>='Parts 3-4'!$J$13</t>
  </si>
  <si>
    <t>=IF(SUM(_246)=0,"",SUM(_246))</t>
  </si>
  <si>
    <t>='Parts 3-4'!$C$28:$I$28</t>
  </si>
  <si>
    <t>='Parts 3-4'!$F$28</t>
  </si>
  <si>
    <t>='Parts 3-4'!$G$28</t>
  </si>
  <si>
    <t>='Parts 3-4'!$H$28</t>
  </si>
  <si>
    <t>='Parts 3-4'!$I$28</t>
  </si>
  <si>
    <t>='Parts 3-4'!$C$28</t>
  </si>
  <si>
    <t>='Parts 3-4'!$D$28</t>
  </si>
  <si>
    <t>='Parts 3-4'!$E$28</t>
  </si>
  <si>
    <t>='Parts 3-4'!$J$28</t>
  </si>
  <si>
    <t>=IF(SUM(_311)=0,"",SUM(_311))</t>
  </si>
  <si>
    <t>='Parts 3-4'!$C$30:$I$30</t>
  </si>
  <si>
    <t>='Parts 3-4'!$F$30</t>
  </si>
  <si>
    <t>='Parts 3-4'!$G$30</t>
  </si>
  <si>
    <t>='Parts 3-4'!$H$30</t>
  </si>
  <si>
    <t>='Parts 3-4'!$I$30</t>
  </si>
  <si>
    <t>='Parts 3-4'!$C$30</t>
  </si>
  <si>
    <t>='Parts 3-4'!$D$30</t>
  </si>
  <si>
    <t>='Parts 3-4'!$E$30</t>
  </si>
  <si>
    <t>='Parts 3-4'!$J$30</t>
  </si>
  <si>
    <t>=IF(SUM(_465)=0,"",SUM(_465))</t>
  </si>
  <si>
    <t>='Parts 3-4'!$C$31:$I$31</t>
  </si>
  <si>
    <t>='Parts3-4'!$C$34</t>
  </si>
  <si>
    <t>Whole number: -100,000 and 100,000</t>
  </si>
  <si>
    <t>Value must be a whole number between -100,000 and 100,000.</t>
  </si>
  <si>
    <t>='Parts 3-4'!$F$31</t>
  </si>
  <si>
    <t>='Parts 3-4'!$G$31</t>
  </si>
  <si>
    <t>='Parts 3-4'!$H$31</t>
  </si>
  <si>
    <t>='Parts 3-4'!$I$31</t>
  </si>
  <si>
    <t>='Parts 3-4'!$C$31</t>
  </si>
  <si>
    <t>='Parts 3-4'!$D$31</t>
  </si>
  <si>
    <t>='Parts 3-4'!$E$31</t>
  </si>
  <si>
    <t>='Parts 3-4'!$C$35</t>
  </si>
  <si>
    <t>=IF(SUM(_466)=0,"",SUM(_466))</t>
  </si>
  <si>
    <t>='Parts 3-4'!$C$32:$I$32</t>
  </si>
  <si>
    <t>='Parts 3-4'!$F$32</t>
  </si>
  <si>
    <t>='Parts 3-4'!$G$32</t>
  </si>
  <si>
    <t>='Parts 3-4'!$H$32</t>
  </si>
  <si>
    <t>='Parts 3-4'!$I$32</t>
  </si>
  <si>
    <t>='Parts 3-4'!$C$32</t>
  </si>
  <si>
    <t>='Parts 3-4'!$D$32</t>
  </si>
  <si>
    <t>='Parts 3-4'!$E$32</t>
  </si>
  <si>
    <t>='Parts 3-4'!$J$32</t>
  </si>
  <si>
    <t>=IF(SUM(_467)=0,"",SUM(_467))</t>
  </si>
  <si>
    <t>='Parts 3-4'!$F$12:$F$32</t>
  </si>
  <si>
    <t>='Parts 3-4'!$G$12:$G$32</t>
  </si>
  <si>
    <t>='Parts 3-4'!$H$12:$H$32</t>
  </si>
  <si>
    <t>='Parts 3-4'!$I$12:$I$32</t>
  </si>
  <si>
    <t>='Parts 3-4'!$C$12:$C$32</t>
  </si>
  <si>
    <t>='Parts 3-4'!$D$12:$D$32</t>
  </si>
  <si>
    <t>='Parts 3-4'!$E$12:$E$32</t>
  </si>
  <si>
    <t>=STCodes List</t>
  </si>
  <si>
    <t>Value must be a valid State Code from the drop down</t>
  </si>
  <si>
    <t>AND(LEN(_PZIP)=5,ISNUMBER(VALUE(_PZIP)))</t>
  </si>
  <si>
    <t>Enter a valid 5 digit zip code.</t>
  </si>
  <si>
    <t>='Parts 1-2'!$R$24</t>
  </si>
  <si>
    <t>AND(LEN(_PZIP4)=4,ISNUMBER(VALUE(_PZIP4)))</t>
  </si>
  <si>
    <t>Enter a valid zip code extention.</t>
  </si>
  <si>
    <t>='Parts 3-4'!$J$12:$J$32</t>
  </si>
  <si>
    <t>='Parts 1-2'!$A$7</t>
  </si>
  <si>
    <t>='Parts 1-2'!$R$29</t>
  </si>
  <si>
    <t>='Parts 1-2'!$C$27</t>
  </si>
  <si>
    <t>='Parts 1-2'!$G$28</t>
  </si>
  <si>
    <t>='Parts 1-2'!$O$14</t>
  </si>
  <si>
    <t>Whole number: 1-31</t>
  </si>
  <si>
    <t>Enter a valid day value; 1 - 31.</t>
  </si>
  <si>
    <t>='Parts 1-2'!$H$21</t>
  </si>
  <si>
    <t>='Parts 1-2'!$G$30</t>
  </si>
  <si>
    <t>AND(LEN(fax)=10,ISNUMBER(fax))</t>
  </si>
  <si>
    <t>Enter a valid 10 digit telephone number.</t>
  </si>
  <si>
    <t>='Parts 1-2'!$L$16</t>
  </si>
  <si>
    <t>Length = 10</t>
  </si>
  <si>
    <t>Enter a valid ten-digit EIA ID.</t>
  </si>
  <si>
    <t>='Parts 1-2'!$J$19</t>
  </si>
  <si>
    <t>AND(LEN(IDChngChk)=1,IDChngChk="X")</t>
  </si>
  <si>
    <t>Enter an "X" if any Respondent Identification Data has changed.</t>
  </si>
  <si>
    <t>='Parts 1-2'!$G$31</t>
  </si>
  <si>
    <t>='Parts 1-2'!$L$14</t>
  </si>
  <si>
    <t>Whole number: 1-12</t>
  </si>
  <si>
    <t>Enter a valid month value; 1 - 12.</t>
  </si>
  <si>
    <t>='Parts 1-2'!$H$20</t>
  </si>
  <si>
    <t>='Parts 1-2'!$A$35</t>
  </si>
  <si>
    <t>='Parts 1-2'!$G$29</t>
  </si>
  <si>
    <t>AND(LEN(phone)=10,ISNUMBER(phone))</t>
  </si>
  <si>
    <t>='Parts 1-2'!$X$14</t>
  </si>
  <si>
    <t>AND(LEN(ResubChk)=1,OR(ResubChk="X",ResubChk=" "))</t>
  </si>
  <si>
    <t>Enter "X" if this is a resubmission.</t>
  </si>
  <si>
    <t>='Parts 1-2'!$L$27</t>
  </si>
  <si>
    <t>='Parts 1-2'!$AA$1:$AA$54</t>
  </si>
  <si>
    <t>='Parts 1-2'!$Y$6</t>
  </si>
  <si>
    <t>='Parts 1-2'!$R$14</t>
  </si>
  <si>
    <t>AND(ISNUMBER(Year),Year&gt;2009,LEN(Year)=4)</t>
  </si>
  <si>
    <t>Enter a valid four-digit year; 2010 or later.  
Please secure a 2009 form from the EIA website to provide submissions and resubmissions for 2009.</t>
  </si>
  <si>
    <t>='Parts 1-2'!$O$27</t>
  </si>
  <si>
    <t>AND(LEN(zip)=5,ISNUMBER(VALUE(zip)))</t>
  </si>
  <si>
    <t>='Parts 1-2'!$R$27</t>
  </si>
  <si>
    <t>AND(LEN(zip4)=4,ISNUMBER(VALUE(zip4)))</t>
  </si>
  <si>
    <t xml:space="preserve">State </t>
  </si>
  <si>
    <t>AL</t>
  </si>
  <si>
    <t xml:space="preserve">Alabama </t>
  </si>
  <si>
    <t>AK</t>
  </si>
  <si>
    <t xml:space="preserve">Alaska </t>
  </si>
  <si>
    <t>OMB No. 1905-0165</t>
  </si>
  <si>
    <t>AZ</t>
  </si>
  <si>
    <t xml:space="preserve">Arizona </t>
  </si>
  <si>
    <t>Expiration Date: mm/dd/yyyy</t>
  </si>
  <si>
    <t>AR</t>
  </si>
  <si>
    <t xml:space="preserve">Arkansas </t>
  </si>
  <si>
    <t>Product No.:yyyy.xx</t>
  </si>
  <si>
    <t>CA</t>
  </si>
  <si>
    <t xml:space="preserve">California </t>
  </si>
  <si>
    <t>Burden: 0.95 hours</t>
  </si>
  <si>
    <t>CN</t>
  </si>
  <si>
    <t>FORM EIA-802</t>
  </si>
  <si>
    <t>CO</t>
  </si>
  <si>
    <t>Canada</t>
  </si>
  <si>
    <t>WEEKLY PRODUCT PIPELINE REPORT</t>
  </si>
  <si>
    <t>CT</t>
  </si>
  <si>
    <t xml:space="preserve">Colorado </t>
  </si>
  <si>
    <r>
      <t xml:space="preserve">This report is mandatory under 15 U.S.C §772(b).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</si>
  <si>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DE</t>
  </si>
  <si>
    <t xml:space="preserve">Connecticut </t>
  </si>
  <si>
    <t>DC</t>
  </si>
  <si>
    <t xml:space="preserve">Delaware </t>
  </si>
  <si>
    <t>FL</t>
  </si>
  <si>
    <t>District of Columbia</t>
  </si>
  <si>
    <t>PART 1.  RESPONDENT IDENTIFICATION DATA</t>
  </si>
  <si>
    <t>PART 2.   SUBMISSION/RESUBMISSION INFORMATION</t>
  </si>
  <si>
    <t>GA</t>
  </si>
  <si>
    <t xml:space="preserve">Florida </t>
  </si>
  <si>
    <t>Mo</t>
  </si>
  <si>
    <t>Please Provide a Comment regarding the resubmission below.</t>
  </si>
  <si>
    <t>HI</t>
  </si>
  <si>
    <t xml:space="preserve">Georgia </t>
  </si>
  <si>
    <t>REPORT PERIOD:</t>
  </si>
  <si>
    <t>If this is a resubmission, enter an "X" in the box:</t>
  </si>
  <si>
    <t xml:space="preserve">Hawaii </t>
  </si>
  <si>
    <t>IL</t>
  </si>
  <si>
    <t xml:space="preserve">Idaho </t>
  </si>
  <si>
    <t>EIA ID NUMBER:</t>
  </si>
  <si>
    <t>IN</t>
  </si>
  <si>
    <t xml:space="preserve">Illinois </t>
  </si>
  <si>
    <t>A completed form must be received by 5 p.m. Eastern Time
on the Monday following the end of the report period.</t>
  </si>
  <si>
    <t>IA</t>
  </si>
  <si>
    <t xml:space="preserve">Indiana </t>
  </si>
  <si>
    <t xml:space="preserve">If any Respondent Identification Data has changed since the last report, </t>
  </si>
  <si>
    <t>KS</t>
  </si>
  <si>
    <t xml:space="preserve">Iowa </t>
  </si>
  <si>
    <t>enter an "X" in the box:</t>
  </si>
  <si>
    <t>KY</t>
  </si>
  <si>
    <t xml:space="preserve">Kansas </t>
  </si>
  <si>
    <t>Company Name:</t>
  </si>
  <si>
    <t>Forms may be submitted using one of the following
methods:</t>
  </si>
  <si>
    <t>LA</t>
  </si>
  <si>
    <t xml:space="preserve">Kentucky </t>
  </si>
  <si>
    <t>Doing Business As:</t>
  </si>
  <si>
    <t>Secure File Transfer:</t>
  </si>
  <si>
    <t>ME</t>
  </si>
  <si>
    <t xml:space="preserve">Louisiana </t>
  </si>
  <si>
    <t xml:space="preserve">Physical Address of Contact (e.g., Street Address, Building Number, </t>
  </si>
  <si>
    <t>MD</t>
  </si>
  <si>
    <t xml:space="preserve">Maine </t>
  </si>
  <si>
    <t>Floor, Suite):</t>
  </si>
  <si>
    <t>MA</t>
  </si>
  <si>
    <t xml:space="preserve">Maryland </t>
  </si>
  <si>
    <t>City:</t>
  </si>
  <si>
    <t>State:</t>
  </si>
  <si>
    <t>Zip:</t>
  </si>
  <si>
    <t>MI</t>
  </si>
  <si>
    <t xml:space="preserve">Massachusetts </t>
  </si>
  <si>
    <t>Mailing Address of Contact (e.g., PO Box, RR):  If the physical and 
mailing addresses are the same, only complete the physical address.</t>
  </si>
  <si>
    <t>MN</t>
  </si>
  <si>
    <t xml:space="preserve">Michigan </t>
  </si>
  <si>
    <t>Electronic Transmission:</t>
  </si>
  <si>
    <t>MS</t>
  </si>
  <si>
    <t xml:space="preserve">Minnesota </t>
  </si>
  <si>
    <t>For the PC Electronic Data Reporting Option (PEDRO) software, call (202) 586-9659. 
(See Form instructions, pg 1.)</t>
  </si>
  <si>
    <t>MO</t>
  </si>
  <si>
    <t xml:space="preserve">Mississippi </t>
  </si>
  <si>
    <t>Contact Name:</t>
  </si>
  <si>
    <t>MT</t>
  </si>
  <si>
    <t xml:space="preserve">Missouri </t>
  </si>
  <si>
    <t>Phone No.:</t>
  </si>
  <si>
    <t>Ext:</t>
  </si>
  <si>
    <t>NE</t>
  </si>
  <si>
    <t xml:space="preserve">Montana </t>
  </si>
  <si>
    <t>Fax No.:</t>
  </si>
  <si>
    <t>NV</t>
  </si>
  <si>
    <t xml:space="preserve">Nebraska </t>
  </si>
  <si>
    <t>Email address:</t>
  </si>
  <si>
    <t>Questions?</t>
  </si>
  <si>
    <t>Call:   202-586-4749</t>
  </si>
  <si>
    <t>NH</t>
  </si>
  <si>
    <t xml:space="preserve">Nevada </t>
  </si>
  <si>
    <t>NJ</t>
  </si>
  <si>
    <t xml:space="preserve">New Hampshire </t>
  </si>
  <si>
    <t>Comments: Identify any unusual aspects of your reporting week's operations. (To separate one comment from another, press ALT+ENTER.)</t>
  </si>
  <si>
    <t>NM</t>
  </si>
  <si>
    <t xml:space="preserve">New Jersey </t>
  </si>
  <si>
    <t>NY</t>
  </si>
  <si>
    <t xml:space="preserve">New Mexico </t>
  </si>
  <si>
    <t>NC</t>
  </si>
  <si>
    <t xml:space="preserve">New York </t>
  </si>
  <si>
    <t>ND</t>
  </si>
  <si>
    <t xml:space="preserve">North Carolina </t>
  </si>
  <si>
    <t>OH</t>
  </si>
  <si>
    <t xml:space="preserve">North Dakota </t>
  </si>
  <si>
    <t>OK</t>
  </si>
  <si>
    <t xml:space="preserve">Ohio </t>
  </si>
  <si>
    <t>OR</t>
  </si>
  <si>
    <t xml:space="preserve">Oklahoma </t>
  </si>
  <si>
    <t>PA</t>
  </si>
  <si>
    <t xml:space="preserve">Oregon </t>
  </si>
  <si>
    <t>PR</t>
  </si>
  <si>
    <t xml:space="preserve">Pennsylvania </t>
  </si>
  <si>
    <t>RI</t>
  </si>
  <si>
    <t>Puerto Rico</t>
  </si>
  <si>
    <t>SC</t>
  </si>
  <si>
    <t xml:space="preserve">Rhode Island </t>
  </si>
  <si>
    <t>SD</t>
  </si>
  <si>
    <t xml:space="preserve">South Carolina </t>
  </si>
  <si>
    <t>TN</t>
  </si>
  <si>
    <t xml:space="preserve">South Dakota </t>
  </si>
  <si>
    <t>TX</t>
  </si>
  <si>
    <t xml:space="preserve">Tennessee </t>
  </si>
  <si>
    <t>UT</t>
  </si>
  <si>
    <t xml:space="preserve">Texas </t>
  </si>
  <si>
    <t>VT</t>
  </si>
  <si>
    <t xml:space="preserve">Utah </t>
  </si>
  <si>
    <t>VA</t>
  </si>
  <si>
    <t xml:space="preserve">Vermont </t>
  </si>
  <si>
    <t>WA</t>
  </si>
  <si>
    <t xml:space="preserve">Virginia </t>
  </si>
  <si>
    <t>WV</t>
  </si>
  <si>
    <t xml:space="preserve">Washington </t>
  </si>
  <si>
    <t>WI</t>
  </si>
  <si>
    <t xml:space="preserve">West Virginia </t>
  </si>
  <si>
    <t>WY</t>
  </si>
  <si>
    <t xml:space="preserve">Wisconsin </t>
  </si>
  <si>
    <t xml:space="preserve">Wyoming </t>
  </si>
  <si>
    <t xml:space="preserve">Quantities entered below should be the weekly equivalent of those reported monthly to the Energy Information Administration by your
company on Form EIA-812, "Monthly Product Pipeline Report." </t>
  </si>
  <si>
    <t>PART 3.  PRODUCT PIPELINE STOCKS (Thousand Barrels)</t>
  </si>
  <si>
    <t xml:space="preserve">NGPL &amp; LRG Stocks must be greater than Propane/Propylene Stocks </t>
  </si>
  <si>
    <t>Item Description</t>
  </si>
  <si>
    <t>Product Code</t>
  </si>
  <si>
    <t>PADD 1</t>
  </si>
  <si>
    <t>PADD 2</t>
  </si>
  <si>
    <t>PADD 3</t>
  </si>
  <si>
    <t>PADD 4</t>
  </si>
  <si>
    <t>PADD 5</t>
  </si>
  <si>
    <t>U.S.</t>
  </si>
  <si>
    <t>A</t>
  </si>
  <si>
    <t>B</t>
  </si>
  <si>
    <t>C</t>
  </si>
  <si>
    <t>Natural Gas Liquids*</t>
  </si>
  <si>
    <t>Propane</t>
  </si>
  <si>
    <t>Fuel Ethanol</t>
  </si>
  <si>
    <t>Finished Motor Gasoline:</t>
  </si>
  <si>
    <t>Reformulated, Blended with Fuel Ethanol</t>
  </si>
  <si>
    <t>Reformulated, Other</t>
  </si>
  <si>
    <t>Conventional, Blended with Fuel Ethanol:</t>
  </si>
  <si>
    <t>Ed55 and Lower</t>
  </si>
  <si>
    <t>Greater than Ed55</t>
  </si>
  <si>
    <t>Conventional, Other</t>
  </si>
  <si>
    <t>Motor Gasoline Blending Components:</t>
  </si>
  <si>
    <t>Reformulated Blendstock for Oxygenate Blending (RBOB)</t>
  </si>
  <si>
    <t>Conventional Blendstock for Oxygenate Blending (CBOB)</t>
  </si>
  <si>
    <t>Gasoline Treated as Blendstock (GTAB)</t>
  </si>
  <si>
    <t>All Other Motor Gasoline Blending Components</t>
  </si>
  <si>
    <t>Kerosene-Type Jet Fuel</t>
  </si>
  <si>
    <t>Kerosene</t>
  </si>
  <si>
    <t>Distillate Fuel Oil:</t>
  </si>
  <si>
    <t>15 ppm sulfur and under</t>
  </si>
  <si>
    <t>Greater than 15 ppm to 500 ppm sulfur (incl.)</t>
  </si>
  <si>
    <t>Greater than 500 ppm sulfur</t>
  </si>
  <si>
    <t>* Includes ethane, propane, normal butane, isobutane, and natural gasoline as found on Form EIA-812 as product codes 108, 246, 244, 245 and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</si>
</sst>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lt;=9999999]###\-####;\(###\)\ ###\-####"/>
    <numFmt numFmtId="165" formatCode="[$-F800]dddd\,\ mmmm\ dd\,\ yyyy"/>
  </numFmts>
  <fonts count="31">
    <font>
      <sz val="10"/>
      <name val="Arial"/>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8"/>
      <name val="Arial"/>
      <family val="2"/>
    </font>
    <font>
      <u/>
      <sz val="14"/>
      <color indexed="12"/>
      <name val="Arial"/>
      <family val="2"/>
    </font>
    <font>
      <sz val="10"/>
      <color indexed="9"/>
      <name val="Arial"/>
      <family val="2"/>
    </font>
    <font>
      <sz val="12"/>
      <color indexed="9"/>
      <name val="StCodes"/>
    </font>
    <font>
      <sz val="12"/>
      <color indexed="9"/>
      <name val="Arial"/>
      <family val="2"/>
    </font>
    <font>
      <sz val="10"/>
      <color indexed="9"/>
      <name val="Arial"/>
      <family val="2"/>
    </font>
    <font>
      <b/>
      <i/>
      <sz val="14"/>
      <name val="Arial"/>
      <family val="2"/>
    </font>
    <font>
      <b/>
      <sz val="10"/>
      <name val="Arial"/>
      <family val="2"/>
    </font>
    <font>
      <b/>
      <sz val="14"/>
      <color indexed="41"/>
      <name val="Arial"/>
      <family val="2"/>
    </font>
    <font>
      <sz val="10"/>
      <color indexed="41"/>
      <name val="Arial"/>
      <family val="2"/>
    </font>
    <font>
      <b/>
      <sz val="13"/>
      <color indexed="9"/>
      <name val="Arial"/>
      <family val="2"/>
    </font>
    <font>
      <b/>
      <u/>
      <sz val="13"/>
      <color indexed="9"/>
      <name val="Arial"/>
      <family val="2"/>
    </font>
    <font>
      <sz val="14"/>
      <color indexed="9"/>
      <name val="Arial"/>
      <family val="2"/>
    </font>
    <font>
      <u/>
      <sz val="10"/>
      <color indexed="9"/>
      <name val="Arial"/>
      <family val="2"/>
    </font>
    <font>
      <b/>
      <sz val="14"/>
      <color theme="0" tint="-0.249977111117893"/>
      <name val="Arial"/>
      <family val="2"/>
    </font>
    <font>
      <b/>
      <sz val="12"/>
      <color rgb="FFCCFFFF"/>
      <name val="Arial"/>
      <family val="2"/>
    </font>
    <font>
      <sz val="12"/>
      <color theme="0"/>
      <name val="StCodes"/>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41"/>
        <bgColor indexed="41"/>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32">
    <xf numFmtId="0" fontId="0" fillId="0" borderId="0" xfId="0"/>
    <xf numFmtId="0" fontId="3" fillId="2" borderId="1" xfId="0" applyFont="1" applyFill="1" applyBorder="1" applyProtection="1"/>
    <xf numFmtId="0" fontId="3" fillId="2" borderId="2" xfId="0" applyFont="1" applyFill="1" applyBorder="1" applyProtection="1"/>
    <xf numFmtId="0" fontId="3" fillId="2" borderId="3" xfId="0" applyFont="1" applyFill="1" applyBorder="1" applyProtection="1"/>
    <xf numFmtId="0" fontId="3" fillId="2" borderId="0" xfId="0" applyFont="1" applyFill="1" applyBorder="1" applyProtection="1"/>
    <xf numFmtId="0" fontId="3" fillId="2" borderId="0" xfId="0" applyFont="1" applyFill="1" applyBorder="1" applyAlignment="1" applyProtection="1">
      <alignment horizontal="right"/>
    </xf>
    <xf numFmtId="0" fontId="7" fillId="2" borderId="4"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1" fillId="2" borderId="0" xfId="0" applyFont="1" applyFill="1" applyBorder="1" applyProtection="1"/>
    <xf numFmtId="0" fontId="4" fillId="2" borderId="5" xfId="0" applyNumberFormat="1" applyFont="1" applyFill="1" applyBorder="1" applyAlignment="1" applyProtection="1">
      <alignment horizontal="center" vertical="center"/>
    </xf>
    <xf numFmtId="0" fontId="10" fillId="2" borderId="0" xfId="0" applyFont="1" applyFill="1" applyBorder="1" applyAlignment="1" applyProtection="1"/>
    <xf numFmtId="0" fontId="11" fillId="2" borderId="0" xfId="0" applyFont="1" applyFill="1" applyBorder="1" applyAlignment="1" applyProtection="1"/>
    <xf numFmtId="0" fontId="10" fillId="2" borderId="0" xfId="0" applyFont="1" applyFill="1" applyBorder="1" applyProtection="1"/>
    <xf numFmtId="49" fontId="10" fillId="2" borderId="0" xfId="0" applyNumberFormat="1" applyFont="1" applyFill="1" applyBorder="1" applyAlignment="1" applyProtection="1">
      <alignment horizontal="center"/>
    </xf>
    <xf numFmtId="0" fontId="11" fillId="2" borderId="0" xfId="0" applyFont="1" applyFill="1" applyBorder="1" applyAlignment="1" applyProtection="1">
      <alignment horizontal="left" vertical="center" wrapText="1"/>
    </xf>
    <xf numFmtId="0" fontId="11" fillId="2" borderId="0" xfId="0" applyFont="1" applyFill="1" applyBorder="1" applyAlignment="1" applyProtection="1">
      <alignment horizontal="left"/>
    </xf>
    <xf numFmtId="0" fontId="3" fillId="2" borderId="2" xfId="0" applyFont="1" applyFill="1" applyBorder="1" applyAlignment="1" applyProtection="1">
      <alignment horizontal="right"/>
    </xf>
    <xf numFmtId="0" fontId="11" fillId="2" borderId="0" xfId="0" applyFont="1" applyFill="1" applyBorder="1" applyAlignment="1" applyProtection="1">
      <alignment horizontal="center"/>
    </xf>
    <xf numFmtId="0" fontId="11" fillId="2" borderId="0" xfId="0" applyFont="1" applyFill="1" applyBorder="1" applyAlignment="1" applyProtection="1">
      <alignment vertical="center" wrapText="1"/>
    </xf>
    <xf numFmtId="0" fontId="0" fillId="3" borderId="0" xfId="0" applyFill="1" applyProtection="1"/>
    <xf numFmtId="0" fontId="0" fillId="2" borderId="5" xfId="0" applyFill="1" applyBorder="1" applyAlignment="1" applyProtection="1">
      <alignment vertical="center"/>
    </xf>
    <xf numFmtId="0" fontId="8" fillId="2" borderId="5" xfId="0" applyFont="1" applyFill="1" applyBorder="1" applyAlignment="1" applyProtection="1">
      <alignment horizontal="left" vertical="center"/>
    </xf>
    <xf numFmtId="0" fontId="0" fillId="2" borderId="2" xfId="0" applyFill="1" applyBorder="1" applyProtection="1"/>
    <xf numFmtId="0" fontId="7" fillId="2" borderId="5" xfId="0" applyFont="1" applyFill="1" applyBorder="1" applyAlignment="1" applyProtection="1">
      <alignment horizontal="left" vertical="center"/>
    </xf>
    <xf numFmtId="0" fontId="7" fillId="2" borderId="0" xfId="0" applyFont="1" applyFill="1" applyBorder="1" applyProtection="1"/>
    <xf numFmtId="0" fontId="12" fillId="2" borderId="0" xfId="2" applyFont="1" applyFill="1" applyBorder="1" applyAlignment="1" applyProtection="1">
      <alignment horizontal="left" vertical="top"/>
    </xf>
    <xf numFmtId="0" fontId="1" fillId="5" borderId="0" xfId="0" applyFont="1" applyFill="1" applyBorder="1" applyAlignment="1" applyProtection="1">
      <alignment vertical="center" wrapText="1"/>
    </xf>
    <xf numFmtId="0" fontId="7" fillId="4" borderId="8" xfId="0" applyFont="1" applyFill="1" applyBorder="1" applyAlignment="1" applyProtection="1">
      <alignment horizontal="left" vertical="center"/>
    </xf>
    <xf numFmtId="0" fontId="7" fillId="2" borderId="9" xfId="0" applyFont="1" applyFill="1" applyBorder="1" applyAlignment="1" applyProtection="1">
      <alignment horizontal="left"/>
    </xf>
    <xf numFmtId="0" fontId="11" fillId="2" borderId="9" xfId="0" applyFont="1" applyFill="1" applyBorder="1" applyAlignment="1" applyProtection="1">
      <alignment horizontal="left" vertical="center" indent="2"/>
    </xf>
    <xf numFmtId="0" fontId="11" fillId="2" borderId="0" xfId="0" applyFont="1" applyFill="1" applyBorder="1" applyAlignment="1" applyProtection="1">
      <alignment horizontal="left" vertical="center"/>
    </xf>
    <xf numFmtId="0" fontId="11" fillId="2" borderId="0" xfId="0" applyFont="1" applyFill="1" applyBorder="1" applyAlignment="1" applyProtection="1">
      <alignment vertical="center"/>
    </xf>
    <xf numFmtId="0" fontId="0" fillId="2" borderId="9" xfId="0" applyFill="1" applyBorder="1" applyProtection="1"/>
    <xf numFmtId="0" fontId="11" fillId="2" borderId="9" xfId="0" applyFont="1" applyFill="1" applyBorder="1" applyAlignment="1" applyProtection="1">
      <alignment horizontal="left" indent="2"/>
    </xf>
    <xf numFmtId="0" fontId="15" fillId="2" borderId="9" xfId="2" applyFont="1" applyFill="1" applyBorder="1" applyAlignment="1" applyProtection="1">
      <alignment horizontal="left" vertical="top"/>
    </xf>
    <xf numFmtId="49" fontId="10" fillId="2" borderId="0" xfId="0" applyNumberFormat="1" applyFont="1" applyFill="1" applyBorder="1" applyAlignment="1" applyProtection="1">
      <alignment horizontal="left"/>
    </xf>
    <xf numFmtId="0" fontId="10" fillId="2" borderId="0" xfId="0" applyFont="1" applyFill="1" applyBorder="1" applyAlignment="1" applyProtection="1">
      <alignment horizontal="center"/>
    </xf>
    <xf numFmtId="49" fontId="10" fillId="2" borderId="0" xfId="0" applyNumberFormat="1" applyFont="1" applyFill="1" applyBorder="1" applyAlignment="1" applyProtection="1">
      <alignment vertical="center"/>
    </xf>
    <xf numFmtId="0" fontId="11" fillId="2" borderId="0" xfId="0" applyFont="1" applyFill="1" applyBorder="1" applyAlignment="1" applyProtection="1">
      <alignment horizontal="right"/>
    </xf>
    <xf numFmtId="0" fontId="7" fillId="2" borderId="9" xfId="0" applyFont="1" applyFill="1" applyBorder="1" applyAlignment="1" applyProtection="1">
      <alignment horizontal="center"/>
    </xf>
    <xf numFmtId="0" fontId="16" fillId="3" borderId="0" xfId="0" applyFont="1" applyFill="1" applyBorder="1" applyProtection="1"/>
    <xf numFmtId="0" fontId="17" fillId="3" borderId="0" xfId="0" applyFont="1" applyFill="1" applyBorder="1" applyProtection="1"/>
    <xf numFmtId="0" fontId="18" fillId="3" borderId="0" xfId="0" applyFont="1" applyFill="1" applyBorder="1" applyProtection="1"/>
    <xf numFmtId="0" fontId="16" fillId="3" borderId="0" xfId="0" applyFont="1" applyFill="1" applyBorder="1" applyAlignment="1" applyProtection="1">
      <alignment vertical="top" wrapText="1"/>
    </xf>
    <xf numFmtId="0" fontId="7" fillId="2" borderId="4" xfId="0" applyFont="1" applyFill="1" applyBorder="1" applyAlignment="1" applyProtection="1"/>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4" fillId="2" borderId="0" xfId="0" applyFont="1" applyFill="1" applyBorder="1" applyAlignment="1" applyProtection="1">
      <alignment horizontal="center" vertical="center"/>
    </xf>
    <xf numFmtId="49" fontId="11" fillId="2" borderId="0" xfId="0" applyNumberFormat="1" applyFont="1" applyFill="1" applyBorder="1" applyAlignment="1" applyProtection="1">
      <alignment horizontal="right" vertical="center"/>
    </xf>
    <xf numFmtId="0" fontId="8" fillId="2" borderId="0" xfId="0" applyFont="1" applyFill="1" applyBorder="1" applyAlignment="1" applyProtection="1"/>
    <xf numFmtId="0" fontId="8" fillId="2" borderId="0" xfId="0" applyFont="1" applyFill="1" applyBorder="1" applyAlignment="1" applyProtection="1">
      <alignment horizontal="left"/>
    </xf>
    <xf numFmtId="0" fontId="13" fillId="3" borderId="0" xfId="0" applyFont="1" applyFill="1" applyBorder="1" applyAlignment="1" applyProtection="1">
      <alignment vertical="top" wrapText="1"/>
    </xf>
    <xf numFmtId="0" fontId="7" fillId="2" borderId="3" xfId="0" applyNumberFormat="1" applyFont="1" applyFill="1" applyBorder="1" applyAlignment="1" applyProtection="1">
      <alignment horizontal="left" vertical="center"/>
    </xf>
    <xf numFmtId="0" fontId="7" fillId="2" borderId="10" xfId="0" applyFont="1" applyFill="1" applyBorder="1" applyAlignment="1" applyProtection="1">
      <alignment horizontal="right" vertical="center"/>
    </xf>
    <xf numFmtId="0" fontId="7" fillId="2" borderId="11" xfId="0" applyFont="1" applyFill="1" applyBorder="1" applyAlignment="1" applyProtection="1">
      <alignment horizontal="left" vertical="center"/>
    </xf>
    <xf numFmtId="0" fontId="7" fillId="4" borderId="13" xfId="0" applyFont="1" applyFill="1" applyBorder="1" applyAlignment="1" applyProtection="1">
      <alignment horizontal="left" vertical="center"/>
    </xf>
    <xf numFmtId="0" fontId="7" fillId="2" borderId="3" xfId="0" applyFont="1" applyFill="1" applyBorder="1" applyAlignment="1" applyProtection="1">
      <alignment horizontal="left"/>
    </xf>
    <xf numFmtId="0" fontId="11" fillId="2" borderId="12" xfId="0" applyFont="1" applyFill="1" applyBorder="1" applyAlignment="1" applyProtection="1">
      <alignment horizontal="left" vertical="center" wrapText="1"/>
    </xf>
    <xf numFmtId="0" fontId="7" fillId="2" borderId="3" xfId="0" applyFont="1" applyFill="1" applyBorder="1" applyProtection="1"/>
    <xf numFmtId="0" fontId="0" fillId="2" borderId="3" xfId="0" applyFill="1" applyBorder="1" applyProtection="1"/>
    <xf numFmtId="0" fontId="11" fillId="2" borderId="3" xfId="0" applyFont="1" applyFill="1" applyBorder="1" applyProtection="1"/>
    <xf numFmtId="0" fontId="10" fillId="2" borderId="3" xfId="0" applyFont="1" applyFill="1" applyBorder="1" applyProtection="1"/>
    <xf numFmtId="0" fontId="11" fillId="2" borderId="3" xfId="0" applyFont="1" applyFill="1" applyBorder="1" applyAlignment="1" applyProtection="1">
      <alignment horizontal="left"/>
    </xf>
    <xf numFmtId="0" fontId="12" fillId="2" borderId="12" xfId="2" applyFont="1" applyFill="1" applyBorder="1" applyAlignment="1" applyProtection="1">
      <alignment vertical="top" wrapText="1"/>
    </xf>
    <xf numFmtId="0" fontId="7" fillId="2" borderId="12" xfId="0" applyFont="1" applyFill="1" applyBorder="1" applyAlignment="1" applyProtection="1">
      <alignment horizontal="left" vertical="top" wrapText="1"/>
    </xf>
    <xf numFmtId="0" fontId="0" fillId="2" borderId="12" xfId="0" applyFill="1" applyBorder="1" applyProtection="1"/>
    <xf numFmtId="0" fontId="11" fillId="2" borderId="3" xfId="0" applyFont="1" applyFill="1" applyBorder="1" applyAlignment="1" applyProtection="1"/>
    <xf numFmtId="0" fontId="11" fillId="2" borderId="3" xfId="0" applyFont="1" applyFill="1" applyBorder="1" applyAlignment="1" applyProtection="1">
      <alignment horizontal="left" indent="1"/>
    </xf>
    <xf numFmtId="0" fontId="7" fillId="2" borderId="4" xfId="0" applyFont="1" applyFill="1" applyBorder="1" applyAlignment="1" applyProtection="1">
      <alignment horizontal="center"/>
    </xf>
    <xf numFmtId="0" fontId="2" fillId="2" borderId="0" xfId="2" applyFill="1" applyBorder="1" applyAlignment="1" applyProtection="1">
      <alignment horizontal="left" vertical="top"/>
    </xf>
    <xf numFmtId="0" fontId="12" fillId="2" borderId="12" xfId="2" applyFont="1" applyFill="1" applyBorder="1" applyAlignment="1" applyProtection="1">
      <alignment horizontal="left" vertical="top"/>
    </xf>
    <xf numFmtId="0" fontId="1" fillId="5" borderId="1" xfId="0" applyFont="1" applyFill="1" applyBorder="1" applyAlignment="1" applyProtection="1">
      <alignment vertical="center" wrapText="1"/>
    </xf>
    <xf numFmtId="0" fontId="1" fillId="5" borderId="2" xfId="0" applyFont="1" applyFill="1" applyBorder="1" applyAlignment="1" applyProtection="1">
      <alignment vertical="center" wrapText="1"/>
    </xf>
    <xf numFmtId="0" fontId="1" fillId="5" borderId="14" xfId="0" applyFont="1" applyFill="1" applyBorder="1" applyAlignment="1" applyProtection="1">
      <alignment vertical="center" wrapText="1"/>
    </xf>
    <xf numFmtId="0" fontId="0" fillId="0" borderId="0" xfId="0" applyProtection="1"/>
    <xf numFmtId="0" fontId="1" fillId="5" borderId="3" xfId="0" applyFont="1" applyFill="1" applyBorder="1" applyAlignment="1" applyProtection="1">
      <alignment vertical="center" wrapText="1"/>
    </xf>
    <xf numFmtId="0" fontId="1" fillId="5" borderId="12" xfId="0" applyFont="1" applyFill="1" applyBorder="1" applyAlignment="1" applyProtection="1">
      <alignment vertical="center" wrapText="1"/>
    </xf>
    <xf numFmtId="0" fontId="1" fillId="5" borderId="15" xfId="0" applyFont="1" applyFill="1" applyBorder="1" applyAlignment="1" applyProtection="1">
      <alignment vertical="center" wrapText="1"/>
    </xf>
    <xf numFmtId="0" fontId="1" fillId="5" borderId="16" xfId="0" applyFont="1" applyFill="1" applyBorder="1" applyAlignment="1" applyProtection="1">
      <alignment vertical="center" wrapText="1"/>
    </xf>
    <xf numFmtId="0" fontId="1" fillId="5" borderId="17" xfId="0" applyFont="1" applyFill="1" applyBorder="1" applyAlignment="1" applyProtection="1">
      <alignment vertical="center" wrapText="1"/>
    </xf>
    <xf numFmtId="0" fontId="11" fillId="2" borderId="9" xfId="0" applyFont="1" applyFill="1" applyBorder="1" applyAlignment="1" applyProtection="1">
      <alignment vertical="center" wrapText="1"/>
    </xf>
    <xf numFmtId="0" fontId="11" fillId="2" borderId="12" xfId="0" applyFont="1" applyFill="1" applyBorder="1" applyAlignment="1" applyProtection="1">
      <alignment vertical="center" wrapText="1"/>
    </xf>
    <xf numFmtId="0" fontId="11" fillId="2" borderId="0" xfId="0" applyFont="1" applyFill="1" applyBorder="1" applyAlignment="1" applyProtection="1">
      <alignment vertical="top"/>
    </xf>
    <xf numFmtId="0" fontId="11" fillId="2" borderId="3" xfId="0" quotePrefix="1" applyFont="1" applyFill="1" applyBorder="1" applyAlignment="1" applyProtection="1">
      <alignment horizontal="left"/>
    </xf>
    <xf numFmtId="0" fontId="11" fillId="2" borderId="9" xfId="0" applyFont="1" applyFill="1" applyBorder="1" applyAlignment="1" applyProtection="1">
      <alignment horizontal="left" vertical="top" indent="4"/>
    </xf>
    <xf numFmtId="0" fontId="11" fillId="2" borderId="9" xfId="0" applyFont="1" applyFill="1" applyBorder="1" applyAlignment="1" applyProtection="1">
      <alignment horizontal="left" vertical="center" wrapText="1" indent="4"/>
    </xf>
    <xf numFmtId="0" fontId="11" fillId="2" borderId="3" xfId="0" applyFont="1" applyFill="1" applyBorder="1" applyAlignment="1" applyProtection="1">
      <alignment horizontal="right"/>
    </xf>
    <xf numFmtId="0" fontId="11" fillId="2" borderId="9" xfId="0" applyFont="1" applyFill="1" applyBorder="1" applyAlignment="1" applyProtection="1">
      <alignment horizontal="left" indent="4"/>
    </xf>
    <xf numFmtId="0" fontId="11" fillId="2" borderId="0" xfId="0" quotePrefix="1" applyFont="1" applyFill="1" applyBorder="1" applyAlignment="1" applyProtection="1">
      <alignment horizontal="right"/>
    </xf>
    <xf numFmtId="0" fontId="16" fillId="0" borderId="0" xfId="0" applyFont="1" applyBorder="1" applyProtection="1"/>
    <xf numFmtId="0" fontId="3" fillId="2" borderId="14" xfId="0" quotePrefix="1" applyFont="1" applyFill="1" applyBorder="1" applyAlignment="1" applyProtection="1">
      <alignment horizontal="right"/>
    </xf>
    <xf numFmtId="0" fontId="3" fillId="2" borderId="12" xfId="0" quotePrefix="1" applyFont="1" applyFill="1" applyBorder="1" applyAlignment="1" applyProtection="1">
      <alignment horizontal="right"/>
    </xf>
    <xf numFmtId="0" fontId="21" fillId="0" borderId="0" xfId="0" applyFont="1"/>
    <xf numFmtId="0" fontId="0" fillId="0" borderId="0" xfId="0" applyNumberFormat="1"/>
    <xf numFmtId="0" fontId="0" fillId="0" borderId="0" xfId="0" quotePrefix="1" applyAlignment="1">
      <alignment horizontal="left"/>
    </xf>
    <xf numFmtId="0" fontId="0" fillId="0" borderId="0" xfId="0" applyAlignment="1">
      <alignment horizontal="left"/>
    </xf>
    <xf numFmtId="0" fontId="0" fillId="0" borderId="0" xfId="0" quotePrefix="1" applyNumberFormat="1" applyAlignment="1">
      <alignment horizontal="left"/>
    </xf>
    <xf numFmtId="0" fontId="11" fillId="2" borderId="0" xfId="0" applyFont="1" applyFill="1" applyBorder="1" applyAlignment="1" applyProtection="1">
      <alignment horizontal="left" vertical="center" indent="1"/>
    </xf>
    <xf numFmtId="0" fontId="0" fillId="0" borderId="0" xfId="0" quotePrefix="1" applyAlignment="1">
      <alignment horizontal="left" wrapText="1"/>
    </xf>
    <xf numFmtId="0" fontId="16" fillId="3" borderId="0" xfId="0" applyFont="1" applyFill="1" applyProtection="1"/>
    <xf numFmtId="0" fontId="18" fillId="3" borderId="0" xfId="0" applyFont="1" applyFill="1" applyProtection="1"/>
    <xf numFmtId="0" fontId="16" fillId="0" borderId="0" xfId="0" applyFont="1" applyProtection="1"/>
    <xf numFmtId="0" fontId="24" fillId="3" borderId="0" xfId="0" applyFont="1" applyFill="1" applyBorder="1" applyAlignment="1" applyProtection="1">
      <alignment vertical="top" wrapText="1"/>
    </xf>
    <xf numFmtId="0" fontId="24" fillId="3" borderId="0" xfId="0" applyFont="1" applyFill="1" applyBorder="1" applyAlignment="1" applyProtection="1">
      <alignment horizontal="left" vertical="top" wrapText="1"/>
    </xf>
    <xf numFmtId="0" fontId="25" fillId="3" borderId="0" xfId="2" applyFont="1" applyFill="1" applyBorder="1" applyAlignment="1" applyProtection="1">
      <alignment vertical="top" wrapText="1"/>
    </xf>
    <xf numFmtId="0" fontId="26" fillId="3" borderId="0" xfId="0" applyFont="1" applyFill="1" applyBorder="1" applyAlignment="1" applyProtection="1">
      <alignment vertical="top" wrapText="1"/>
    </xf>
    <xf numFmtId="0" fontId="26" fillId="3" borderId="0" xfId="0" applyFont="1" applyFill="1" applyBorder="1" applyAlignment="1" applyProtection="1"/>
    <xf numFmtId="0" fontId="26" fillId="3" borderId="0" xfId="0" applyFont="1" applyFill="1" applyBorder="1" applyProtection="1"/>
    <xf numFmtId="0" fontId="27" fillId="3" borderId="0" xfId="2" applyFont="1" applyFill="1" applyBorder="1" applyAlignment="1" applyProtection="1">
      <alignment horizontal="center"/>
    </xf>
    <xf numFmtId="0" fontId="19" fillId="0" borderId="0" xfId="0" applyFont="1" applyProtection="1"/>
    <xf numFmtId="0" fontId="16" fillId="0" borderId="0" xfId="0" applyFont="1" applyFill="1" applyBorder="1" applyProtection="1"/>
    <xf numFmtId="0" fontId="11" fillId="2" borderId="9" xfId="0" applyFont="1" applyFill="1" applyBorder="1" applyAlignment="1" applyProtection="1">
      <alignment horizontal="left" vertical="top" wrapText="1" indent="7"/>
    </xf>
    <xf numFmtId="0" fontId="11" fillId="2" borderId="0" xfId="0" applyFont="1" applyFill="1" applyBorder="1" applyAlignment="1" applyProtection="1">
      <alignment horizontal="left" vertical="top" wrapText="1" indent="7"/>
    </xf>
    <xf numFmtId="0" fontId="11" fillId="2" borderId="12" xfId="0" applyFont="1" applyFill="1" applyBorder="1" applyAlignment="1" applyProtection="1">
      <alignment horizontal="left" vertical="top" wrapText="1" indent="7"/>
    </xf>
    <xf numFmtId="0" fontId="0" fillId="0" borderId="0" xfId="0" applyAlignment="1" applyProtection="1">
      <alignment vertical="center"/>
    </xf>
    <xf numFmtId="0" fontId="0" fillId="0" borderId="0" xfId="0" applyFill="1" applyBorder="1" applyProtection="1"/>
    <xf numFmtId="0" fontId="11" fillId="0" borderId="6" xfId="0" applyFont="1" applyBorder="1" applyAlignment="1" applyProtection="1">
      <alignment horizontal="center"/>
    </xf>
    <xf numFmtId="1" fontId="8" fillId="2" borderId="6" xfId="0" applyNumberFormat="1" applyFont="1" applyFill="1" applyBorder="1" applyAlignment="1" applyProtection="1">
      <alignment horizontal="center" vertical="center"/>
    </xf>
    <xf numFmtId="0" fontId="11" fillId="6" borderId="6" xfId="0" applyFont="1" applyFill="1" applyBorder="1" applyAlignment="1" applyProtection="1">
      <alignment horizontal="center" vertical="center"/>
    </xf>
    <xf numFmtId="0" fontId="10" fillId="6" borderId="6" xfId="0" applyFont="1" applyFill="1" applyBorder="1" applyAlignment="1" applyProtection="1">
      <alignment horizontal="center"/>
    </xf>
    <xf numFmtId="0" fontId="10" fillId="2" borderId="5" xfId="0" applyFont="1" applyFill="1" applyBorder="1" applyAlignment="1" applyProtection="1"/>
    <xf numFmtId="49" fontId="10" fillId="2" borderId="5" xfId="0" applyNumberFormat="1" applyFont="1" applyFill="1" applyBorder="1" applyAlignment="1" applyProtection="1">
      <alignment horizontal="left" vertical="center"/>
    </xf>
    <xf numFmtId="0" fontId="30" fillId="3" borderId="0" xfId="0" applyFont="1" applyFill="1" applyProtection="1"/>
    <xf numFmtId="0" fontId="8" fillId="0" borderId="18" xfId="0" quotePrefix="1" applyFont="1" applyFill="1" applyBorder="1" applyAlignment="1" applyProtection="1">
      <alignment horizontal="left" wrapText="1"/>
    </xf>
    <xf numFmtId="0" fontId="8" fillId="0" borderId="18" xfId="0" applyFont="1" applyFill="1" applyBorder="1" applyAlignment="1" applyProtection="1">
      <alignment horizontal="left" indent="1"/>
    </xf>
    <xf numFmtId="0" fontId="16" fillId="3" borderId="0" xfId="0" applyNumberFormat="1" applyFont="1" applyFill="1" applyBorder="1" applyProtection="1"/>
    <xf numFmtId="0" fontId="16" fillId="3" borderId="0" xfId="0" applyNumberFormat="1" applyFont="1" applyFill="1" applyProtection="1"/>
    <xf numFmtId="0" fontId="8" fillId="0" borderId="8" xfId="0" applyFont="1" applyFill="1" applyBorder="1" applyAlignment="1" applyProtection="1">
      <alignment horizontal="center" wrapText="1"/>
    </xf>
    <xf numFmtId="1" fontId="8" fillId="0" borderId="8" xfId="1" applyNumberFormat="1" applyFont="1" applyFill="1" applyBorder="1" applyAlignment="1" applyProtection="1">
      <alignment horizontal="center"/>
    </xf>
    <xf numFmtId="1" fontId="8" fillId="0" borderId="19" xfId="1" applyNumberFormat="1" applyFont="1" applyFill="1" applyBorder="1" applyAlignment="1" applyProtection="1">
      <alignment horizontal="center" wrapText="1"/>
    </xf>
    <xf numFmtId="1" fontId="8" fillId="0" borderId="8" xfId="1" applyNumberFormat="1" applyFont="1" applyFill="1" applyBorder="1" applyAlignment="1" applyProtection="1">
      <alignment horizontal="center" wrapText="1"/>
    </xf>
    <xf numFmtId="0" fontId="8" fillId="0" borderId="18" xfId="0" applyFont="1" applyFill="1" applyBorder="1" applyAlignment="1" applyProtection="1"/>
    <xf numFmtId="0" fontId="8" fillId="4" borderId="8" xfId="0" applyFont="1" applyFill="1" applyBorder="1" applyAlignment="1" applyProtection="1">
      <alignment horizontal="center" wrapText="1"/>
    </xf>
    <xf numFmtId="1" fontId="8" fillId="4" borderId="8" xfId="1" applyNumberFormat="1" applyFont="1" applyFill="1" applyBorder="1" applyAlignment="1" applyProtection="1">
      <alignment horizontal="center" wrapText="1"/>
    </xf>
    <xf numFmtId="1" fontId="8" fillId="4" borderId="19" xfId="1" applyNumberFormat="1" applyFont="1" applyFill="1" applyBorder="1" applyAlignment="1" applyProtection="1">
      <alignment horizontal="center" wrapText="1"/>
    </xf>
    <xf numFmtId="0" fontId="8" fillId="0" borderId="18" xfId="0" applyFont="1" applyFill="1" applyBorder="1" applyAlignment="1" applyProtection="1">
      <alignment horizontal="left" indent="2"/>
    </xf>
    <xf numFmtId="0" fontId="8" fillId="0" borderId="18" xfId="0" applyFont="1" applyFill="1" applyBorder="1" applyAlignment="1" applyProtection="1">
      <alignment horizontal="left" vertical="center" wrapText="1" indent="1"/>
    </xf>
    <xf numFmtId="0" fontId="8" fillId="0" borderId="18" xfId="0" applyFont="1" applyBorder="1" applyAlignment="1" applyProtection="1">
      <alignment horizontal="left" indent="1"/>
    </xf>
    <xf numFmtId="0" fontId="8" fillId="0" borderId="18" xfId="0" applyFont="1" applyBorder="1" applyAlignment="1" applyProtection="1"/>
    <xf numFmtId="0" fontId="4" fillId="2" borderId="0" xfId="0" applyFont="1" applyFill="1" applyBorder="1" applyAlignment="1" applyProtection="1">
      <alignment horizontal="center"/>
    </xf>
    <xf numFmtId="0" fontId="4" fillId="2" borderId="12" xfId="0" applyFont="1" applyFill="1" applyBorder="1" applyAlignment="1" applyProtection="1">
      <alignment horizontal="center"/>
    </xf>
    <xf numFmtId="0" fontId="7" fillId="4" borderId="7" xfId="0" applyFont="1" applyFill="1" applyBorder="1" applyAlignment="1" applyProtection="1">
      <alignment horizontal="left" vertical="center"/>
    </xf>
    <xf numFmtId="0" fontId="10" fillId="2" borderId="5" xfId="0" applyNumberFormat="1" applyFont="1" applyFill="1" applyBorder="1" applyAlignment="1" applyProtection="1">
      <alignment horizontal="left"/>
    </xf>
    <xf numFmtId="0" fontId="11" fillId="0" borderId="6" xfId="0" applyFont="1" applyFill="1" applyBorder="1" applyAlignment="1" applyProtection="1">
      <alignment horizontal="center"/>
    </xf>
    <xf numFmtId="0" fontId="11" fillId="2" borderId="3" xfId="0" quotePrefix="1" applyFont="1" applyFill="1" applyBorder="1" applyAlignment="1" applyProtection="1">
      <alignment horizontal="left" wrapText="1"/>
    </xf>
    <xf numFmtId="0" fontId="11" fillId="2" borderId="0" xfId="0" quotePrefix="1" applyFont="1" applyFill="1" applyBorder="1" applyAlignment="1" applyProtection="1">
      <alignment horizontal="left" wrapText="1"/>
    </xf>
    <xf numFmtId="0" fontId="11" fillId="2" borderId="20" xfId="0" quotePrefix="1" applyFont="1" applyFill="1" applyBorder="1" applyAlignment="1" applyProtection="1">
      <alignment horizontal="left" wrapText="1"/>
    </xf>
    <xf numFmtId="0" fontId="10" fillId="2" borderId="5" xfId="0" applyFont="1" applyFill="1" applyBorder="1" applyAlignment="1" applyProtection="1">
      <alignment horizontal="left"/>
    </xf>
    <xf numFmtId="0" fontId="10" fillId="2" borderId="7" xfId="0" applyFont="1" applyFill="1" applyBorder="1" applyAlignment="1" applyProtection="1">
      <alignment horizontal="left"/>
    </xf>
    <xf numFmtId="0" fontId="10" fillId="2" borderId="7" xfId="0" applyNumberFormat="1" applyFont="1" applyFill="1" applyBorder="1" applyAlignment="1" applyProtection="1">
      <alignment horizontal="left"/>
    </xf>
    <xf numFmtId="0" fontId="13" fillId="0" borderId="1" xfId="0" applyFont="1" applyBorder="1" applyAlignment="1" applyProtection="1">
      <alignment horizontal="left" vertical="top" wrapText="1"/>
    </xf>
    <xf numFmtId="0" fontId="13" fillId="0" borderId="2" xfId="0" applyFont="1" applyBorder="1" applyAlignment="1" applyProtection="1">
      <alignment horizontal="left" vertical="top" wrapText="1"/>
    </xf>
    <xf numFmtId="0" fontId="13" fillId="0" borderId="14"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12" xfId="0" applyFont="1" applyBorder="1" applyAlignment="1" applyProtection="1">
      <alignment horizontal="left" vertical="top" wrapText="1"/>
    </xf>
    <xf numFmtId="0" fontId="13" fillId="0" borderId="15" xfId="0" applyFont="1" applyBorder="1" applyAlignment="1" applyProtection="1">
      <alignment horizontal="left" vertical="top" wrapText="1"/>
    </xf>
    <xf numFmtId="0" fontId="13" fillId="0" borderId="16" xfId="0" applyFont="1" applyBorder="1" applyAlignment="1" applyProtection="1">
      <alignment horizontal="left" vertical="top" wrapText="1"/>
    </xf>
    <xf numFmtId="0" fontId="13" fillId="0" borderId="17" xfId="0" applyFont="1" applyBorder="1" applyAlignment="1" applyProtection="1">
      <alignment horizontal="left" vertical="top" wrapText="1"/>
    </xf>
    <xf numFmtId="0" fontId="11" fillId="2" borderId="9" xfId="0" quotePrefix="1" applyFont="1" applyFill="1" applyBorder="1" applyAlignment="1" applyProtection="1">
      <alignment horizontal="left" vertical="center" wrapText="1" indent="7"/>
    </xf>
    <xf numFmtId="0" fontId="11" fillId="2" borderId="0" xfId="0" quotePrefix="1" applyFont="1" applyFill="1" applyBorder="1" applyAlignment="1" applyProtection="1">
      <alignment horizontal="left" vertical="center" wrapText="1" indent="7"/>
    </xf>
    <xf numFmtId="0" fontId="11" fillId="2" borderId="12" xfId="0" quotePrefix="1" applyFont="1" applyFill="1" applyBorder="1" applyAlignment="1" applyProtection="1">
      <alignment horizontal="left" vertical="center" wrapText="1" indent="7"/>
    </xf>
    <xf numFmtId="164" fontId="10" fillId="2" borderId="5" xfId="0" applyNumberFormat="1" applyFont="1" applyFill="1" applyBorder="1" applyAlignment="1" applyProtection="1">
      <alignment horizontal="center"/>
    </xf>
    <xf numFmtId="0" fontId="10" fillId="2" borderId="5" xfId="0" applyNumberFormat="1" applyFont="1" applyFill="1" applyBorder="1" applyAlignment="1" applyProtection="1">
      <alignment horizontal="left"/>
    </xf>
    <xf numFmtId="164" fontId="10" fillId="2" borderId="7" xfId="0" applyNumberFormat="1" applyFont="1" applyFill="1" applyBorder="1" applyAlignment="1" applyProtection="1">
      <alignment horizontal="center"/>
    </xf>
    <xf numFmtId="0" fontId="9" fillId="4" borderId="30" xfId="0" applyFont="1" applyFill="1" applyBorder="1" applyAlignment="1" applyProtection="1">
      <alignment horizontal="left" vertical="center"/>
    </xf>
    <xf numFmtId="0" fontId="9" fillId="4" borderId="4" xfId="0" applyFont="1" applyFill="1" applyBorder="1" applyAlignment="1" applyProtection="1">
      <alignment horizontal="left" vertical="center"/>
    </xf>
    <xf numFmtId="0" fontId="9" fillId="4" borderId="31" xfId="0" applyFont="1" applyFill="1" applyBorder="1" applyAlignment="1" applyProtection="1">
      <alignment horizontal="left" vertical="center"/>
    </xf>
    <xf numFmtId="0" fontId="4" fillId="2" borderId="3"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2" xfId="0" applyFont="1" applyFill="1" applyBorder="1" applyAlignment="1" applyProtection="1">
      <alignment horizontal="center"/>
    </xf>
    <xf numFmtId="0" fontId="6" fillId="2" borderId="24" xfId="0" applyFont="1" applyFill="1" applyBorder="1" applyAlignment="1" applyProtection="1">
      <alignment horizontal="left" vertical="center" wrapText="1"/>
    </xf>
    <xf numFmtId="0" fontId="6" fillId="2" borderId="25" xfId="0" applyFont="1" applyFill="1" applyBorder="1" applyAlignment="1" applyProtection="1">
      <alignment horizontal="left" vertical="center" wrapText="1"/>
    </xf>
    <xf numFmtId="0" fontId="6" fillId="2" borderId="26"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27"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28"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xf>
    <xf numFmtId="0" fontId="7" fillId="4" borderId="7" xfId="0" applyFont="1" applyFill="1" applyBorder="1" applyAlignment="1" applyProtection="1">
      <alignment horizontal="left" vertical="center"/>
    </xf>
    <xf numFmtId="0" fontId="7" fillId="4" borderId="29" xfId="0" applyFont="1" applyFill="1" applyBorder="1" applyAlignment="1" applyProtection="1">
      <alignment horizontal="left" vertical="center"/>
    </xf>
    <xf numFmtId="0" fontId="7" fillId="2" borderId="7" xfId="0" applyFont="1" applyFill="1" applyBorder="1" applyAlignment="1" applyProtection="1">
      <alignment horizontal="center"/>
    </xf>
    <xf numFmtId="0" fontId="22" fillId="2" borderId="30" xfId="0" applyFont="1" applyFill="1" applyBorder="1" applyAlignment="1" applyProtection="1">
      <alignment horizontal="center" vertical="center"/>
    </xf>
    <xf numFmtId="0" fontId="22" fillId="0" borderId="4" xfId="0" applyFont="1" applyBorder="1" applyAlignment="1" applyProtection="1">
      <alignment horizontal="center" vertical="center"/>
    </xf>
    <xf numFmtId="0" fontId="4" fillId="2" borderId="21" xfId="0" quotePrefix="1" applyFont="1" applyFill="1" applyBorder="1" applyAlignment="1" applyProtection="1">
      <alignment horizontal="center"/>
    </xf>
    <xf numFmtId="0" fontId="4" fillId="2" borderId="22" xfId="0" applyFont="1" applyFill="1" applyBorder="1" applyAlignment="1" applyProtection="1">
      <alignment horizontal="center"/>
    </xf>
    <xf numFmtId="0" fontId="4" fillId="2" borderId="23" xfId="0" applyFont="1" applyFill="1" applyBorder="1" applyAlignment="1" applyProtection="1">
      <alignment horizontal="center"/>
    </xf>
    <xf numFmtId="0" fontId="29" fillId="2" borderId="36" xfId="0" applyFont="1" applyFill="1" applyBorder="1" applyAlignment="1" applyProtection="1">
      <alignment horizontal="center" vertical="center"/>
    </xf>
    <xf numFmtId="0" fontId="29" fillId="2" borderId="4" xfId="0" applyFont="1" applyFill="1" applyBorder="1" applyAlignment="1" applyProtection="1">
      <alignment horizontal="center" vertical="center"/>
    </xf>
    <xf numFmtId="0" fontId="29" fillId="2" borderId="31" xfId="0" applyFont="1" applyFill="1" applyBorder="1" applyAlignment="1" applyProtection="1">
      <alignment horizontal="center" vertical="center"/>
    </xf>
    <xf numFmtId="0" fontId="11" fillId="2" borderId="9" xfId="0" applyFont="1" applyFill="1" applyBorder="1" applyAlignment="1" applyProtection="1">
      <alignment horizontal="left" vertical="center" wrapText="1" indent="2"/>
    </xf>
    <xf numFmtId="0" fontId="11" fillId="2" borderId="0" xfId="0" applyFont="1" applyFill="1" applyBorder="1" applyAlignment="1" applyProtection="1">
      <alignment horizontal="left" vertical="center" wrapText="1" indent="2"/>
    </xf>
    <xf numFmtId="0" fontId="11" fillId="2" borderId="12" xfId="0" applyFont="1" applyFill="1" applyBorder="1" applyAlignment="1" applyProtection="1">
      <alignment horizontal="left" vertical="center" wrapText="1" indent="2"/>
    </xf>
    <xf numFmtId="49" fontId="8" fillId="2" borderId="8" xfId="0" applyNumberFormat="1" applyFont="1" applyFill="1" applyBorder="1" applyAlignment="1" applyProtection="1">
      <alignment horizontal="center" vertical="center"/>
    </xf>
    <xf numFmtId="49" fontId="8" fillId="2" borderId="7" xfId="0" applyNumberFormat="1" applyFont="1" applyFill="1" applyBorder="1" applyAlignment="1" applyProtection="1">
      <alignment horizontal="center" vertical="center"/>
    </xf>
    <xf numFmtId="49" fontId="8" fillId="2" borderId="29" xfId="0" applyNumberFormat="1" applyFont="1" applyFill="1" applyBorder="1" applyAlignment="1" applyProtection="1">
      <alignment horizontal="center" vertical="center"/>
    </xf>
    <xf numFmtId="0" fontId="11" fillId="2" borderId="9" xfId="0" quotePrefix="1" applyFont="1" applyFill="1" applyBorder="1" applyAlignment="1" applyProtection="1">
      <alignment horizontal="left" vertical="top" wrapText="1" indent="2"/>
    </xf>
    <xf numFmtId="0" fontId="11" fillId="2" borderId="0" xfId="0" applyFont="1" applyFill="1" applyBorder="1" applyAlignment="1" applyProtection="1">
      <alignment horizontal="left" vertical="top" wrapText="1" indent="2"/>
    </xf>
    <xf numFmtId="0" fontId="11" fillId="2" borderId="12" xfId="0" applyFont="1" applyFill="1" applyBorder="1" applyAlignment="1" applyProtection="1">
      <alignment horizontal="left" vertical="top" wrapText="1" indent="2"/>
    </xf>
    <xf numFmtId="0" fontId="11" fillId="2" borderId="9" xfId="0" applyFont="1" applyFill="1" applyBorder="1" applyAlignment="1" applyProtection="1">
      <alignment horizontal="left" vertical="top" wrapText="1" indent="2"/>
    </xf>
    <xf numFmtId="0" fontId="22" fillId="7" borderId="0" xfId="0" applyFont="1" applyFill="1" applyBorder="1" applyAlignment="1" applyProtection="1">
      <alignment horizontal="left" vertical="center"/>
    </xf>
    <xf numFmtId="0" fontId="23" fillId="7" borderId="0" xfId="0" applyFont="1" applyFill="1" applyAlignment="1" applyProtection="1"/>
    <xf numFmtId="0" fontId="23" fillId="7" borderId="20" xfId="0" applyFont="1" applyFill="1" applyBorder="1" applyAlignment="1" applyProtection="1"/>
    <xf numFmtId="1" fontId="8" fillId="2" borderId="8" xfId="0" applyNumberFormat="1" applyFont="1" applyFill="1" applyBorder="1" applyAlignment="1" applyProtection="1">
      <alignment horizontal="center" vertical="center"/>
    </xf>
    <xf numFmtId="1" fontId="8" fillId="2" borderId="29" xfId="0" applyNumberFormat="1" applyFont="1" applyFill="1" applyBorder="1" applyAlignment="1" applyProtection="1">
      <alignment horizontal="center" vertical="center"/>
    </xf>
    <xf numFmtId="0" fontId="4" fillId="2" borderId="3" xfId="0" applyFont="1" applyFill="1" applyBorder="1" applyAlignment="1" applyProtection="1">
      <alignment horizontal="center"/>
    </xf>
    <xf numFmtId="0" fontId="20" fillId="0" borderId="18"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1" fillId="0" borderId="32" xfId="0" applyFont="1" applyFill="1" applyBorder="1" applyAlignment="1" applyProtection="1">
      <alignment horizontal="center"/>
    </xf>
    <xf numFmtId="0" fontId="11" fillId="0" borderId="33" xfId="0" applyFont="1" applyFill="1" applyBorder="1" applyAlignment="1" applyProtection="1">
      <alignment horizontal="center"/>
    </xf>
    <xf numFmtId="0" fontId="28" fillId="4" borderId="7" xfId="0" applyFont="1" applyFill="1" applyBorder="1" applyAlignment="1" applyProtection="1">
      <alignment horizontal="center" vertical="center"/>
    </xf>
    <xf numFmtId="0" fontId="28" fillId="4" borderId="13" xfId="0" applyFont="1" applyFill="1" applyBorder="1" applyAlignment="1" applyProtection="1">
      <alignment horizontal="center" vertical="center"/>
    </xf>
    <xf numFmtId="0" fontId="13" fillId="0" borderId="18" xfId="0" applyFont="1" applyBorder="1" applyAlignment="1" applyProtection="1">
      <alignment horizontal="left"/>
    </xf>
    <xf numFmtId="0" fontId="13" fillId="0" borderId="7" xfId="0" applyFont="1" applyBorder="1" applyAlignment="1" applyProtection="1">
      <alignment horizontal="left"/>
    </xf>
    <xf numFmtId="0" fontId="13" fillId="0" borderId="13" xfId="0" applyFont="1" applyBorder="1" applyAlignment="1" applyProtection="1">
      <alignment horizontal="left"/>
    </xf>
    <xf numFmtId="0" fontId="11" fillId="0" borderId="6" xfId="0" applyFont="1" applyFill="1" applyBorder="1" applyAlignment="1" applyProtection="1">
      <alignment horizontal="center"/>
    </xf>
    <xf numFmtId="0" fontId="11" fillId="0" borderId="30" xfId="0" applyFont="1" applyFill="1" applyBorder="1" applyAlignment="1" applyProtection="1">
      <alignment horizontal="center"/>
    </xf>
    <xf numFmtId="0" fontId="11" fillId="0" borderId="3" xfId="0" applyFont="1" applyFill="1" applyBorder="1" applyAlignment="1" applyProtection="1">
      <alignment horizontal="center"/>
    </xf>
    <xf numFmtId="0" fontId="11" fillId="0" borderId="32" xfId="0" applyFont="1" applyFill="1" applyBorder="1" applyAlignment="1" applyProtection="1">
      <alignment horizontal="center" wrapText="1"/>
    </xf>
    <xf numFmtId="0" fontId="11" fillId="0" borderId="33" xfId="0" applyFont="1" applyFill="1" applyBorder="1" applyAlignment="1" applyProtection="1">
      <alignment horizontal="center" wrapText="1"/>
    </xf>
    <xf numFmtId="0" fontId="11" fillId="0" borderId="6" xfId="0" applyFont="1" applyFill="1" applyBorder="1" applyAlignment="1" applyProtection="1">
      <alignment horizontal="center" vertical="center"/>
    </xf>
    <xf numFmtId="0" fontId="11" fillId="0" borderId="34" xfId="0" applyFont="1" applyFill="1" applyBorder="1" applyAlignment="1" applyProtection="1">
      <alignment horizontal="center"/>
    </xf>
    <xf numFmtId="0" fontId="11" fillId="0" borderId="35" xfId="0" applyFont="1" applyFill="1" applyBorder="1" applyAlignment="1" applyProtection="1">
      <alignment horizontal="center"/>
    </xf>
  </cellXfs>
  <cellStyles count="3">
    <cellStyle name="Comma" xfId="1" builtinId="3"/>
    <cellStyle name="Hyperlink" xfId="2" builtinId="8"/>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35</xdr:row>
      <xdr:rowOff>0</xdr:rowOff>
    </xdr:from>
    <xdr:to>
      <xdr:col>28</xdr:col>
      <xdr:colOff>0</xdr:colOff>
      <xdr:row>35</xdr:row>
      <xdr:rowOff>0</xdr:rowOff>
    </xdr:to>
    <xdr:sp macro="" textlink="">
      <xdr:nvSpPr>
        <xdr:cNvPr id="3162" name="Line 1">
          <a:extLst>
            <a:ext uri="{FF2B5EF4-FFF2-40B4-BE49-F238E27FC236}">
              <a16:creationId xmlns:a16="http://schemas.microsoft.com/office/drawing/2014/main" id="{00000000-0008-0000-0200-00005A0C0000}"/>
            </a:ext>
          </a:extLst>
        </xdr:cNvPr>
        <xdr:cNvSpPr>
          <a:spLocks noChangeShapeType="1"/>
        </xdr:cNvSpPr>
      </xdr:nvSpPr>
      <xdr:spPr bwMode="auto">
        <a:xfrm>
          <a:off x="11029950" y="101060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3163" name="Line 13">
          <a:extLst>
            <a:ext uri="{FF2B5EF4-FFF2-40B4-BE49-F238E27FC236}">
              <a16:creationId xmlns:a16="http://schemas.microsoft.com/office/drawing/2014/main" id="{00000000-0008-0000-0200-00005B0C0000}"/>
            </a:ext>
          </a:extLst>
        </xdr:cNvPr>
        <xdr:cNvSpPr>
          <a:spLocks noChangeShapeType="1"/>
        </xdr:cNvSpPr>
      </xdr:nvSpPr>
      <xdr:spPr bwMode="auto">
        <a:xfrm>
          <a:off x="11029950" y="98488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3166" name="Line 20">
          <a:extLst>
            <a:ext uri="{FF2B5EF4-FFF2-40B4-BE49-F238E27FC236}">
              <a16:creationId xmlns:a16="http://schemas.microsoft.com/office/drawing/2014/main" id="{00000000-0008-0000-0200-00005E0C0000}"/>
            </a:ext>
          </a:extLst>
        </xdr:cNvPr>
        <xdr:cNvSpPr>
          <a:spLocks noChangeShapeType="1"/>
        </xdr:cNvSpPr>
      </xdr:nvSpPr>
      <xdr:spPr bwMode="auto">
        <a:xfrm>
          <a:off x="11029950" y="95821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704850</xdr:colOff>
      <xdr:row>2</xdr:row>
      <xdr:rowOff>400050</xdr:rowOff>
    </xdr:to>
    <xdr:sp macro="" textlink="">
      <xdr:nvSpPr>
        <xdr:cNvPr id="3104" name="Text Box 32">
          <a:extLst>
            <a:ext uri="{FF2B5EF4-FFF2-40B4-BE49-F238E27FC236}">
              <a16:creationId xmlns:a16="http://schemas.microsoft.com/office/drawing/2014/main" id="{00000000-0008-0000-0200-0000200C0000}"/>
            </a:ext>
          </a:extLst>
        </xdr:cNvPr>
        <xdr:cNvSpPr txBox="1">
          <a:spLocks noChangeArrowheads="1"/>
        </xdr:cNvSpPr>
      </xdr:nvSpPr>
      <xdr:spPr bwMode="auto">
        <a:xfrm>
          <a:off x="0" y="0"/>
          <a:ext cx="10772775" cy="78105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19050</xdr:colOff>
      <xdr:row>3</xdr:row>
      <xdr:rowOff>85725</xdr:rowOff>
    </xdr:from>
    <xdr:to>
      <xdr:col>13</xdr:col>
      <xdr:colOff>95250</xdr:colOff>
      <xdr:row>5</xdr:row>
      <xdr:rowOff>161925</xdr:rowOff>
    </xdr:to>
    <xdr:pic>
      <xdr:nvPicPr>
        <xdr:cNvPr id="3168" name="Picture 2" descr="eialogo_Nancy">
          <a:extLst>
            <a:ext uri="{FF2B5EF4-FFF2-40B4-BE49-F238E27FC236}">
              <a16:creationId xmlns:a16="http://schemas.microsoft.com/office/drawing/2014/main" id="{00000000-0008-0000-0200-000060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7810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22</xdr:row>
      <xdr:rowOff>0</xdr:rowOff>
    </xdr:from>
    <xdr:to>
      <xdr:col>25</xdr:col>
      <xdr:colOff>123825</xdr:colOff>
      <xdr:row>23</xdr:row>
      <xdr:rowOff>85725</xdr:rowOff>
    </xdr:to>
    <xdr:sp macro="" textlink="">
      <xdr:nvSpPr>
        <xdr:cNvPr id="11" name="Text Box 39">
          <a:hlinkClick xmlns:r="http://schemas.openxmlformats.org/officeDocument/2006/relationships" r:id="rId2"/>
          <a:extLst>
            <a:ext uri="{FF2B5EF4-FFF2-40B4-BE49-F238E27FC236}">
              <a16:creationId xmlns:a16="http://schemas.microsoft.com/office/drawing/2014/main" id="{00000000-0008-0000-0200-00000B000000}"/>
            </a:ext>
          </a:extLst>
        </xdr:cNvPr>
        <xdr:cNvSpPr txBox="1">
          <a:spLocks noChangeArrowheads="1"/>
        </xdr:cNvSpPr>
      </xdr:nvSpPr>
      <xdr:spPr bwMode="auto">
        <a:xfrm>
          <a:off x="6858000" y="6229350"/>
          <a:ext cx="4019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6</xdr:row>
      <xdr:rowOff>0</xdr:rowOff>
    </xdr:from>
    <xdr:to>
      <xdr:col>3</xdr:col>
      <xdr:colOff>0</xdr:colOff>
      <xdr:row>6</xdr:row>
      <xdr:rowOff>0</xdr:rowOff>
    </xdr:to>
    <xdr:sp macro="" textlink="">
      <xdr:nvSpPr>
        <xdr:cNvPr id="2070" name="Line 1">
          <a:extLst>
            <a:ext uri="{FF2B5EF4-FFF2-40B4-BE49-F238E27FC236}">
              <a16:creationId xmlns:a16="http://schemas.microsoft.com/office/drawing/2014/main" id="{00000000-0008-0000-0300-000016080000}"/>
            </a:ext>
          </a:extLst>
        </xdr:cNvPr>
        <xdr:cNvSpPr>
          <a:spLocks noChangeShapeType="1"/>
        </xdr:cNvSpPr>
      </xdr:nvSpPr>
      <xdr:spPr bwMode="auto">
        <a:xfrm>
          <a:off x="5753100" y="12954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28575</xdr:rowOff>
    </xdr:from>
    <xdr:to>
      <xdr:col>0</xdr:col>
      <xdr:colOff>3362325</xdr:colOff>
      <xdr:row>2</xdr:row>
      <xdr:rowOff>200025</xdr:rowOff>
    </xdr:to>
    <xdr:pic>
      <xdr:nvPicPr>
        <xdr:cNvPr id="2071" name="Picture 2" descr="eialogo_Nancy">
          <a:extLst>
            <a:ext uri="{FF2B5EF4-FFF2-40B4-BE49-F238E27FC236}">
              <a16:creationId xmlns:a16="http://schemas.microsoft.com/office/drawing/2014/main" id="{00000000-0008-0000-03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189"/>
  <sheetViews>
    <sheetView workbookViewId="0"/>
  </sheetViews>
  <sheetFormatPr defaultRowHeight="12.75"/>
  <cols>
    <col min="1" max="1" width="10" bestFit="1" customWidth="1"/>
    <col min="2" max="2" width="23.28515625" bestFit="1" customWidth="1"/>
  </cols>
  <sheetData>
    <row r="1" spans="1:2">
      <c r="A1" s="99" t="s">
        <v>0</v>
      </c>
      <c r="B1" s="99" t="s">
        <v>1</v>
      </c>
    </row>
    <row r="2" spans="1:2">
      <c r="A2" s="99" t="s">
        <v>2</v>
      </c>
      <c r="B2" s="99" t="s">
        <v>3</v>
      </c>
    </row>
    <row r="3" spans="1:2">
      <c r="A3" s="99" t="s">
        <v>4</v>
      </c>
      <c r="B3" s="99" t="s">
        <v>5</v>
      </c>
    </row>
    <row r="4" spans="1:2">
      <c r="A4" s="99" t="s">
        <v>6</v>
      </c>
      <c r="B4" s="99" t="s">
        <v>7</v>
      </c>
    </row>
    <row r="5" spans="1:2">
      <c r="A5" s="99" t="s">
        <v>8</v>
      </c>
      <c r="B5" s="99" t="s">
        <v>9</v>
      </c>
    </row>
    <row r="6" spans="1:2">
      <c r="A6" s="99" t="s">
        <v>10</v>
      </c>
      <c r="B6" s="99" t="s">
        <v>11</v>
      </c>
    </row>
    <row r="7" spans="1:2">
      <c r="A7" s="99" t="s">
        <v>12</v>
      </c>
      <c r="B7" s="99" t="s">
        <v>13</v>
      </c>
    </row>
    <row r="8" spans="1:2">
      <c r="A8" s="99" t="s">
        <v>14</v>
      </c>
      <c r="B8" s="99" t="s">
        <v>15</v>
      </c>
    </row>
    <row r="9" spans="1:2">
      <c r="A9" s="99" t="s">
        <v>16</v>
      </c>
      <c r="B9" s="99" t="s">
        <v>17</v>
      </c>
    </row>
    <row r="10" spans="1:2">
      <c r="A10" s="99" t="s">
        <v>18</v>
      </c>
      <c r="B10" s="99" t="s">
        <v>19</v>
      </c>
    </row>
    <row r="11" spans="1:2">
      <c r="A11" s="99" t="s">
        <v>20</v>
      </c>
      <c r="B11" s="99" t="s">
        <v>21</v>
      </c>
    </row>
    <row r="12" spans="1:2">
      <c r="A12" s="99" t="s">
        <v>22</v>
      </c>
      <c r="B12" s="99" t="s">
        <v>23</v>
      </c>
    </row>
    <row r="13" spans="1:2">
      <c r="A13" s="99" t="s">
        <v>24</v>
      </c>
      <c r="B13" s="99" t="s">
        <v>25</v>
      </c>
    </row>
    <row r="14" spans="1:2">
      <c r="A14" s="99" t="s">
        <v>26</v>
      </c>
      <c r="B14" s="99" t="s">
        <v>27</v>
      </c>
    </row>
    <row r="15" spans="1:2">
      <c r="A15" s="99" t="s">
        <v>28</v>
      </c>
      <c r="B15" s="99" t="s">
        <v>29</v>
      </c>
    </row>
    <row r="16" spans="1:2">
      <c r="A16" s="99" t="s">
        <v>30</v>
      </c>
      <c r="B16" s="99" t="s">
        <v>31</v>
      </c>
    </row>
    <row r="17" spans="1:2">
      <c r="A17" s="99" t="s">
        <v>32</v>
      </c>
      <c r="B17" s="99" t="s">
        <v>33</v>
      </c>
    </row>
    <row r="18" spans="1:2">
      <c r="A18" s="99" t="s">
        <v>34</v>
      </c>
      <c r="B18" s="99" t="s">
        <v>35</v>
      </c>
    </row>
    <row r="19" spans="1:2">
      <c r="A19" s="99" t="s">
        <v>36</v>
      </c>
      <c r="B19" s="99" t="s">
        <v>37</v>
      </c>
    </row>
    <row r="20" spans="1:2">
      <c r="A20" s="99" t="s">
        <v>38</v>
      </c>
      <c r="B20" s="99" t="s">
        <v>39</v>
      </c>
    </row>
    <row r="21" spans="1:2">
      <c r="A21" s="99" t="s">
        <v>40</v>
      </c>
      <c r="B21" s="99" t="s">
        <v>41</v>
      </c>
    </row>
    <row r="22" spans="1:2">
      <c r="A22" s="99" t="s">
        <v>42</v>
      </c>
      <c r="B22" s="99" t="s">
        <v>43</v>
      </c>
    </row>
    <row r="23" spans="1:2">
      <c r="A23" s="99" t="s">
        <v>44</v>
      </c>
      <c r="B23" s="99" t="s">
        <v>45</v>
      </c>
    </row>
    <row r="24" spans="1:2">
      <c r="A24" s="99" t="s">
        <v>46</v>
      </c>
      <c r="B24" s="99" t="s">
        <v>47</v>
      </c>
    </row>
    <row r="25" spans="1:2">
      <c r="A25" s="99" t="s">
        <v>48</v>
      </c>
      <c r="B25" s="99" t="s">
        <v>49</v>
      </c>
    </row>
    <row r="26" spans="1:2">
      <c r="A26" s="99" t="s">
        <v>50</v>
      </c>
      <c r="B26" s="99" t="s">
        <v>51</v>
      </c>
    </row>
    <row r="27" spans="1:2">
      <c r="A27" s="99" t="s">
        <v>52</v>
      </c>
      <c r="B27" s="99" t="s">
        <v>53</v>
      </c>
    </row>
    <row r="28" spans="1:2">
      <c r="A28" s="99" t="s">
        <v>54</v>
      </c>
      <c r="B28" s="99" t="s">
        <v>55</v>
      </c>
    </row>
    <row r="29" spans="1:2">
      <c r="A29" s="99" t="s">
        <v>56</v>
      </c>
      <c r="B29" s="99" t="s">
        <v>57</v>
      </c>
    </row>
    <row r="30" spans="1:2">
      <c r="A30" s="99" t="s">
        <v>58</v>
      </c>
      <c r="B30" s="99" t="s">
        <v>59</v>
      </c>
    </row>
    <row r="31" spans="1:2">
      <c r="A31" s="99" t="s">
        <v>60</v>
      </c>
      <c r="B31" s="99" t="s">
        <v>61</v>
      </c>
    </row>
    <row r="32" spans="1:2">
      <c r="A32" s="99" t="s">
        <v>62</v>
      </c>
      <c r="B32" s="99" t="s">
        <v>63</v>
      </c>
    </row>
    <row r="33" spans="1:2">
      <c r="A33" s="99" t="s">
        <v>64</v>
      </c>
      <c r="B33" s="99" t="s">
        <v>65</v>
      </c>
    </row>
    <row r="34" spans="1:2">
      <c r="A34" s="99" t="s">
        <v>66</v>
      </c>
      <c r="B34" s="99" t="s">
        <v>67</v>
      </c>
    </row>
    <row r="35" spans="1:2">
      <c r="A35" s="99" t="s">
        <v>68</v>
      </c>
      <c r="B35" s="99" t="s">
        <v>69</v>
      </c>
    </row>
    <row r="36" spans="1:2">
      <c r="A36" s="99" t="s">
        <v>70</v>
      </c>
      <c r="B36" s="99" t="s">
        <v>71</v>
      </c>
    </row>
    <row r="37" spans="1:2">
      <c r="A37" s="99" t="s">
        <v>72</v>
      </c>
      <c r="B37" s="99" t="s">
        <v>73</v>
      </c>
    </row>
    <row r="38" spans="1:2">
      <c r="A38" s="99" t="s">
        <v>74</v>
      </c>
      <c r="B38" s="99" t="s">
        <v>75</v>
      </c>
    </row>
    <row r="39" spans="1:2">
      <c r="A39" s="99" t="s">
        <v>76</v>
      </c>
      <c r="B39" s="99" t="s">
        <v>77</v>
      </c>
    </row>
    <row r="40" spans="1:2">
      <c r="A40" s="99" t="s">
        <v>78</v>
      </c>
      <c r="B40" s="99" t="s">
        <v>79</v>
      </c>
    </row>
    <row r="41" spans="1:2">
      <c r="A41" s="99" t="s">
        <v>80</v>
      </c>
      <c r="B41" s="99" t="s">
        <v>81</v>
      </c>
    </row>
    <row r="42" spans="1:2">
      <c r="A42" s="99" t="s">
        <v>82</v>
      </c>
      <c r="B42" s="99" t="s">
        <v>83</v>
      </c>
    </row>
    <row r="43" spans="1:2">
      <c r="A43" s="99" t="s">
        <v>84</v>
      </c>
      <c r="B43" s="99" t="s">
        <v>85</v>
      </c>
    </row>
    <row r="44" spans="1:2">
      <c r="A44" s="99" t="s">
        <v>86</v>
      </c>
      <c r="B44" s="99" t="s">
        <v>87</v>
      </c>
    </row>
    <row r="45" spans="1:2">
      <c r="A45" s="99" t="s">
        <v>88</v>
      </c>
      <c r="B45" s="99" t="s">
        <v>89</v>
      </c>
    </row>
    <row r="46" spans="1:2">
      <c r="A46" s="99" t="s">
        <v>90</v>
      </c>
      <c r="B46" s="99" t="s">
        <v>91</v>
      </c>
    </row>
    <row r="47" spans="1:2">
      <c r="A47" s="99" t="s">
        <v>92</v>
      </c>
      <c r="B47" s="99" t="s">
        <v>93</v>
      </c>
    </row>
    <row r="48" spans="1:2">
      <c r="A48" s="99" t="s">
        <v>94</v>
      </c>
      <c r="B48" s="99" t="s">
        <v>95</v>
      </c>
    </row>
    <row r="49" spans="1:2">
      <c r="A49" s="99" t="s">
        <v>96</v>
      </c>
      <c r="B49" s="99" t="s">
        <v>97</v>
      </c>
    </row>
    <row r="50" spans="1:2">
      <c r="A50" s="99" t="s">
        <v>98</v>
      </c>
      <c r="B50" s="99" t="s">
        <v>99</v>
      </c>
    </row>
    <row r="51" spans="1:2">
      <c r="A51" s="99" t="s">
        <v>100</v>
      </c>
      <c r="B51" s="99" t="s">
        <v>101</v>
      </c>
    </row>
    <row r="52" spans="1:2">
      <c r="A52" s="99" t="s">
        <v>102</v>
      </c>
      <c r="B52" s="99" t="s">
        <v>103</v>
      </c>
    </row>
    <row r="53" spans="1:2">
      <c r="A53" s="99" t="s">
        <v>104</v>
      </c>
      <c r="B53" s="99" t="s">
        <v>105</v>
      </c>
    </row>
    <row r="54" spans="1:2">
      <c r="A54" s="99" t="s">
        <v>106</v>
      </c>
      <c r="B54" s="99" t="s">
        <v>107</v>
      </c>
    </row>
    <row r="55" spans="1:2">
      <c r="A55" s="99" t="s">
        <v>108</v>
      </c>
      <c r="B55" s="99" t="s">
        <v>109</v>
      </c>
    </row>
    <row r="56" spans="1:2">
      <c r="A56" s="99" t="s">
        <v>110</v>
      </c>
      <c r="B56" s="99" t="s">
        <v>111</v>
      </c>
    </row>
    <row r="57" spans="1:2">
      <c r="A57" s="99" t="s">
        <v>112</v>
      </c>
      <c r="B57" s="99" t="s">
        <v>113</v>
      </c>
    </row>
    <row r="58" spans="1:2">
      <c r="A58" s="99" t="s">
        <v>114</v>
      </c>
      <c r="B58" s="99" t="s">
        <v>115</v>
      </c>
    </row>
    <row r="59" spans="1:2">
      <c r="A59" s="99" t="s">
        <v>116</v>
      </c>
      <c r="B59" s="99" t="s">
        <v>117</v>
      </c>
    </row>
    <row r="60" spans="1:2">
      <c r="A60" s="99" t="s">
        <v>118</v>
      </c>
      <c r="B60" s="99" t="s">
        <v>119</v>
      </c>
    </row>
    <row r="61" spans="1:2">
      <c r="A61" s="99" t="s">
        <v>120</v>
      </c>
      <c r="B61" s="99" t="s">
        <v>121</v>
      </c>
    </row>
    <row r="62" spans="1:2">
      <c r="A62" s="99" t="s">
        <v>122</v>
      </c>
      <c r="B62" s="99" t="s">
        <v>123</v>
      </c>
    </row>
    <row r="63" spans="1:2">
      <c r="A63" s="99" t="s">
        <v>124</v>
      </c>
      <c r="B63" s="99" t="s">
        <v>125</v>
      </c>
    </row>
    <row r="64" spans="1:2">
      <c r="A64" s="99" t="s">
        <v>126</v>
      </c>
      <c r="B64" s="99" t="s">
        <v>127</v>
      </c>
    </row>
    <row r="65" spans="1:2">
      <c r="A65" s="99" t="s">
        <v>128</v>
      </c>
      <c r="B65" s="99" t="s">
        <v>129</v>
      </c>
    </row>
    <row r="66" spans="1:2">
      <c r="A66" s="99" t="s">
        <v>130</v>
      </c>
      <c r="B66" s="99" t="s">
        <v>131</v>
      </c>
    </row>
    <row r="67" spans="1:2">
      <c r="A67" s="99" t="s">
        <v>132</v>
      </c>
      <c r="B67" s="99" t="s">
        <v>133</v>
      </c>
    </row>
    <row r="68" spans="1:2">
      <c r="A68" s="99" t="s">
        <v>134</v>
      </c>
      <c r="B68" s="99" t="s">
        <v>135</v>
      </c>
    </row>
    <row r="69" spans="1:2">
      <c r="A69" s="99" t="s">
        <v>136</v>
      </c>
      <c r="B69" s="99" t="s">
        <v>137</v>
      </c>
    </row>
    <row r="70" spans="1:2">
      <c r="A70" s="99" t="s">
        <v>138</v>
      </c>
      <c r="B70" s="99" t="s">
        <v>139</v>
      </c>
    </row>
    <row r="71" spans="1:2">
      <c r="A71" s="99" t="s">
        <v>140</v>
      </c>
      <c r="B71" s="99" t="s">
        <v>141</v>
      </c>
    </row>
    <row r="72" spans="1:2">
      <c r="A72" s="99" t="s">
        <v>142</v>
      </c>
      <c r="B72" s="99" t="s">
        <v>143</v>
      </c>
    </row>
    <row r="73" spans="1:2">
      <c r="A73" s="99" t="s">
        <v>144</v>
      </c>
      <c r="B73" s="99" t="s">
        <v>145</v>
      </c>
    </row>
    <row r="74" spans="1:2">
      <c r="A74" s="99" t="s">
        <v>146</v>
      </c>
      <c r="B74" s="99" t="s">
        <v>147</v>
      </c>
    </row>
    <row r="75" spans="1:2">
      <c r="A75" s="99" t="s">
        <v>148</v>
      </c>
      <c r="B75" s="99" t="s">
        <v>149</v>
      </c>
    </row>
    <row r="76" spans="1:2">
      <c r="A76" s="99" t="s">
        <v>150</v>
      </c>
      <c r="B76" s="99" t="s">
        <v>151</v>
      </c>
    </row>
    <row r="77" spans="1:2">
      <c r="A77" s="99" t="s">
        <v>152</v>
      </c>
      <c r="B77" s="99" t="s">
        <v>153</v>
      </c>
    </row>
    <row r="78" spans="1:2">
      <c r="A78" s="99" t="s">
        <v>154</v>
      </c>
      <c r="B78" s="99" t="s">
        <v>155</v>
      </c>
    </row>
    <row r="79" spans="1:2">
      <c r="A79" s="99" t="s">
        <v>156</v>
      </c>
      <c r="B79" s="99" t="s">
        <v>157</v>
      </c>
    </row>
    <row r="80" spans="1:2">
      <c r="A80" s="99" t="s">
        <v>158</v>
      </c>
      <c r="B80" s="99" t="s">
        <v>159</v>
      </c>
    </row>
    <row r="81" spans="1:2">
      <c r="A81" s="99" t="s">
        <v>160</v>
      </c>
      <c r="B81" s="99" t="s">
        <v>161</v>
      </c>
    </row>
    <row r="82" spans="1:2">
      <c r="A82" s="99" t="s">
        <v>162</v>
      </c>
      <c r="B82" s="99" t="s">
        <v>163</v>
      </c>
    </row>
    <row r="83" spans="1:2">
      <c r="A83" s="99" t="s">
        <v>164</v>
      </c>
      <c r="B83" s="99" t="s">
        <v>165</v>
      </c>
    </row>
    <row r="84" spans="1:2">
      <c r="A84" s="99" t="s">
        <v>166</v>
      </c>
      <c r="B84" s="99" t="s">
        <v>167</v>
      </c>
    </row>
    <row r="85" spans="1:2">
      <c r="A85" s="99" t="s">
        <v>168</v>
      </c>
      <c r="B85" s="99" t="s">
        <v>169</v>
      </c>
    </row>
    <row r="86" spans="1:2">
      <c r="A86" s="99" t="s">
        <v>170</v>
      </c>
      <c r="B86" s="99" t="s">
        <v>171</v>
      </c>
    </row>
    <row r="87" spans="1:2">
      <c r="A87" s="99" t="s">
        <v>172</v>
      </c>
      <c r="B87" s="99" t="s">
        <v>173</v>
      </c>
    </row>
    <row r="88" spans="1:2">
      <c r="A88" s="99" t="s">
        <v>174</v>
      </c>
      <c r="B88" s="99" t="s">
        <v>175</v>
      </c>
    </row>
    <row r="89" spans="1:2">
      <c r="A89" s="99" t="s">
        <v>176</v>
      </c>
      <c r="B89" s="99" t="s">
        <v>177</v>
      </c>
    </row>
    <row r="90" spans="1:2">
      <c r="A90" s="99" t="s">
        <v>178</v>
      </c>
      <c r="B90" s="99" t="s">
        <v>179</v>
      </c>
    </row>
    <row r="91" spans="1:2">
      <c r="A91" s="99" t="s">
        <v>180</v>
      </c>
      <c r="B91" s="99" t="s">
        <v>181</v>
      </c>
    </row>
    <row r="92" spans="1:2">
      <c r="A92" s="99" t="s">
        <v>182</v>
      </c>
      <c r="B92" s="99" t="s">
        <v>183</v>
      </c>
    </row>
    <row r="93" spans="1:2">
      <c r="A93" s="99" t="s">
        <v>184</v>
      </c>
      <c r="B93" s="99" t="s">
        <v>185</v>
      </c>
    </row>
    <row r="94" spans="1:2">
      <c r="A94" s="99" t="s">
        <v>186</v>
      </c>
      <c r="B94" s="99" t="s">
        <v>187</v>
      </c>
    </row>
    <row r="95" spans="1:2">
      <c r="A95" s="99" t="s">
        <v>188</v>
      </c>
      <c r="B95" s="99" t="s">
        <v>189</v>
      </c>
    </row>
    <row r="96" spans="1:2">
      <c r="A96" s="99" t="s">
        <v>190</v>
      </c>
      <c r="B96" s="99" t="s">
        <v>191</v>
      </c>
    </row>
    <row r="97" spans="1:2">
      <c r="A97" s="99" t="s">
        <v>192</v>
      </c>
      <c r="B97" s="99" t="s">
        <v>193</v>
      </c>
    </row>
    <row r="98" spans="1:2">
      <c r="A98" s="99" t="s">
        <v>194</v>
      </c>
      <c r="B98" s="99" t="s">
        <v>195</v>
      </c>
    </row>
    <row r="99" spans="1:2">
      <c r="A99" s="99" t="s">
        <v>196</v>
      </c>
      <c r="B99" s="99" t="s">
        <v>197</v>
      </c>
    </row>
    <row r="100" spans="1:2">
      <c r="A100" s="99" t="s">
        <v>198</v>
      </c>
      <c r="B100" s="99" t="s">
        <v>199</v>
      </c>
    </row>
    <row r="101" spans="1:2">
      <c r="A101" s="99" t="s">
        <v>200</v>
      </c>
      <c r="B101" s="99" t="s">
        <v>201</v>
      </c>
    </row>
    <row r="102" spans="1:2">
      <c r="A102" s="99" t="s">
        <v>202</v>
      </c>
      <c r="B102" s="99" t="s">
        <v>203</v>
      </c>
    </row>
    <row r="103" spans="1:2">
      <c r="A103" s="99" t="s">
        <v>204</v>
      </c>
      <c r="B103" s="99" t="s">
        <v>205</v>
      </c>
    </row>
    <row r="104" spans="1:2">
      <c r="A104" s="99" t="s">
        <v>206</v>
      </c>
      <c r="B104" s="99" t="s">
        <v>207</v>
      </c>
    </row>
    <row r="105" spans="1:2">
      <c r="A105" s="99" t="s">
        <v>208</v>
      </c>
      <c r="B105" s="99" t="s">
        <v>209</v>
      </c>
    </row>
    <row r="106" spans="1:2">
      <c r="A106" s="99" t="s">
        <v>210</v>
      </c>
      <c r="B106" s="99" t="s">
        <v>211</v>
      </c>
    </row>
    <row r="107" spans="1:2">
      <c r="A107" s="99" t="s">
        <v>212</v>
      </c>
      <c r="B107" s="99" t="s">
        <v>213</v>
      </c>
    </row>
    <row r="108" spans="1:2">
      <c r="A108" s="99" t="s">
        <v>214</v>
      </c>
      <c r="B108" s="99" t="s">
        <v>215</v>
      </c>
    </row>
    <row r="109" spans="1:2">
      <c r="A109" s="99" t="s">
        <v>216</v>
      </c>
      <c r="B109" s="99" t="s">
        <v>217</v>
      </c>
    </row>
    <row r="110" spans="1:2">
      <c r="A110" s="99" t="s">
        <v>218</v>
      </c>
      <c r="B110" s="99" t="s">
        <v>219</v>
      </c>
    </row>
    <row r="111" spans="1:2">
      <c r="A111" s="99" t="s">
        <v>220</v>
      </c>
      <c r="B111" s="99" t="s">
        <v>221</v>
      </c>
    </row>
    <row r="112" spans="1:2">
      <c r="A112" s="99" t="s">
        <v>222</v>
      </c>
      <c r="B112" s="99" t="s">
        <v>223</v>
      </c>
    </row>
    <row r="113" spans="1:2">
      <c r="A113" s="99" t="s">
        <v>224</v>
      </c>
      <c r="B113" s="99" t="s">
        <v>225</v>
      </c>
    </row>
    <row r="114" spans="1:2">
      <c r="A114" s="99" t="s">
        <v>226</v>
      </c>
      <c r="B114" s="99" t="s">
        <v>227</v>
      </c>
    </row>
    <row r="115" spans="1:2">
      <c r="A115" s="99" t="s">
        <v>228</v>
      </c>
      <c r="B115" s="99" t="s">
        <v>229</v>
      </c>
    </row>
    <row r="116" spans="1:2">
      <c r="A116" s="99" t="s">
        <v>230</v>
      </c>
      <c r="B116" s="99" t="s">
        <v>231</v>
      </c>
    </row>
    <row r="117" spans="1:2">
      <c r="A117" s="99" t="s">
        <v>232</v>
      </c>
      <c r="B117" s="99" t="s">
        <v>233</v>
      </c>
    </row>
    <row r="118" spans="1:2">
      <c r="A118" s="99" t="s">
        <v>234</v>
      </c>
      <c r="B118" s="99" t="s">
        <v>235</v>
      </c>
    </row>
    <row r="119" spans="1:2">
      <c r="A119" s="99" t="s">
        <v>236</v>
      </c>
      <c r="B119" s="99" t="s">
        <v>237</v>
      </c>
    </row>
    <row r="120" spans="1:2">
      <c r="A120" s="99" t="s">
        <v>238</v>
      </c>
      <c r="B120" s="99" t="s">
        <v>239</v>
      </c>
    </row>
    <row r="121" spans="1:2">
      <c r="A121" s="99" t="s">
        <v>240</v>
      </c>
      <c r="B121" s="99" t="s">
        <v>241</v>
      </c>
    </row>
    <row r="122" spans="1:2">
      <c r="A122" s="99" t="s">
        <v>242</v>
      </c>
      <c r="B122" s="99" t="s">
        <v>243</v>
      </c>
    </row>
    <row r="123" spans="1:2">
      <c r="A123" s="99" t="s">
        <v>244</v>
      </c>
      <c r="B123" s="99" t="s">
        <v>245</v>
      </c>
    </row>
    <row r="124" spans="1:2">
      <c r="A124" s="99" t="s">
        <v>246</v>
      </c>
      <c r="B124" s="99" t="s">
        <v>247</v>
      </c>
    </row>
    <row r="125" spans="1:2">
      <c r="A125" s="99" t="s">
        <v>248</v>
      </c>
      <c r="B125" s="99" t="s">
        <v>249</v>
      </c>
    </row>
    <row r="126" spans="1:2">
      <c r="A126" s="99" t="s">
        <v>250</v>
      </c>
      <c r="B126" s="99" t="s">
        <v>251</v>
      </c>
    </row>
    <row r="127" spans="1:2">
      <c r="A127" s="99" t="s">
        <v>252</v>
      </c>
      <c r="B127" s="99" t="s">
        <v>253</v>
      </c>
    </row>
    <row r="128" spans="1:2">
      <c r="A128" s="99" t="s">
        <v>254</v>
      </c>
      <c r="B128" s="99" t="s">
        <v>255</v>
      </c>
    </row>
    <row r="129" spans="1:2">
      <c r="A129" s="99" t="s">
        <v>256</v>
      </c>
      <c r="B129" s="99" t="s">
        <v>257</v>
      </c>
    </row>
    <row r="130" spans="1:2">
      <c r="A130" s="99" t="s">
        <v>258</v>
      </c>
      <c r="B130" s="99" t="s">
        <v>259</v>
      </c>
    </row>
    <row r="131" spans="1:2">
      <c r="A131" s="99" t="s">
        <v>260</v>
      </c>
      <c r="B131" s="99" t="s">
        <v>261</v>
      </c>
    </row>
    <row r="132" spans="1:2">
      <c r="A132" s="99" t="s">
        <v>262</v>
      </c>
      <c r="B132" s="99" t="s">
        <v>263</v>
      </c>
    </row>
    <row r="133" spans="1:2">
      <c r="A133" s="99" t="s">
        <v>264</v>
      </c>
      <c r="B133" s="99" t="s">
        <v>265</v>
      </c>
    </row>
    <row r="134" spans="1:2">
      <c r="A134" s="99" t="s">
        <v>266</v>
      </c>
      <c r="B134" s="99" t="s">
        <v>267</v>
      </c>
    </row>
    <row r="135" spans="1:2">
      <c r="A135" s="99" t="s">
        <v>268</v>
      </c>
      <c r="B135" s="99" t="s">
        <v>269</v>
      </c>
    </row>
    <row r="136" spans="1:2">
      <c r="A136" s="99" t="s">
        <v>270</v>
      </c>
      <c r="B136" s="99" t="s">
        <v>271</v>
      </c>
    </row>
    <row r="137" spans="1:2">
      <c r="A137" s="99" t="s">
        <v>272</v>
      </c>
      <c r="B137" s="99" t="s">
        <v>273</v>
      </c>
    </row>
    <row r="138" spans="1:2">
      <c r="A138" s="99" t="s">
        <v>274</v>
      </c>
      <c r="B138" s="99" t="s">
        <v>275</v>
      </c>
    </row>
    <row r="139" spans="1:2">
      <c r="A139" s="99" t="s">
        <v>276</v>
      </c>
      <c r="B139" s="99" t="s">
        <v>277</v>
      </c>
    </row>
    <row r="140" spans="1:2">
      <c r="A140" s="99" t="s">
        <v>278</v>
      </c>
      <c r="B140" s="99" t="s">
        <v>279</v>
      </c>
    </row>
    <row r="141" spans="1:2">
      <c r="A141" s="99" t="s">
        <v>280</v>
      </c>
      <c r="B141" s="99" t="s">
        <v>281</v>
      </c>
    </row>
    <row r="142" spans="1:2">
      <c r="A142" s="99" t="s">
        <v>282</v>
      </c>
      <c r="B142" s="99" t="s">
        <v>283</v>
      </c>
    </row>
    <row r="143" spans="1:2">
      <c r="A143" s="99" t="s">
        <v>284</v>
      </c>
      <c r="B143" s="99" t="s">
        <v>285</v>
      </c>
    </row>
    <row r="144" spans="1:2">
      <c r="A144" s="99" t="s">
        <v>286</v>
      </c>
      <c r="B144" s="99" t="s">
        <v>287</v>
      </c>
    </row>
    <row r="145" spans="1:2">
      <c r="A145" s="99" t="s">
        <v>288</v>
      </c>
      <c r="B145" s="99" t="s">
        <v>289</v>
      </c>
    </row>
    <row r="146" spans="1:2">
      <c r="A146" s="99" t="s">
        <v>290</v>
      </c>
      <c r="B146" s="99" t="s">
        <v>291</v>
      </c>
    </row>
    <row r="147" spans="1:2">
      <c r="A147" s="99" t="s">
        <v>292</v>
      </c>
      <c r="B147" s="99" t="s">
        <v>293</v>
      </c>
    </row>
    <row r="148" spans="1:2">
      <c r="A148" s="99" t="s">
        <v>294</v>
      </c>
      <c r="B148" s="99" t="s">
        <v>295</v>
      </c>
    </row>
    <row r="149" spans="1:2">
      <c r="A149" s="99" t="s">
        <v>296</v>
      </c>
      <c r="B149" s="99" t="s">
        <v>297</v>
      </c>
    </row>
    <row r="150" spans="1:2">
      <c r="A150" s="99" t="s">
        <v>298</v>
      </c>
      <c r="B150" s="99" t="s">
        <v>299</v>
      </c>
    </row>
    <row r="151" spans="1:2">
      <c r="A151" s="99" t="s">
        <v>300</v>
      </c>
      <c r="B151" s="99" t="s">
        <v>301</v>
      </c>
    </row>
    <row r="152" spans="1:2">
      <c r="A152" s="99" t="s">
        <v>302</v>
      </c>
      <c r="B152" s="99" t="s">
        <v>303</v>
      </c>
    </row>
    <row r="153" spans="1:2">
      <c r="A153" s="99" t="s">
        <v>304</v>
      </c>
      <c r="B153" s="99" t="s">
        <v>305</v>
      </c>
    </row>
    <row r="154" spans="1:2">
      <c r="A154" s="99" t="s">
        <v>306</v>
      </c>
      <c r="B154" s="99" t="s">
        <v>307</v>
      </c>
    </row>
    <row r="155" spans="1:2">
      <c r="A155" s="99" t="s">
        <v>308</v>
      </c>
      <c r="B155" s="99" t="s">
        <v>309</v>
      </c>
    </row>
    <row r="156" spans="1:2">
      <c r="A156" s="99" t="s">
        <v>310</v>
      </c>
      <c r="B156" s="99" t="s">
        <v>311</v>
      </c>
    </row>
    <row r="157" spans="1:2">
      <c r="A157" s="99" t="s">
        <v>312</v>
      </c>
      <c r="B157" s="99" t="s">
        <v>313</v>
      </c>
    </row>
    <row r="158" spans="1:2">
      <c r="A158" s="99" t="s">
        <v>314</v>
      </c>
      <c r="B158" s="99" t="s">
        <v>315</v>
      </c>
    </row>
    <row r="159" spans="1:2">
      <c r="A159" s="99" t="s">
        <v>316</v>
      </c>
      <c r="B159" s="99" t="s">
        <v>317</v>
      </c>
    </row>
    <row r="160" spans="1:2">
      <c r="A160" s="99" t="s">
        <v>318</v>
      </c>
      <c r="B160" s="99" t="s">
        <v>319</v>
      </c>
    </row>
    <row r="161" spans="1:2">
      <c r="A161" s="99" t="s">
        <v>320</v>
      </c>
      <c r="B161" s="99" t="s">
        <v>321</v>
      </c>
    </row>
    <row r="162" spans="1:2">
      <c r="A162" s="99" t="s">
        <v>322</v>
      </c>
      <c r="B162" s="99" t="s">
        <v>323</v>
      </c>
    </row>
    <row r="163" spans="1:2">
      <c r="A163" s="99" t="s">
        <v>324</v>
      </c>
      <c r="B163" s="99" t="s">
        <v>325</v>
      </c>
    </row>
    <row r="164" spans="1:2">
      <c r="A164" s="99" t="s">
        <v>326</v>
      </c>
      <c r="B164" s="99" t="s">
        <v>327</v>
      </c>
    </row>
    <row r="165" spans="1:2">
      <c r="A165" s="99" t="s">
        <v>328</v>
      </c>
      <c r="B165" s="99" t="s">
        <v>329</v>
      </c>
    </row>
    <row r="166" spans="1:2">
      <c r="A166" s="99" t="s">
        <v>330</v>
      </c>
      <c r="B166" s="99" t="s">
        <v>331</v>
      </c>
    </row>
    <row r="167" spans="1:2">
      <c r="A167" s="99" t="s">
        <v>332</v>
      </c>
      <c r="B167" s="99" t="s">
        <v>333</v>
      </c>
    </row>
    <row r="168" spans="1:2">
      <c r="A168" s="99" t="s">
        <v>334</v>
      </c>
      <c r="B168" s="99" t="s">
        <v>335</v>
      </c>
    </row>
    <row r="169" spans="1:2">
      <c r="A169" s="99" t="s">
        <v>336</v>
      </c>
      <c r="B169" s="99" t="s">
        <v>337</v>
      </c>
    </row>
    <row r="170" spans="1:2">
      <c r="A170" s="99" t="s">
        <v>338</v>
      </c>
      <c r="B170" s="99" t="s">
        <v>339</v>
      </c>
    </row>
    <row r="171" spans="1:2">
      <c r="A171" s="99" t="s">
        <v>340</v>
      </c>
      <c r="B171" s="99" t="s">
        <v>341</v>
      </c>
    </row>
    <row r="172" spans="1:2">
      <c r="A172" s="99" t="s">
        <v>342</v>
      </c>
      <c r="B172" s="99" t="s">
        <v>343</v>
      </c>
    </row>
    <row r="173" spans="1:2">
      <c r="A173" s="99" t="s">
        <v>344</v>
      </c>
      <c r="B173" s="99" t="s">
        <v>345</v>
      </c>
    </row>
    <row r="174" spans="1:2">
      <c r="A174" s="99" t="s">
        <v>346</v>
      </c>
      <c r="B174" s="99" t="s">
        <v>347</v>
      </c>
    </row>
    <row r="175" spans="1:2">
      <c r="A175" s="99" t="s">
        <v>348</v>
      </c>
      <c r="B175" s="99" t="s">
        <v>349</v>
      </c>
    </row>
    <row r="176" spans="1:2">
      <c r="A176" s="99" t="s">
        <v>350</v>
      </c>
      <c r="B176" s="99" t="s">
        <v>351</v>
      </c>
    </row>
    <row r="177" spans="1:2">
      <c r="A177" s="99" t="s">
        <v>352</v>
      </c>
      <c r="B177" s="99" t="s">
        <v>353</v>
      </c>
    </row>
    <row r="178" spans="1:2">
      <c r="A178" s="99" t="s">
        <v>354</v>
      </c>
      <c r="B178" s="99" t="s">
        <v>355</v>
      </c>
    </row>
    <row r="179" spans="1:2">
      <c r="A179" s="99" t="s">
        <v>356</v>
      </c>
      <c r="B179" s="99" t="s">
        <v>357</v>
      </c>
    </row>
    <row r="180" spans="1:2">
      <c r="A180" s="99" t="s">
        <v>358</v>
      </c>
      <c r="B180" s="99" t="s">
        <v>359</v>
      </c>
    </row>
    <row r="181" spans="1:2">
      <c r="A181" s="99" t="s">
        <v>360</v>
      </c>
      <c r="B181" s="99" t="s">
        <v>361</v>
      </c>
    </row>
    <row r="182" spans="1:2">
      <c r="A182" s="99" t="s">
        <v>362</v>
      </c>
      <c r="B182" s="99" t="s">
        <v>363</v>
      </c>
    </row>
    <row r="183" spans="1:2">
      <c r="A183" s="99" t="s">
        <v>364</v>
      </c>
      <c r="B183" s="99" t="s">
        <v>365</v>
      </c>
    </row>
    <row r="184" spans="1:2">
      <c r="A184" s="99" t="s">
        <v>366</v>
      </c>
      <c r="B184" s="99" t="s">
        <v>367</v>
      </c>
    </row>
    <row r="185" spans="1:2">
      <c r="A185" s="99" t="s">
        <v>368</v>
      </c>
      <c r="B185" s="99" t="s">
        <v>369</v>
      </c>
    </row>
    <row r="186" spans="1:2">
      <c r="A186" s="99" t="s">
        <v>370</v>
      </c>
      <c r="B186" s="99" t="s">
        <v>371</v>
      </c>
    </row>
    <row r="187" spans="1:2">
      <c r="A187" s="99" t="s">
        <v>372</v>
      </c>
      <c r="B187" s="99" t="s">
        <v>373</v>
      </c>
    </row>
    <row r="188" spans="1:2">
      <c r="A188" s="99" t="s">
        <v>374</v>
      </c>
      <c r="B188" s="99" t="s">
        <v>375</v>
      </c>
    </row>
    <row r="189" spans="1:2">
      <c r="A189" s="99" t="s">
        <v>376</v>
      </c>
      <c r="B189" s="99" t="s">
        <v>377</v>
      </c>
    </row>
  </sheetData>
  <phoneticPr fontId="1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190"/>
  <sheetViews>
    <sheetView workbookViewId="0"/>
  </sheetViews>
  <sheetFormatPr defaultRowHeight="12.75"/>
  <cols>
    <col min="1" max="1" width="10.140625" bestFit="1" customWidth="1"/>
    <col min="2" max="2" width="25" bestFit="1" customWidth="1"/>
    <col min="3" max="3" width="50.7109375" bestFit="1" customWidth="1"/>
    <col min="4" max="4" width="54.28515625" bestFit="1" customWidth="1"/>
  </cols>
  <sheetData>
    <row r="1" spans="1:8">
      <c r="C1" s="98" t="s">
        <v>378</v>
      </c>
      <c r="D1" s="98" t="s">
        <v>379</v>
      </c>
      <c r="G1" s="98"/>
      <c r="H1" s="98"/>
    </row>
    <row r="2" spans="1:8">
      <c r="A2" s="99" t="s">
        <v>0</v>
      </c>
      <c r="B2" s="99" t="s">
        <v>380</v>
      </c>
      <c r="C2" s="101" t="s">
        <v>381</v>
      </c>
      <c r="D2" s="101" t="s">
        <v>381</v>
      </c>
      <c r="E2" s="99"/>
      <c r="F2" s="99"/>
      <c r="G2" s="101"/>
      <c r="H2" s="101"/>
    </row>
    <row r="3" spans="1:8">
      <c r="A3" s="99" t="s">
        <v>2</v>
      </c>
      <c r="B3" s="99" t="s">
        <v>382</v>
      </c>
      <c r="C3" s="100" t="s">
        <v>383</v>
      </c>
      <c r="D3" s="100" t="s">
        <v>384</v>
      </c>
      <c r="E3" s="99"/>
      <c r="F3" s="99"/>
      <c r="G3" s="100"/>
    </row>
    <row r="4" spans="1:8">
      <c r="A4" s="99" t="s">
        <v>4</v>
      </c>
      <c r="B4" s="99" t="s">
        <v>385</v>
      </c>
      <c r="C4" s="100" t="s">
        <v>383</v>
      </c>
      <c r="D4" t="s">
        <v>384</v>
      </c>
      <c r="E4" s="99"/>
      <c r="F4" s="99"/>
      <c r="G4" s="100"/>
    </row>
    <row r="5" spans="1:8">
      <c r="A5" s="99" t="s">
        <v>6</v>
      </c>
      <c r="B5" s="99" t="s">
        <v>386</v>
      </c>
      <c r="C5" s="100" t="s">
        <v>383</v>
      </c>
      <c r="D5" t="s">
        <v>384</v>
      </c>
      <c r="E5" s="99"/>
      <c r="F5" s="99"/>
      <c r="G5" s="100"/>
    </row>
    <row r="6" spans="1:8">
      <c r="A6" s="99" t="s">
        <v>8</v>
      </c>
      <c r="B6" s="99" t="s">
        <v>387</v>
      </c>
      <c r="C6" s="100" t="s">
        <v>383</v>
      </c>
      <c r="D6" t="s">
        <v>384</v>
      </c>
      <c r="E6" s="99"/>
      <c r="F6" s="99"/>
      <c r="G6" s="100"/>
    </row>
    <row r="7" spans="1:8">
      <c r="A7" s="99" t="s">
        <v>10</v>
      </c>
      <c r="B7" s="99" t="s">
        <v>388</v>
      </c>
      <c r="C7" s="100" t="s">
        <v>383</v>
      </c>
      <c r="D7" t="s">
        <v>384</v>
      </c>
      <c r="E7" s="99"/>
      <c r="F7" s="99"/>
      <c r="G7" s="100"/>
    </row>
    <row r="8" spans="1:8">
      <c r="A8" s="99" t="s">
        <v>12</v>
      </c>
      <c r="B8" s="99" t="s">
        <v>389</v>
      </c>
      <c r="C8" s="100" t="s">
        <v>383</v>
      </c>
      <c r="D8" t="s">
        <v>384</v>
      </c>
      <c r="E8" s="99"/>
      <c r="F8" s="99"/>
      <c r="G8" s="100"/>
    </row>
    <row r="9" spans="1:8">
      <c r="A9" s="99" t="s">
        <v>14</v>
      </c>
      <c r="B9" s="99" t="s">
        <v>390</v>
      </c>
      <c r="C9" s="100" t="s">
        <v>383</v>
      </c>
      <c r="D9" t="s">
        <v>384</v>
      </c>
      <c r="E9" s="99"/>
      <c r="F9" s="99"/>
      <c r="G9" s="100"/>
    </row>
    <row r="10" spans="1:8">
      <c r="A10" s="99" t="s">
        <v>16</v>
      </c>
      <c r="B10" s="99" t="s">
        <v>391</v>
      </c>
      <c r="C10" s="100" t="s">
        <v>392</v>
      </c>
      <c r="D10" s="101" t="s">
        <v>381</v>
      </c>
      <c r="E10" s="99"/>
      <c r="F10" s="99"/>
      <c r="G10" s="100"/>
      <c r="H10" s="101"/>
    </row>
    <row r="11" spans="1:8">
      <c r="A11" s="99" t="s">
        <v>18</v>
      </c>
      <c r="B11" s="99" t="s">
        <v>393</v>
      </c>
      <c r="C11" s="101" t="s">
        <v>381</v>
      </c>
      <c r="D11" s="101" t="s">
        <v>381</v>
      </c>
      <c r="E11" s="99"/>
      <c r="F11" s="99"/>
      <c r="G11" s="101"/>
      <c r="H11" s="101"/>
    </row>
    <row r="12" spans="1:8">
      <c r="A12" s="99" t="s">
        <v>20</v>
      </c>
      <c r="B12" s="99" t="s">
        <v>394</v>
      </c>
      <c r="C12" s="100" t="s">
        <v>383</v>
      </c>
      <c r="D12" t="s">
        <v>384</v>
      </c>
      <c r="E12" s="99"/>
      <c r="F12" s="99"/>
      <c r="G12" s="100"/>
    </row>
    <row r="13" spans="1:8">
      <c r="A13" s="99" t="s">
        <v>22</v>
      </c>
      <c r="B13" s="99" t="s">
        <v>395</v>
      </c>
      <c r="C13" s="100" t="s">
        <v>383</v>
      </c>
      <c r="D13" t="s">
        <v>384</v>
      </c>
      <c r="E13" s="99"/>
      <c r="F13" s="99"/>
      <c r="G13" s="100"/>
    </row>
    <row r="14" spans="1:8">
      <c r="A14" s="99" t="s">
        <v>24</v>
      </c>
      <c r="B14" s="99" t="s">
        <v>396</v>
      </c>
      <c r="C14" s="100" t="s">
        <v>383</v>
      </c>
      <c r="D14" t="s">
        <v>384</v>
      </c>
      <c r="E14" s="99"/>
      <c r="F14" s="99"/>
      <c r="G14" s="100"/>
    </row>
    <row r="15" spans="1:8">
      <c r="A15" s="99" t="s">
        <v>26</v>
      </c>
      <c r="B15" s="99" t="s">
        <v>397</v>
      </c>
      <c r="C15" s="100" t="s">
        <v>383</v>
      </c>
      <c r="D15" t="s">
        <v>384</v>
      </c>
      <c r="E15" s="99"/>
      <c r="F15" s="99"/>
      <c r="G15" s="100"/>
    </row>
    <row r="16" spans="1:8">
      <c r="A16" s="99" t="s">
        <v>28</v>
      </c>
      <c r="B16" s="99" t="s">
        <v>398</v>
      </c>
      <c r="C16" s="100" t="s">
        <v>383</v>
      </c>
      <c r="D16" t="s">
        <v>384</v>
      </c>
      <c r="E16" s="99"/>
      <c r="F16" s="99"/>
      <c r="G16" s="100"/>
    </row>
    <row r="17" spans="1:8">
      <c r="A17" s="99" t="s">
        <v>30</v>
      </c>
      <c r="B17" s="99" t="s">
        <v>399</v>
      </c>
      <c r="C17" s="100" t="s">
        <v>383</v>
      </c>
      <c r="D17" t="s">
        <v>384</v>
      </c>
      <c r="E17" s="99"/>
      <c r="F17" s="99"/>
      <c r="G17" s="100"/>
    </row>
    <row r="18" spans="1:8">
      <c r="A18" s="99" t="s">
        <v>32</v>
      </c>
      <c r="B18" s="99" t="s">
        <v>400</v>
      </c>
      <c r="C18" s="100" t="s">
        <v>383</v>
      </c>
      <c r="D18" t="s">
        <v>384</v>
      </c>
      <c r="E18" s="99"/>
      <c r="F18" s="99"/>
      <c r="G18" s="100"/>
    </row>
    <row r="19" spans="1:8">
      <c r="A19" s="99" t="s">
        <v>34</v>
      </c>
      <c r="B19" s="99" t="s">
        <v>401</v>
      </c>
      <c r="C19" s="100" t="s">
        <v>402</v>
      </c>
      <c r="D19" s="101" t="s">
        <v>381</v>
      </c>
      <c r="E19" s="99"/>
      <c r="F19" s="99"/>
      <c r="G19" s="100"/>
      <c r="H19" s="101"/>
    </row>
    <row r="20" spans="1:8">
      <c r="A20" s="99" t="s">
        <v>36</v>
      </c>
      <c r="B20" s="99" t="s">
        <v>403</v>
      </c>
      <c r="C20" s="101" t="s">
        <v>381</v>
      </c>
      <c r="D20" s="101" t="s">
        <v>381</v>
      </c>
      <c r="E20" s="99"/>
      <c r="F20" s="99"/>
      <c r="G20" s="101"/>
      <c r="H20" s="101"/>
    </row>
    <row r="21" spans="1:8">
      <c r="A21" s="99" t="s">
        <v>38</v>
      </c>
      <c r="B21" s="99" t="s">
        <v>404</v>
      </c>
      <c r="C21" s="100" t="s">
        <v>383</v>
      </c>
      <c r="D21" t="s">
        <v>384</v>
      </c>
      <c r="E21" s="99"/>
      <c r="F21" s="99"/>
      <c r="G21" s="100"/>
    </row>
    <row r="22" spans="1:8">
      <c r="A22" s="99" t="s">
        <v>40</v>
      </c>
      <c r="B22" s="99" t="s">
        <v>405</v>
      </c>
      <c r="C22" s="100" t="s">
        <v>383</v>
      </c>
      <c r="D22" t="s">
        <v>384</v>
      </c>
      <c r="E22" s="99"/>
      <c r="F22" s="99"/>
      <c r="G22" s="100"/>
    </row>
    <row r="23" spans="1:8">
      <c r="A23" s="99" t="s">
        <v>42</v>
      </c>
      <c r="B23" s="99" t="s">
        <v>406</v>
      </c>
      <c r="C23" s="100" t="s">
        <v>383</v>
      </c>
      <c r="D23" t="s">
        <v>384</v>
      </c>
      <c r="E23" s="99"/>
      <c r="F23" s="99"/>
      <c r="G23" s="100"/>
    </row>
    <row r="24" spans="1:8">
      <c r="A24" s="99" t="s">
        <v>44</v>
      </c>
      <c r="B24" s="99" t="s">
        <v>407</v>
      </c>
      <c r="C24" s="100" t="s">
        <v>383</v>
      </c>
      <c r="D24" t="s">
        <v>384</v>
      </c>
      <c r="E24" s="99"/>
      <c r="F24" s="99"/>
      <c r="G24" s="100"/>
    </row>
    <row r="25" spans="1:8">
      <c r="A25" s="99" t="s">
        <v>46</v>
      </c>
      <c r="B25" s="99" t="s">
        <v>408</v>
      </c>
      <c r="C25" s="100" t="s">
        <v>383</v>
      </c>
      <c r="D25" t="s">
        <v>384</v>
      </c>
      <c r="E25" s="99"/>
      <c r="F25" s="99"/>
      <c r="G25" s="100"/>
    </row>
    <row r="26" spans="1:8">
      <c r="A26" s="99" t="s">
        <v>48</v>
      </c>
      <c r="B26" s="99" t="s">
        <v>409</v>
      </c>
      <c r="C26" s="100" t="s">
        <v>383</v>
      </c>
      <c r="D26" t="s">
        <v>384</v>
      </c>
      <c r="E26" s="99"/>
      <c r="F26" s="99"/>
      <c r="G26" s="100"/>
    </row>
    <row r="27" spans="1:8">
      <c r="A27" s="99" t="s">
        <v>50</v>
      </c>
      <c r="B27" s="99" t="s">
        <v>410</v>
      </c>
      <c r="C27" s="100" t="s">
        <v>383</v>
      </c>
      <c r="D27" t="s">
        <v>384</v>
      </c>
      <c r="E27" s="99"/>
      <c r="F27" s="99"/>
      <c r="G27" s="100"/>
    </row>
    <row r="28" spans="1:8">
      <c r="A28" s="99" t="s">
        <v>52</v>
      </c>
      <c r="B28" s="99" t="s">
        <v>411</v>
      </c>
      <c r="C28" s="100" t="s">
        <v>412</v>
      </c>
      <c r="D28" s="101" t="s">
        <v>381</v>
      </c>
      <c r="E28" s="99"/>
      <c r="F28" s="99"/>
      <c r="G28" s="100"/>
      <c r="H28" s="101"/>
    </row>
    <row r="29" spans="1:8">
      <c r="A29" s="99" t="s">
        <v>54</v>
      </c>
      <c r="B29" s="99" t="s">
        <v>413</v>
      </c>
      <c r="C29" s="101" t="s">
        <v>381</v>
      </c>
      <c r="D29" s="101" t="s">
        <v>381</v>
      </c>
      <c r="E29" s="99"/>
      <c r="F29" s="99"/>
      <c r="G29" s="101"/>
      <c r="H29" s="101"/>
    </row>
    <row r="30" spans="1:8">
      <c r="A30" s="99" t="s">
        <v>56</v>
      </c>
      <c r="B30" s="99" t="s">
        <v>414</v>
      </c>
      <c r="C30" s="100" t="s">
        <v>383</v>
      </c>
      <c r="D30" t="s">
        <v>384</v>
      </c>
      <c r="E30" s="99"/>
      <c r="F30" s="99"/>
      <c r="G30" s="100"/>
    </row>
    <row r="31" spans="1:8">
      <c r="A31" s="99" t="s">
        <v>58</v>
      </c>
      <c r="B31" s="99" t="s">
        <v>415</v>
      </c>
      <c r="C31" s="100" t="s">
        <v>383</v>
      </c>
      <c r="D31" t="s">
        <v>384</v>
      </c>
      <c r="E31" s="99"/>
      <c r="F31" s="99"/>
      <c r="G31" s="100"/>
    </row>
    <row r="32" spans="1:8">
      <c r="A32" s="99" t="s">
        <v>60</v>
      </c>
      <c r="B32" s="99" t="s">
        <v>416</v>
      </c>
      <c r="C32" s="100" t="s">
        <v>383</v>
      </c>
      <c r="D32" t="s">
        <v>384</v>
      </c>
      <c r="E32" s="99"/>
      <c r="F32" s="99"/>
      <c r="G32" s="100"/>
    </row>
    <row r="33" spans="1:8">
      <c r="A33" s="99" t="s">
        <v>62</v>
      </c>
      <c r="B33" s="99" t="s">
        <v>417</v>
      </c>
      <c r="C33" s="100" t="s">
        <v>383</v>
      </c>
      <c r="D33" t="s">
        <v>384</v>
      </c>
      <c r="E33" s="99"/>
      <c r="F33" s="99"/>
      <c r="G33" s="100"/>
    </row>
    <row r="34" spans="1:8">
      <c r="A34" s="99" t="s">
        <v>64</v>
      </c>
      <c r="B34" s="99" t="s">
        <v>418</v>
      </c>
      <c r="C34" s="100" t="s">
        <v>383</v>
      </c>
      <c r="D34" t="s">
        <v>384</v>
      </c>
      <c r="E34" s="99"/>
      <c r="F34" s="99"/>
      <c r="G34" s="100"/>
    </row>
    <row r="35" spans="1:8">
      <c r="A35" s="99" t="s">
        <v>66</v>
      </c>
      <c r="B35" s="99" t="s">
        <v>419</v>
      </c>
      <c r="C35" s="100" t="s">
        <v>383</v>
      </c>
      <c r="D35" t="s">
        <v>384</v>
      </c>
      <c r="E35" s="99"/>
      <c r="F35" s="99"/>
      <c r="G35" s="100"/>
    </row>
    <row r="36" spans="1:8">
      <c r="A36" s="99" t="s">
        <v>68</v>
      </c>
      <c r="B36" s="99" t="s">
        <v>420</v>
      </c>
      <c r="C36" s="100" t="s">
        <v>383</v>
      </c>
      <c r="D36" t="s">
        <v>384</v>
      </c>
      <c r="E36" s="99"/>
      <c r="F36" s="99"/>
      <c r="G36" s="100"/>
    </row>
    <row r="37" spans="1:8">
      <c r="A37" s="99" t="s">
        <v>70</v>
      </c>
      <c r="B37" s="99" t="s">
        <v>421</v>
      </c>
      <c r="C37" s="100" t="s">
        <v>422</v>
      </c>
      <c r="D37" s="101" t="s">
        <v>381</v>
      </c>
      <c r="E37" s="99"/>
      <c r="F37" s="99"/>
      <c r="G37" s="100"/>
      <c r="H37" s="101"/>
    </row>
    <row r="38" spans="1:8">
      <c r="A38" s="99" t="s">
        <v>72</v>
      </c>
      <c r="B38" s="99" t="s">
        <v>423</v>
      </c>
      <c r="C38" s="101" t="s">
        <v>381</v>
      </c>
      <c r="D38" s="101" t="s">
        <v>381</v>
      </c>
      <c r="E38" s="99"/>
      <c r="F38" s="99"/>
      <c r="G38" s="101"/>
      <c r="H38" s="101"/>
    </row>
    <row r="39" spans="1:8">
      <c r="A39" s="99" t="s">
        <v>74</v>
      </c>
      <c r="B39" s="99" t="s">
        <v>424</v>
      </c>
      <c r="C39" s="100" t="s">
        <v>383</v>
      </c>
      <c r="D39" t="s">
        <v>384</v>
      </c>
      <c r="E39" s="99"/>
      <c r="F39" s="99"/>
      <c r="G39" s="100"/>
    </row>
    <row r="40" spans="1:8">
      <c r="A40" s="99" t="s">
        <v>76</v>
      </c>
      <c r="B40" s="99" t="s">
        <v>425</v>
      </c>
      <c r="C40" s="100" t="s">
        <v>383</v>
      </c>
      <c r="D40" t="s">
        <v>384</v>
      </c>
      <c r="E40" s="99"/>
      <c r="F40" s="99"/>
      <c r="G40" s="100"/>
    </row>
    <row r="41" spans="1:8">
      <c r="A41" s="99" t="s">
        <v>78</v>
      </c>
      <c r="B41" s="99" t="s">
        <v>426</v>
      </c>
      <c r="C41" s="100" t="s">
        <v>383</v>
      </c>
      <c r="D41" t="s">
        <v>384</v>
      </c>
      <c r="E41" s="99"/>
      <c r="F41" s="99"/>
      <c r="G41" s="100"/>
    </row>
    <row r="42" spans="1:8">
      <c r="A42" s="99" t="s">
        <v>80</v>
      </c>
      <c r="B42" s="99" t="s">
        <v>427</v>
      </c>
      <c r="C42" s="100" t="s">
        <v>383</v>
      </c>
      <c r="D42" t="s">
        <v>384</v>
      </c>
      <c r="E42" s="99"/>
      <c r="F42" s="99"/>
      <c r="G42" s="100"/>
    </row>
    <row r="43" spans="1:8">
      <c r="A43" s="99" t="s">
        <v>82</v>
      </c>
      <c r="B43" s="99" t="s">
        <v>428</v>
      </c>
      <c r="C43" s="100" t="s">
        <v>383</v>
      </c>
      <c r="D43" t="s">
        <v>384</v>
      </c>
      <c r="E43" s="99"/>
      <c r="F43" s="99"/>
      <c r="G43" s="100"/>
    </row>
    <row r="44" spans="1:8">
      <c r="A44" s="99" t="s">
        <v>84</v>
      </c>
      <c r="B44" s="99" t="s">
        <v>429</v>
      </c>
      <c r="C44" s="100" t="s">
        <v>383</v>
      </c>
      <c r="D44" t="s">
        <v>384</v>
      </c>
      <c r="E44" s="99"/>
      <c r="F44" s="99"/>
      <c r="G44" s="100"/>
    </row>
    <row r="45" spans="1:8">
      <c r="A45" s="99" t="s">
        <v>86</v>
      </c>
      <c r="B45" s="99" t="s">
        <v>430</v>
      </c>
      <c r="C45" s="100" t="s">
        <v>383</v>
      </c>
      <c r="D45" t="s">
        <v>384</v>
      </c>
      <c r="E45" s="99"/>
      <c r="F45" s="99"/>
      <c r="G45" s="100"/>
    </row>
    <row r="46" spans="1:8">
      <c r="A46" s="99" t="s">
        <v>88</v>
      </c>
      <c r="B46" s="99" t="s">
        <v>431</v>
      </c>
      <c r="C46" s="100" t="s">
        <v>432</v>
      </c>
      <c r="D46" s="101" t="s">
        <v>381</v>
      </c>
      <c r="E46" s="99"/>
      <c r="F46" s="99"/>
      <c r="G46" s="100"/>
      <c r="H46" s="101"/>
    </row>
    <row r="47" spans="1:8">
      <c r="A47" s="99" t="s">
        <v>90</v>
      </c>
      <c r="B47" s="99" t="s">
        <v>433</v>
      </c>
      <c r="C47" s="101" t="s">
        <v>381</v>
      </c>
      <c r="D47" s="101" t="s">
        <v>381</v>
      </c>
      <c r="E47" s="99"/>
      <c r="F47" s="99"/>
      <c r="G47" s="101"/>
      <c r="H47" s="101"/>
    </row>
    <row r="48" spans="1:8">
      <c r="A48" s="99" t="s">
        <v>92</v>
      </c>
      <c r="B48" s="99" t="s">
        <v>434</v>
      </c>
      <c r="C48" s="100" t="s">
        <v>383</v>
      </c>
      <c r="D48" t="s">
        <v>384</v>
      </c>
      <c r="E48" s="99"/>
      <c r="F48" s="99"/>
      <c r="G48" s="100"/>
    </row>
    <row r="49" spans="1:8">
      <c r="A49" s="99" t="s">
        <v>94</v>
      </c>
      <c r="B49" s="99" t="s">
        <v>435</v>
      </c>
      <c r="C49" s="100" t="s">
        <v>383</v>
      </c>
      <c r="D49" t="s">
        <v>384</v>
      </c>
      <c r="E49" s="99"/>
      <c r="F49" s="99"/>
      <c r="G49" s="100"/>
    </row>
    <row r="50" spans="1:8">
      <c r="A50" s="99" t="s">
        <v>96</v>
      </c>
      <c r="B50" s="99" t="s">
        <v>436</v>
      </c>
      <c r="C50" s="100" t="s">
        <v>383</v>
      </c>
      <c r="D50" t="s">
        <v>384</v>
      </c>
      <c r="E50" s="99"/>
      <c r="F50" s="99"/>
      <c r="G50" s="100"/>
    </row>
    <row r="51" spans="1:8">
      <c r="A51" s="99" t="s">
        <v>98</v>
      </c>
      <c r="B51" s="99" t="s">
        <v>437</v>
      </c>
      <c r="C51" s="100" t="s">
        <v>383</v>
      </c>
      <c r="D51" t="s">
        <v>384</v>
      </c>
      <c r="E51" s="99"/>
      <c r="F51" s="99"/>
      <c r="G51" s="100"/>
    </row>
    <row r="52" spans="1:8">
      <c r="A52" s="99" t="s">
        <v>100</v>
      </c>
      <c r="B52" s="99" t="s">
        <v>438</v>
      </c>
      <c r="C52" s="100" t="s">
        <v>383</v>
      </c>
      <c r="D52" t="s">
        <v>384</v>
      </c>
      <c r="E52" s="99"/>
      <c r="F52" s="99"/>
      <c r="G52" s="100"/>
    </row>
    <row r="53" spans="1:8">
      <c r="A53" s="99" t="s">
        <v>102</v>
      </c>
      <c r="B53" s="99" t="s">
        <v>439</v>
      </c>
      <c r="C53" s="100" t="s">
        <v>383</v>
      </c>
      <c r="D53" t="s">
        <v>384</v>
      </c>
      <c r="E53" s="99"/>
      <c r="F53" s="99"/>
      <c r="G53" s="100"/>
    </row>
    <row r="54" spans="1:8">
      <c r="A54" s="99" t="s">
        <v>104</v>
      </c>
      <c r="B54" s="99" t="s">
        <v>440</v>
      </c>
      <c r="C54" s="100" t="s">
        <v>383</v>
      </c>
      <c r="D54" t="s">
        <v>384</v>
      </c>
      <c r="E54" s="99"/>
      <c r="F54" s="99"/>
      <c r="G54" s="100"/>
    </row>
    <row r="55" spans="1:8">
      <c r="A55" s="99" t="s">
        <v>106</v>
      </c>
      <c r="B55" s="99" t="s">
        <v>441</v>
      </c>
      <c r="C55" s="100" t="s">
        <v>442</v>
      </c>
      <c r="D55" s="101" t="s">
        <v>381</v>
      </c>
      <c r="E55" s="99"/>
      <c r="F55" s="99"/>
      <c r="G55" s="100"/>
      <c r="H55" s="101"/>
    </row>
    <row r="56" spans="1:8">
      <c r="A56" s="99" t="s">
        <v>108</v>
      </c>
      <c r="B56" s="99" t="s">
        <v>443</v>
      </c>
      <c r="C56" s="101" t="s">
        <v>381</v>
      </c>
      <c r="D56" s="101" t="s">
        <v>381</v>
      </c>
      <c r="E56" s="99"/>
      <c r="F56" s="99"/>
      <c r="G56" s="101"/>
      <c r="H56" s="101"/>
    </row>
    <row r="57" spans="1:8">
      <c r="A57" s="99" t="s">
        <v>110</v>
      </c>
      <c r="B57" s="99" t="s">
        <v>444</v>
      </c>
      <c r="C57" s="100" t="s">
        <v>383</v>
      </c>
      <c r="D57" t="s">
        <v>384</v>
      </c>
      <c r="E57" s="99"/>
      <c r="F57" s="99"/>
      <c r="G57" s="100"/>
    </row>
    <row r="58" spans="1:8">
      <c r="A58" s="99" t="s">
        <v>112</v>
      </c>
      <c r="B58" s="99" t="s">
        <v>445</v>
      </c>
      <c r="C58" s="100" t="s">
        <v>383</v>
      </c>
      <c r="D58" t="s">
        <v>384</v>
      </c>
      <c r="E58" s="99"/>
      <c r="F58" s="99"/>
      <c r="G58" s="100"/>
    </row>
    <row r="59" spans="1:8">
      <c r="A59" s="99" t="s">
        <v>114</v>
      </c>
      <c r="B59" s="99" t="s">
        <v>446</v>
      </c>
      <c r="C59" s="100" t="s">
        <v>383</v>
      </c>
      <c r="D59" t="s">
        <v>384</v>
      </c>
      <c r="E59" s="99"/>
      <c r="F59" s="99"/>
      <c r="G59" s="100"/>
    </row>
    <row r="60" spans="1:8">
      <c r="A60" s="99" t="s">
        <v>116</v>
      </c>
      <c r="B60" s="99" t="s">
        <v>447</v>
      </c>
      <c r="C60" s="100" t="s">
        <v>383</v>
      </c>
      <c r="D60" t="s">
        <v>384</v>
      </c>
      <c r="E60" s="99"/>
      <c r="F60" s="99"/>
      <c r="G60" s="100"/>
    </row>
    <row r="61" spans="1:8">
      <c r="A61" s="99" t="s">
        <v>118</v>
      </c>
      <c r="B61" s="99" t="s">
        <v>448</v>
      </c>
      <c r="C61" s="100" t="s">
        <v>383</v>
      </c>
      <c r="D61" t="s">
        <v>384</v>
      </c>
      <c r="E61" s="99"/>
      <c r="F61" s="99"/>
      <c r="G61" s="100"/>
    </row>
    <row r="62" spans="1:8">
      <c r="A62" s="99" t="s">
        <v>120</v>
      </c>
      <c r="B62" s="99" t="s">
        <v>449</v>
      </c>
      <c r="C62" s="100" t="s">
        <v>383</v>
      </c>
      <c r="D62" t="s">
        <v>384</v>
      </c>
      <c r="E62" s="99"/>
      <c r="F62" s="99"/>
      <c r="G62" s="100"/>
    </row>
    <row r="63" spans="1:8">
      <c r="A63" s="99" t="s">
        <v>122</v>
      </c>
      <c r="B63" s="99" t="s">
        <v>450</v>
      </c>
      <c r="C63" s="100" t="s">
        <v>383</v>
      </c>
      <c r="D63" t="s">
        <v>384</v>
      </c>
      <c r="E63" s="99"/>
      <c r="F63" s="99"/>
      <c r="G63" s="100"/>
    </row>
    <row r="64" spans="1:8">
      <c r="A64" s="99" t="s">
        <v>124</v>
      </c>
      <c r="B64" s="99" t="s">
        <v>451</v>
      </c>
      <c r="C64" s="100" t="s">
        <v>452</v>
      </c>
      <c r="D64" s="101" t="s">
        <v>381</v>
      </c>
      <c r="E64" s="99"/>
      <c r="F64" s="99"/>
      <c r="G64" s="100"/>
      <c r="H64" s="101"/>
    </row>
    <row r="65" spans="1:8">
      <c r="A65" s="99" t="s">
        <v>126</v>
      </c>
      <c r="B65" s="99" t="s">
        <v>453</v>
      </c>
      <c r="C65" s="101" t="s">
        <v>381</v>
      </c>
      <c r="D65" s="101" t="s">
        <v>381</v>
      </c>
      <c r="E65" s="99"/>
      <c r="F65" s="99"/>
      <c r="G65" s="101"/>
      <c r="H65" s="101"/>
    </row>
    <row r="66" spans="1:8">
      <c r="A66" s="99" t="s">
        <v>128</v>
      </c>
      <c r="B66" s="99" t="s">
        <v>454</v>
      </c>
      <c r="C66" s="100" t="s">
        <v>383</v>
      </c>
      <c r="D66" t="s">
        <v>384</v>
      </c>
      <c r="E66" s="99"/>
      <c r="F66" s="99"/>
      <c r="G66" s="100"/>
    </row>
    <row r="67" spans="1:8">
      <c r="A67" s="99" t="s">
        <v>130</v>
      </c>
      <c r="B67" s="99" t="s">
        <v>455</v>
      </c>
      <c r="C67" s="100" t="s">
        <v>383</v>
      </c>
      <c r="D67" t="s">
        <v>384</v>
      </c>
      <c r="E67" s="99"/>
      <c r="F67" s="99"/>
      <c r="G67" s="100"/>
    </row>
    <row r="68" spans="1:8">
      <c r="A68" s="99" t="s">
        <v>132</v>
      </c>
      <c r="B68" s="99" t="s">
        <v>456</v>
      </c>
      <c r="C68" s="100" t="s">
        <v>383</v>
      </c>
      <c r="D68" t="s">
        <v>384</v>
      </c>
      <c r="E68" s="99"/>
      <c r="F68" s="99"/>
      <c r="G68" s="100"/>
    </row>
    <row r="69" spans="1:8">
      <c r="A69" s="99" t="s">
        <v>134</v>
      </c>
      <c r="B69" s="99" t="s">
        <v>457</v>
      </c>
      <c r="C69" s="100" t="s">
        <v>383</v>
      </c>
      <c r="D69" t="s">
        <v>384</v>
      </c>
      <c r="E69" s="99"/>
      <c r="F69" s="99"/>
      <c r="G69" s="100"/>
    </row>
    <row r="70" spans="1:8">
      <c r="A70" s="99" t="s">
        <v>136</v>
      </c>
      <c r="B70" s="99" t="s">
        <v>458</v>
      </c>
      <c r="C70" s="100" t="s">
        <v>383</v>
      </c>
      <c r="D70" t="s">
        <v>384</v>
      </c>
      <c r="E70" s="99"/>
      <c r="F70" s="99"/>
      <c r="G70" s="100"/>
    </row>
    <row r="71" spans="1:8">
      <c r="A71" s="99" t="s">
        <v>138</v>
      </c>
      <c r="B71" s="99" t="s">
        <v>459</v>
      </c>
      <c r="C71" s="100" t="s">
        <v>383</v>
      </c>
      <c r="D71" t="s">
        <v>384</v>
      </c>
      <c r="E71" s="99"/>
      <c r="F71" s="99"/>
      <c r="G71" s="100"/>
    </row>
    <row r="72" spans="1:8">
      <c r="A72" s="99" t="s">
        <v>140</v>
      </c>
      <c r="B72" s="99" t="s">
        <v>460</v>
      </c>
      <c r="C72" s="100" t="s">
        <v>383</v>
      </c>
      <c r="D72" t="s">
        <v>384</v>
      </c>
      <c r="E72" s="99"/>
      <c r="F72" s="99"/>
      <c r="G72" s="100"/>
    </row>
    <row r="73" spans="1:8">
      <c r="A73" s="99" t="s">
        <v>142</v>
      </c>
      <c r="B73" s="99" t="s">
        <v>461</v>
      </c>
      <c r="C73" s="100" t="s">
        <v>462</v>
      </c>
      <c r="D73" s="101" t="s">
        <v>381</v>
      </c>
      <c r="E73" s="99"/>
      <c r="F73" s="99"/>
      <c r="G73" s="100"/>
      <c r="H73" s="101"/>
    </row>
    <row r="74" spans="1:8">
      <c r="A74" s="99" t="s">
        <v>144</v>
      </c>
      <c r="B74" s="99" t="s">
        <v>463</v>
      </c>
      <c r="C74" s="101" t="s">
        <v>381</v>
      </c>
      <c r="D74" s="101" t="s">
        <v>381</v>
      </c>
      <c r="E74" s="99"/>
      <c r="F74" s="99"/>
      <c r="G74" s="101"/>
      <c r="H74" s="101"/>
    </row>
    <row r="75" spans="1:8">
      <c r="A75" s="99" t="s">
        <v>146</v>
      </c>
      <c r="B75" s="99" t="s">
        <v>464</v>
      </c>
      <c r="C75" s="100" t="s">
        <v>383</v>
      </c>
      <c r="D75" t="s">
        <v>384</v>
      </c>
      <c r="E75" s="99"/>
      <c r="F75" s="99"/>
      <c r="G75" s="100"/>
    </row>
    <row r="76" spans="1:8">
      <c r="A76" s="99" t="s">
        <v>148</v>
      </c>
      <c r="B76" s="99" t="s">
        <v>465</v>
      </c>
      <c r="C76" s="100" t="s">
        <v>383</v>
      </c>
      <c r="D76" t="s">
        <v>384</v>
      </c>
      <c r="E76" s="99"/>
      <c r="F76" s="99"/>
      <c r="G76" s="100"/>
    </row>
    <row r="77" spans="1:8">
      <c r="A77" s="99" t="s">
        <v>150</v>
      </c>
      <c r="B77" s="99" t="s">
        <v>466</v>
      </c>
      <c r="C77" s="100" t="s">
        <v>383</v>
      </c>
      <c r="D77" t="s">
        <v>384</v>
      </c>
      <c r="E77" s="99"/>
      <c r="F77" s="99"/>
      <c r="G77" s="100"/>
    </row>
    <row r="78" spans="1:8">
      <c r="A78" s="99" t="s">
        <v>152</v>
      </c>
      <c r="B78" s="99" t="s">
        <v>467</v>
      </c>
      <c r="C78" s="100" t="s">
        <v>383</v>
      </c>
      <c r="D78" t="s">
        <v>384</v>
      </c>
      <c r="E78" s="99"/>
      <c r="F78" s="99"/>
      <c r="G78" s="100"/>
    </row>
    <row r="79" spans="1:8">
      <c r="A79" s="99" t="s">
        <v>154</v>
      </c>
      <c r="B79" s="99" t="s">
        <v>468</v>
      </c>
      <c r="C79" s="100" t="s">
        <v>383</v>
      </c>
      <c r="D79" t="s">
        <v>384</v>
      </c>
      <c r="E79" s="99"/>
      <c r="F79" s="99"/>
      <c r="G79" s="100"/>
    </row>
    <row r="80" spans="1:8">
      <c r="A80" s="99" t="s">
        <v>156</v>
      </c>
      <c r="B80" s="99" t="s">
        <v>469</v>
      </c>
      <c r="C80" s="100" t="s">
        <v>383</v>
      </c>
      <c r="D80" t="s">
        <v>384</v>
      </c>
      <c r="E80" s="99"/>
      <c r="F80" s="99"/>
      <c r="G80" s="100"/>
    </row>
    <row r="81" spans="1:8">
      <c r="A81" s="99" t="s">
        <v>158</v>
      </c>
      <c r="B81" s="99" t="s">
        <v>470</v>
      </c>
      <c r="C81" s="100" t="s">
        <v>383</v>
      </c>
      <c r="D81" t="s">
        <v>384</v>
      </c>
      <c r="E81" s="99"/>
      <c r="F81" s="99"/>
      <c r="G81" s="100"/>
    </row>
    <row r="82" spans="1:8">
      <c r="A82" s="99" t="s">
        <v>160</v>
      </c>
      <c r="B82" s="99" t="s">
        <v>471</v>
      </c>
      <c r="C82" s="100" t="s">
        <v>472</v>
      </c>
      <c r="D82" s="101" t="s">
        <v>381</v>
      </c>
      <c r="E82" s="99"/>
      <c r="F82" s="99"/>
      <c r="G82" s="100"/>
      <c r="H82" s="101"/>
    </row>
    <row r="83" spans="1:8">
      <c r="A83" s="99" t="s">
        <v>162</v>
      </c>
      <c r="B83" s="99" t="s">
        <v>473</v>
      </c>
      <c r="C83" s="101" t="s">
        <v>381</v>
      </c>
      <c r="D83" s="101" t="s">
        <v>381</v>
      </c>
      <c r="E83" s="99"/>
      <c r="F83" s="99"/>
      <c r="G83" s="101"/>
      <c r="H83" s="101"/>
    </row>
    <row r="84" spans="1:8">
      <c r="A84" s="99" t="s">
        <v>164</v>
      </c>
      <c r="B84" s="99" t="s">
        <v>474</v>
      </c>
      <c r="C84" s="100" t="s">
        <v>383</v>
      </c>
      <c r="D84" t="s">
        <v>384</v>
      </c>
      <c r="E84" s="99"/>
      <c r="F84" s="99"/>
      <c r="G84" s="100"/>
    </row>
    <row r="85" spans="1:8">
      <c r="A85" s="99" t="s">
        <v>166</v>
      </c>
      <c r="B85" s="99" t="s">
        <v>475</v>
      </c>
      <c r="C85" s="100" t="s">
        <v>383</v>
      </c>
      <c r="D85" t="s">
        <v>384</v>
      </c>
      <c r="E85" s="99"/>
      <c r="F85" s="99"/>
      <c r="G85" s="100"/>
    </row>
    <row r="86" spans="1:8">
      <c r="A86" s="99" t="s">
        <v>168</v>
      </c>
      <c r="B86" s="99" t="s">
        <v>476</v>
      </c>
      <c r="C86" s="100" t="s">
        <v>383</v>
      </c>
      <c r="D86" t="s">
        <v>384</v>
      </c>
      <c r="E86" s="99"/>
      <c r="F86" s="99"/>
      <c r="G86" s="100"/>
    </row>
    <row r="87" spans="1:8">
      <c r="A87" s="99" t="s">
        <v>170</v>
      </c>
      <c r="B87" s="99" t="s">
        <v>477</v>
      </c>
      <c r="C87" s="100" t="s">
        <v>383</v>
      </c>
      <c r="D87" t="s">
        <v>384</v>
      </c>
      <c r="E87" s="99"/>
      <c r="F87" s="99"/>
      <c r="G87" s="100"/>
    </row>
    <row r="88" spans="1:8">
      <c r="A88" s="99" t="s">
        <v>172</v>
      </c>
      <c r="B88" s="99" t="s">
        <v>478</v>
      </c>
      <c r="C88" s="100" t="s">
        <v>383</v>
      </c>
      <c r="D88" t="s">
        <v>384</v>
      </c>
      <c r="E88" s="99"/>
      <c r="F88" s="99"/>
      <c r="G88" s="100"/>
    </row>
    <row r="89" spans="1:8">
      <c r="A89" s="99" t="s">
        <v>174</v>
      </c>
      <c r="B89" s="99" t="s">
        <v>479</v>
      </c>
      <c r="C89" s="100" t="s">
        <v>383</v>
      </c>
      <c r="D89" t="s">
        <v>384</v>
      </c>
      <c r="E89" s="99"/>
      <c r="F89" s="99"/>
      <c r="G89" s="100"/>
    </row>
    <row r="90" spans="1:8">
      <c r="A90" s="99" t="s">
        <v>176</v>
      </c>
      <c r="B90" s="99" t="s">
        <v>480</v>
      </c>
      <c r="C90" s="100" t="s">
        <v>383</v>
      </c>
      <c r="D90" t="s">
        <v>384</v>
      </c>
      <c r="E90" s="99"/>
      <c r="F90" s="99"/>
      <c r="G90" s="100"/>
    </row>
    <row r="91" spans="1:8">
      <c r="A91" s="99" t="s">
        <v>178</v>
      </c>
      <c r="B91" s="99" t="s">
        <v>481</v>
      </c>
      <c r="C91" s="100" t="s">
        <v>482</v>
      </c>
      <c r="D91" s="101" t="s">
        <v>381</v>
      </c>
      <c r="E91" s="99"/>
      <c r="F91" s="99"/>
      <c r="G91" s="100"/>
      <c r="H91" s="101"/>
    </row>
    <row r="92" spans="1:8">
      <c r="A92" s="99" t="s">
        <v>180</v>
      </c>
      <c r="B92" s="99" t="s">
        <v>483</v>
      </c>
      <c r="C92" s="101" t="s">
        <v>381</v>
      </c>
      <c r="D92" s="101" t="s">
        <v>381</v>
      </c>
      <c r="E92" s="99"/>
      <c r="F92" s="99"/>
      <c r="G92" s="101"/>
      <c r="H92" s="101"/>
    </row>
    <row r="93" spans="1:8">
      <c r="A93" s="99" t="s">
        <v>182</v>
      </c>
      <c r="B93" s="99" t="s">
        <v>484</v>
      </c>
      <c r="C93" s="100" t="s">
        <v>383</v>
      </c>
      <c r="D93" t="s">
        <v>384</v>
      </c>
      <c r="E93" s="99"/>
      <c r="F93" s="99"/>
      <c r="G93" s="100"/>
    </row>
    <row r="94" spans="1:8">
      <c r="A94" s="99" t="s">
        <v>184</v>
      </c>
      <c r="B94" s="99" t="s">
        <v>485</v>
      </c>
      <c r="C94" s="100" t="s">
        <v>383</v>
      </c>
      <c r="D94" t="s">
        <v>384</v>
      </c>
      <c r="E94" s="99"/>
      <c r="F94" s="99"/>
      <c r="G94" s="100"/>
    </row>
    <row r="95" spans="1:8">
      <c r="A95" s="99" t="s">
        <v>186</v>
      </c>
      <c r="B95" s="99" t="s">
        <v>486</v>
      </c>
      <c r="C95" s="100" t="s">
        <v>383</v>
      </c>
      <c r="D95" t="s">
        <v>384</v>
      </c>
      <c r="E95" s="99"/>
      <c r="F95" s="99"/>
      <c r="G95" s="100"/>
    </row>
    <row r="96" spans="1:8">
      <c r="A96" s="99" t="s">
        <v>188</v>
      </c>
      <c r="B96" s="99" t="s">
        <v>487</v>
      </c>
      <c r="C96" s="100" t="s">
        <v>383</v>
      </c>
      <c r="D96" t="s">
        <v>384</v>
      </c>
      <c r="E96" s="99"/>
      <c r="F96" s="99"/>
      <c r="G96" s="100"/>
    </row>
    <row r="97" spans="1:8">
      <c r="A97" s="99" t="s">
        <v>190</v>
      </c>
      <c r="B97" s="99" t="s">
        <v>488</v>
      </c>
      <c r="C97" s="100" t="s">
        <v>383</v>
      </c>
      <c r="D97" t="s">
        <v>384</v>
      </c>
      <c r="E97" s="99"/>
      <c r="F97" s="99"/>
      <c r="G97" s="100"/>
    </row>
    <row r="98" spans="1:8">
      <c r="A98" s="99" t="s">
        <v>192</v>
      </c>
      <c r="B98" s="99" t="s">
        <v>489</v>
      </c>
      <c r="C98" s="100" t="s">
        <v>383</v>
      </c>
      <c r="D98" t="s">
        <v>384</v>
      </c>
      <c r="E98" s="99"/>
      <c r="F98" s="99"/>
      <c r="G98" s="100"/>
    </row>
    <row r="99" spans="1:8">
      <c r="A99" s="99" t="s">
        <v>194</v>
      </c>
      <c r="B99" s="99" t="s">
        <v>490</v>
      </c>
      <c r="C99" s="100" t="s">
        <v>383</v>
      </c>
      <c r="D99" t="s">
        <v>384</v>
      </c>
      <c r="E99" s="99"/>
      <c r="F99" s="99"/>
      <c r="G99" s="100"/>
    </row>
    <row r="100" spans="1:8">
      <c r="A100" s="99" t="s">
        <v>196</v>
      </c>
      <c r="B100" s="99" t="s">
        <v>491</v>
      </c>
      <c r="C100" s="100" t="s">
        <v>492</v>
      </c>
      <c r="D100" s="101" t="s">
        <v>381</v>
      </c>
      <c r="E100" s="99"/>
      <c r="F100" s="99"/>
      <c r="G100" s="100"/>
      <c r="H100" s="101"/>
    </row>
    <row r="101" spans="1:8">
      <c r="A101" s="99" t="s">
        <v>198</v>
      </c>
      <c r="B101" s="99" t="s">
        <v>493</v>
      </c>
      <c r="C101" s="101" t="s">
        <v>381</v>
      </c>
      <c r="D101" s="101" t="s">
        <v>381</v>
      </c>
      <c r="E101" s="99"/>
      <c r="F101" s="99"/>
      <c r="G101" s="101"/>
      <c r="H101" s="101"/>
    </row>
    <row r="102" spans="1:8">
      <c r="A102" s="99" t="s">
        <v>200</v>
      </c>
      <c r="B102" s="99" t="s">
        <v>494</v>
      </c>
      <c r="C102" s="100" t="s">
        <v>383</v>
      </c>
      <c r="D102" t="s">
        <v>384</v>
      </c>
      <c r="E102" s="99"/>
      <c r="F102" s="99"/>
      <c r="G102" s="100"/>
    </row>
    <row r="103" spans="1:8">
      <c r="A103" s="99" t="s">
        <v>202</v>
      </c>
      <c r="B103" s="99" t="s">
        <v>495</v>
      </c>
      <c r="C103" s="100" t="s">
        <v>383</v>
      </c>
      <c r="D103" t="s">
        <v>384</v>
      </c>
      <c r="E103" s="99"/>
      <c r="F103" s="99"/>
      <c r="G103" s="100"/>
    </row>
    <row r="104" spans="1:8">
      <c r="A104" s="99" t="s">
        <v>204</v>
      </c>
      <c r="B104" s="99" t="s">
        <v>496</v>
      </c>
      <c r="C104" s="100" t="s">
        <v>383</v>
      </c>
      <c r="D104" t="s">
        <v>384</v>
      </c>
      <c r="E104" s="99"/>
      <c r="F104" s="99"/>
      <c r="G104" s="100"/>
    </row>
    <row r="105" spans="1:8">
      <c r="A105" s="99" t="s">
        <v>206</v>
      </c>
      <c r="B105" s="99" t="s">
        <v>497</v>
      </c>
      <c r="C105" s="100" t="s">
        <v>383</v>
      </c>
      <c r="D105" t="s">
        <v>384</v>
      </c>
      <c r="E105" s="99"/>
      <c r="F105" s="99"/>
      <c r="G105" s="100"/>
    </row>
    <row r="106" spans="1:8">
      <c r="A106" s="99" t="s">
        <v>208</v>
      </c>
      <c r="B106" s="99" t="s">
        <v>498</v>
      </c>
      <c r="C106" s="100" t="s">
        <v>383</v>
      </c>
      <c r="D106" t="s">
        <v>384</v>
      </c>
      <c r="E106" s="99"/>
      <c r="F106" s="99"/>
      <c r="G106" s="100"/>
    </row>
    <row r="107" spans="1:8">
      <c r="A107" s="99" t="s">
        <v>210</v>
      </c>
      <c r="B107" s="99" t="s">
        <v>499</v>
      </c>
      <c r="C107" s="100" t="s">
        <v>383</v>
      </c>
      <c r="D107" t="s">
        <v>384</v>
      </c>
      <c r="E107" s="99"/>
      <c r="F107" s="99"/>
      <c r="G107" s="100"/>
    </row>
    <row r="108" spans="1:8">
      <c r="A108" s="99" t="s">
        <v>212</v>
      </c>
      <c r="B108" s="99" t="s">
        <v>500</v>
      </c>
      <c r="C108" s="100" t="s">
        <v>383</v>
      </c>
      <c r="D108" t="s">
        <v>384</v>
      </c>
      <c r="E108" s="99"/>
      <c r="F108" s="99"/>
      <c r="G108" s="100"/>
    </row>
    <row r="109" spans="1:8">
      <c r="A109" s="99" t="s">
        <v>214</v>
      </c>
      <c r="B109" s="99" t="s">
        <v>501</v>
      </c>
      <c r="C109" s="100" t="s">
        <v>502</v>
      </c>
      <c r="D109" s="101" t="s">
        <v>381</v>
      </c>
      <c r="E109" s="99"/>
      <c r="F109" s="99"/>
      <c r="G109" s="100"/>
      <c r="H109" s="101"/>
    </row>
    <row r="110" spans="1:8">
      <c r="A110" s="99" t="s">
        <v>216</v>
      </c>
      <c r="B110" s="99" t="s">
        <v>503</v>
      </c>
      <c r="C110" s="101" t="s">
        <v>381</v>
      </c>
      <c r="D110" s="101" t="s">
        <v>381</v>
      </c>
      <c r="E110" s="99"/>
      <c r="F110" s="99"/>
      <c r="G110" s="101"/>
      <c r="H110" s="101"/>
    </row>
    <row r="111" spans="1:8">
      <c r="A111" s="99" t="s">
        <v>218</v>
      </c>
      <c r="B111" s="99" t="s">
        <v>504</v>
      </c>
      <c r="C111" s="100" t="s">
        <v>505</v>
      </c>
      <c r="D111" t="s">
        <v>506</v>
      </c>
      <c r="E111" s="99"/>
      <c r="F111" s="99"/>
      <c r="G111" s="100"/>
    </row>
    <row r="112" spans="1:8">
      <c r="A112" s="99" t="s">
        <v>220</v>
      </c>
      <c r="B112" s="99" t="s">
        <v>507</v>
      </c>
      <c r="C112" s="100" t="s">
        <v>505</v>
      </c>
      <c r="D112" t="s">
        <v>506</v>
      </c>
      <c r="E112" s="99"/>
      <c r="F112" s="99"/>
      <c r="G112" s="100"/>
    </row>
    <row r="113" spans="1:8">
      <c r="A113" s="99" t="s">
        <v>222</v>
      </c>
      <c r="B113" s="99" t="s">
        <v>508</v>
      </c>
      <c r="C113" s="100" t="s">
        <v>505</v>
      </c>
      <c r="D113" t="s">
        <v>506</v>
      </c>
      <c r="E113" s="99"/>
      <c r="F113" s="99"/>
      <c r="G113" s="100"/>
    </row>
    <row r="114" spans="1:8">
      <c r="A114" s="99" t="s">
        <v>224</v>
      </c>
      <c r="B114" s="99" t="s">
        <v>509</v>
      </c>
      <c r="C114" s="100" t="s">
        <v>383</v>
      </c>
      <c r="D114" t="s">
        <v>384</v>
      </c>
      <c r="E114" s="99"/>
      <c r="F114" s="99"/>
      <c r="G114" s="100"/>
    </row>
    <row r="115" spans="1:8">
      <c r="A115" s="99" t="s">
        <v>226</v>
      </c>
      <c r="B115" s="99" t="s">
        <v>510</v>
      </c>
      <c r="C115" s="100" t="s">
        <v>505</v>
      </c>
      <c r="D115" t="s">
        <v>506</v>
      </c>
      <c r="E115" s="99"/>
      <c r="F115" s="99"/>
      <c r="G115" s="100"/>
    </row>
    <row r="116" spans="1:8">
      <c r="A116" s="99" t="s">
        <v>228</v>
      </c>
      <c r="B116" s="99" t="s">
        <v>511</v>
      </c>
      <c r="C116" s="100" t="s">
        <v>505</v>
      </c>
      <c r="D116" t="s">
        <v>506</v>
      </c>
      <c r="E116" s="99"/>
      <c r="F116" s="99"/>
      <c r="G116" s="100"/>
    </row>
    <row r="117" spans="1:8">
      <c r="A117" s="99" t="s">
        <v>230</v>
      </c>
      <c r="B117" s="99" t="s">
        <v>512</v>
      </c>
      <c r="C117" s="100" t="s">
        <v>505</v>
      </c>
      <c r="D117" t="s">
        <v>506</v>
      </c>
      <c r="E117" s="99"/>
      <c r="F117" s="99"/>
      <c r="G117" s="100"/>
    </row>
    <row r="118" spans="1:8">
      <c r="A118" s="99" t="s">
        <v>232</v>
      </c>
      <c r="B118" s="99" t="s">
        <v>513</v>
      </c>
      <c r="C118" s="100" t="s">
        <v>514</v>
      </c>
      <c r="D118" s="101" t="s">
        <v>381</v>
      </c>
      <c r="E118" s="99"/>
      <c r="F118" s="99"/>
      <c r="G118" s="100"/>
      <c r="H118" s="101"/>
    </row>
    <row r="119" spans="1:8">
      <c r="A119" s="99" t="s">
        <v>234</v>
      </c>
      <c r="B119" s="99" t="s">
        <v>515</v>
      </c>
      <c r="C119" s="101" t="s">
        <v>381</v>
      </c>
      <c r="D119" s="101" t="s">
        <v>381</v>
      </c>
      <c r="E119" s="99"/>
      <c r="F119" s="99"/>
      <c r="G119" s="101"/>
      <c r="H119" s="101"/>
    </row>
    <row r="120" spans="1:8">
      <c r="A120" s="99" t="s">
        <v>236</v>
      </c>
      <c r="B120" s="99" t="s">
        <v>516</v>
      </c>
      <c r="C120" s="100" t="s">
        <v>383</v>
      </c>
      <c r="D120" t="s">
        <v>384</v>
      </c>
      <c r="E120" s="99"/>
      <c r="F120" s="99"/>
      <c r="G120" s="100"/>
    </row>
    <row r="121" spans="1:8">
      <c r="A121" s="99" t="s">
        <v>238</v>
      </c>
      <c r="B121" s="99" t="s">
        <v>517</v>
      </c>
      <c r="C121" s="100" t="s">
        <v>383</v>
      </c>
      <c r="D121" t="s">
        <v>384</v>
      </c>
      <c r="E121" s="99"/>
      <c r="F121" s="99"/>
      <c r="G121" s="100"/>
    </row>
    <row r="122" spans="1:8">
      <c r="A122" s="99" t="s">
        <v>240</v>
      </c>
      <c r="B122" s="99" t="s">
        <v>518</v>
      </c>
      <c r="C122" s="100" t="s">
        <v>383</v>
      </c>
      <c r="D122" t="s">
        <v>384</v>
      </c>
      <c r="E122" s="99"/>
      <c r="F122" s="99"/>
      <c r="G122" s="100"/>
    </row>
    <row r="123" spans="1:8">
      <c r="A123" s="99" t="s">
        <v>242</v>
      </c>
      <c r="B123" s="99" t="s">
        <v>519</v>
      </c>
      <c r="C123" s="100" t="s">
        <v>383</v>
      </c>
      <c r="D123" t="s">
        <v>384</v>
      </c>
      <c r="E123" s="99"/>
      <c r="F123" s="99"/>
      <c r="G123" s="100"/>
    </row>
    <row r="124" spans="1:8">
      <c r="A124" s="99" t="s">
        <v>244</v>
      </c>
      <c r="B124" s="99" t="s">
        <v>520</v>
      </c>
      <c r="C124" s="100" t="s">
        <v>383</v>
      </c>
      <c r="D124" t="s">
        <v>384</v>
      </c>
      <c r="E124" s="99"/>
      <c r="F124" s="99"/>
      <c r="G124" s="100"/>
    </row>
    <row r="125" spans="1:8">
      <c r="A125" s="99" t="s">
        <v>246</v>
      </c>
      <c r="B125" s="99" t="s">
        <v>521</v>
      </c>
      <c r="C125" s="100" t="s">
        <v>383</v>
      </c>
      <c r="D125" t="s">
        <v>384</v>
      </c>
      <c r="E125" s="99"/>
      <c r="F125" s="99"/>
      <c r="G125" s="100"/>
    </row>
    <row r="126" spans="1:8">
      <c r="A126" s="99" t="s">
        <v>248</v>
      </c>
      <c r="B126" s="99" t="s">
        <v>522</v>
      </c>
      <c r="C126" s="100" t="s">
        <v>383</v>
      </c>
      <c r="D126" t="s">
        <v>384</v>
      </c>
      <c r="E126" s="99"/>
      <c r="F126" s="99"/>
      <c r="G126" s="100"/>
    </row>
    <row r="127" spans="1:8">
      <c r="A127" s="99" t="s">
        <v>250</v>
      </c>
      <c r="B127" s="99" t="s">
        <v>523</v>
      </c>
      <c r="C127" s="100" t="s">
        <v>524</v>
      </c>
      <c r="D127" s="101" t="s">
        <v>381</v>
      </c>
      <c r="E127" s="99"/>
      <c r="F127" s="99"/>
      <c r="G127" s="100"/>
      <c r="H127" s="101"/>
    </row>
    <row r="128" spans="1:8">
      <c r="A128" s="99" t="s">
        <v>252</v>
      </c>
      <c r="B128" s="99" t="s">
        <v>525</v>
      </c>
      <c r="C128" s="101" t="s">
        <v>381</v>
      </c>
      <c r="D128" s="101" t="s">
        <v>381</v>
      </c>
      <c r="E128" s="99"/>
      <c r="F128" s="99"/>
      <c r="G128" s="101"/>
      <c r="H128" s="101"/>
    </row>
    <row r="129" spans="1:8">
      <c r="A129" s="99" t="s">
        <v>254</v>
      </c>
      <c r="B129" s="99" t="s">
        <v>526</v>
      </c>
      <c r="C129" s="100" t="s">
        <v>383</v>
      </c>
      <c r="D129" t="s">
        <v>384</v>
      </c>
      <c r="E129" s="99"/>
      <c r="F129" s="99"/>
      <c r="G129" s="100"/>
    </row>
    <row r="130" spans="1:8">
      <c r="A130" s="99" t="s">
        <v>256</v>
      </c>
      <c r="B130" s="99" t="s">
        <v>527</v>
      </c>
      <c r="C130" s="100" t="s">
        <v>383</v>
      </c>
      <c r="D130" t="s">
        <v>384</v>
      </c>
      <c r="E130" s="99"/>
      <c r="F130" s="99"/>
      <c r="G130" s="100"/>
    </row>
    <row r="131" spans="1:8">
      <c r="A131" s="99" t="s">
        <v>258</v>
      </c>
      <c r="B131" s="99" t="s">
        <v>528</v>
      </c>
      <c r="C131" s="100" t="s">
        <v>383</v>
      </c>
      <c r="D131" t="s">
        <v>384</v>
      </c>
      <c r="E131" s="99"/>
      <c r="F131" s="99"/>
      <c r="G131" s="100"/>
    </row>
    <row r="132" spans="1:8">
      <c r="A132" s="99" t="s">
        <v>260</v>
      </c>
      <c r="B132" s="99" t="s">
        <v>529</v>
      </c>
      <c r="C132" s="100" t="s">
        <v>383</v>
      </c>
      <c r="D132" t="s">
        <v>384</v>
      </c>
      <c r="E132" s="99"/>
      <c r="F132" s="99"/>
      <c r="G132" s="100"/>
    </row>
    <row r="133" spans="1:8">
      <c r="A133" s="99" t="s">
        <v>262</v>
      </c>
      <c r="B133" s="99" t="s">
        <v>530</v>
      </c>
      <c r="C133" s="100" t="s">
        <v>383</v>
      </c>
      <c r="D133" t="s">
        <v>384</v>
      </c>
      <c r="E133" s="99"/>
      <c r="F133" s="99"/>
      <c r="G133" s="100"/>
    </row>
    <row r="134" spans="1:8">
      <c r="A134" s="99" t="s">
        <v>264</v>
      </c>
      <c r="B134" s="99" t="s">
        <v>531</v>
      </c>
      <c r="C134" s="100" t="s">
        <v>383</v>
      </c>
      <c r="D134" t="s">
        <v>384</v>
      </c>
      <c r="E134" s="99"/>
      <c r="F134" s="99"/>
      <c r="G134" s="100"/>
    </row>
    <row r="135" spans="1:8">
      <c r="A135" s="99" t="s">
        <v>266</v>
      </c>
      <c r="B135" s="99" t="s">
        <v>532</v>
      </c>
      <c r="C135" s="100" t="s">
        <v>383</v>
      </c>
      <c r="D135" t="s">
        <v>384</v>
      </c>
      <c r="E135" s="99"/>
      <c r="F135" s="99"/>
      <c r="G135" s="100"/>
    </row>
    <row r="136" spans="1:8">
      <c r="A136" s="99" t="s">
        <v>268</v>
      </c>
      <c r="B136" s="99" t="s">
        <v>533</v>
      </c>
      <c r="C136" s="100" t="s">
        <v>534</v>
      </c>
      <c r="D136" s="101" t="s">
        <v>381</v>
      </c>
      <c r="E136" s="99"/>
      <c r="F136" s="99"/>
      <c r="G136" s="100"/>
      <c r="H136" s="101"/>
    </row>
    <row r="137" spans="1:8">
      <c r="A137" s="99" t="s">
        <v>270</v>
      </c>
      <c r="B137" s="99" t="s">
        <v>535</v>
      </c>
      <c r="C137" s="101" t="s">
        <v>381</v>
      </c>
      <c r="D137" s="101" t="s">
        <v>381</v>
      </c>
      <c r="E137" s="99"/>
      <c r="F137" s="99"/>
      <c r="G137" s="101"/>
      <c r="H137" s="101"/>
    </row>
    <row r="138" spans="1:8">
      <c r="A138" s="99" t="s">
        <v>272</v>
      </c>
      <c r="B138" s="102" t="s">
        <v>536</v>
      </c>
      <c r="C138" s="100" t="s">
        <v>537</v>
      </c>
      <c r="D138" s="100" t="s">
        <v>538</v>
      </c>
      <c r="E138" s="99"/>
      <c r="F138" s="99"/>
      <c r="G138" s="100"/>
    </row>
    <row r="139" spans="1:8">
      <c r="A139" s="99" t="s">
        <v>274</v>
      </c>
      <c r="B139" s="99" t="s">
        <v>539</v>
      </c>
      <c r="C139" s="100" t="s">
        <v>383</v>
      </c>
      <c r="D139" t="s">
        <v>384</v>
      </c>
      <c r="E139" s="99"/>
      <c r="F139" s="99"/>
      <c r="G139" s="100"/>
    </row>
    <row r="140" spans="1:8">
      <c r="A140" s="99" t="s">
        <v>276</v>
      </c>
      <c r="B140" s="99" t="s">
        <v>540</v>
      </c>
      <c r="C140" s="100" t="s">
        <v>383</v>
      </c>
      <c r="D140" t="s">
        <v>384</v>
      </c>
      <c r="E140" s="99"/>
      <c r="F140" s="99"/>
      <c r="G140" s="100"/>
    </row>
    <row r="141" spans="1:8">
      <c r="A141" s="99" t="s">
        <v>278</v>
      </c>
      <c r="B141" s="99" t="s">
        <v>541</v>
      </c>
      <c r="C141" s="100" t="s">
        <v>383</v>
      </c>
      <c r="D141" t="s">
        <v>384</v>
      </c>
      <c r="E141" s="99"/>
      <c r="F141" s="99"/>
      <c r="G141" s="100"/>
    </row>
    <row r="142" spans="1:8">
      <c r="A142" s="99" t="s">
        <v>280</v>
      </c>
      <c r="B142" s="99" t="s">
        <v>542</v>
      </c>
      <c r="C142" s="100" t="s">
        <v>383</v>
      </c>
      <c r="D142" t="s">
        <v>384</v>
      </c>
      <c r="E142" s="99"/>
      <c r="F142" s="99"/>
      <c r="G142" s="100"/>
    </row>
    <row r="143" spans="1:8">
      <c r="A143" s="99" t="s">
        <v>282</v>
      </c>
      <c r="B143" s="99" t="s">
        <v>543</v>
      </c>
      <c r="C143" s="100" t="s">
        <v>383</v>
      </c>
      <c r="D143" t="s">
        <v>384</v>
      </c>
      <c r="E143" s="99"/>
      <c r="F143" s="99"/>
      <c r="G143" s="100"/>
    </row>
    <row r="144" spans="1:8">
      <c r="A144" s="99" t="s">
        <v>284</v>
      </c>
      <c r="B144" s="99" t="s">
        <v>544</v>
      </c>
      <c r="C144" s="100" t="s">
        <v>383</v>
      </c>
      <c r="D144" t="s">
        <v>384</v>
      </c>
      <c r="E144" s="99"/>
      <c r="F144" s="99"/>
      <c r="G144" s="100"/>
    </row>
    <row r="145" spans="1:8">
      <c r="A145" s="99" t="s">
        <v>286</v>
      </c>
      <c r="B145" s="99" t="s">
        <v>545</v>
      </c>
      <c r="C145" s="100" t="s">
        <v>383</v>
      </c>
      <c r="D145" t="s">
        <v>384</v>
      </c>
      <c r="E145" s="99"/>
      <c r="F145" s="99"/>
      <c r="G145" s="100"/>
      <c r="H145" s="101"/>
    </row>
    <row r="146" spans="1:8">
      <c r="A146" s="99" t="s">
        <v>288</v>
      </c>
      <c r="B146" s="99" t="s">
        <v>546</v>
      </c>
      <c r="C146" s="100" t="s">
        <v>547</v>
      </c>
      <c r="D146" s="101" t="s">
        <v>381</v>
      </c>
      <c r="E146" s="99"/>
      <c r="F146" s="99"/>
      <c r="G146" s="101"/>
      <c r="H146" s="101"/>
    </row>
    <row r="147" spans="1:8">
      <c r="A147" s="99" t="s">
        <v>290</v>
      </c>
      <c r="B147" s="99" t="s">
        <v>548</v>
      </c>
      <c r="C147" s="101" t="s">
        <v>381</v>
      </c>
      <c r="D147" s="101" t="s">
        <v>381</v>
      </c>
      <c r="E147" s="99"/>
      <c r="F147" s="99"/>
      <c r="G147" s="100"/>
    </row>
    <row r="148" spans="1:8">
      <c r="A148" s="99" t="s">
        <v>292</v>
      </c>
      <c r="B148" s="99" t="s">
        <v>549</v>
      </c>
      <c r="C148" s="100" t="s">
        <v>383</v>
      </c>
      <c r="D148" t="s">
        <v>384</v>
      </c>
      <c r="E148" s="99"/>
      <c r="F148" s="99"/>
      <c r="G148" s="100"/>
    </row>
    <row r="149" spans="1:8">
      <c r="A149" s="99" t="s">
        <v>294</v>
      </c>
      <c r="B149" s="99" t="s">
        <v>550</v>
      </c>
      <c r="C149" s="100" t="s">
        <v>383</v>
      </c>
      <c r="D149" t="s">
        <v>384</v>
      </c>
      <c r="E149" s="99"/>
      <c r="F149" s="99"/>
      <c r="G149" s="100"/>
    </row>
    <row r="150" spans="1:8">
      <c r="A150" s="99" t="s">
        <v>296</v>
      </c>
      <c r="B150" s="99" t="s">
        <v>551</v>
      </c>
      <c r="C150" s="100" t="s">
        <v>383</v>
      </c>
      <c r="D150" t="s">
        <v>384</v>
      </c>
      <c r="E150" s="99"/>
      <c r="F150" s="99"/>
      <c r="G150" s="100"/>
    </row>
    <row r="151" spans="1:8">
      <c r="A151" s="99" t="s">
        <v>298</v>
      </c>
      <c r="B151" s="99" t="s">
        <v>552</v>
      </c>
      <c r="C151" s="100" t="s">
        <v>383</v>
      </c>
      <c r="D151" t="s">
        <v>384</v>
      </c>
      <c r="E151" s="99"/>
      <c r="F151" s="99"/>
      <c r="G151" s="100"/>
    </row>
    <row r="152" spans="1:8">
      <c r="A152" s="99" t="s">
        <v>300</v>
      </c>
      <c r="B152" s="99" t="s">
        <v>553</v>
      </c>
      <c r="C152" s="100" t="s">
        <v>383</v>
      </c>
      <c r="D152" t="s">
        <v>384</v>
      </c>
      <c r="E152" s="99"/>
      <c r="F152" s="99"/>
      <c r="G152" s="100"/>
    </row>
    <row r="153" spans="1:8">
      <c r="A153" s="99" t="s">
        <v>302</v>
      </c>
      <c r="B153" s="99" t="s">
        <v>554</v>
      </c>
      <c r="C153" s="100" t="s">
        <v>383</v>
      </c>
      <c r="D153" t="s">
        <v>384</v>
      </c>
      <c r="E153" s="99"/>
      <c r="F153" s="99"/>
      <c r="G153" s="100"/>
    </row>
    <row r="154" spans="1:8">
      <c r="A154" s="99" t="s">
        <v>304</v>
      </c>
      <c r="B154" s="99" t="s">
        <v>555</v>
      </c>
      <c r="C154" s="100" t="s">
        <v>383</v>
      </c>
      <c r="D154" t="s">
        <v>384</v>
      </c>
      <c r="E154" s="99"/>
      <c r="F154" s="99"/>
      <c r="G154" s="100"/>
      <c r="H154" s="101"/>
    </row>
    <row r="155" spans="1:8">
      <c r="A155" s="99" t="s">
        <v>306</v>
      </c>
      <c r="B155" s="99" t="s">
        <v>556</v>
      </c>
      <c r="C155" s="100" t="s">
        <v>557</v>
      </c>
      <c r="D155" s="101" t="s">
        <v>381</v>
      </c>
      <c r="E155" s="99"/>
      <c r="F155" s="99"/>
      <c r="G155" s="101"/>
      <c r="H155" s="101"/>
    </row>
    <row r="156" spans="1:8">
      <c r="A156" s="99" t="s">
        <v>308</v>
      </c>
      <c r="B156" s="99" t="s">
        <v>558</v>
      </c>
      <c r="C156" s="101" t="s">
        <v>381</v>
      </c>
      <c r="D156" s="101" t="s">
        <v>381</v>
      </c>
      <c r="E156" s="99"/>
      <c r="F156" s="99"/>
      <c r="G156" s="101"/>
      <c r="H156" s="101"/>
    </row>
    <row r="157" spans="1:8">
      <c r="A157" s="99" t="s">
        <v>310</v>
      </c>
      <c r="B157" s="99" t="s">
        <v>559</v>
      </c>
      <c r="C157" s="101" t="s">
        <v>381</v>
      </c>
      <c r="D157" s="101" t="s">
        <v>381</v>
      </c>
      <c r="E157" s="99"/>
      <c r="F157" s="99"/>
      <c r="G157" s="101"/>
      <c r="H157" s="101"/>
    </row>
    <row r="158" spans="1:8">
      <c r="A158" s="99" t="s">
        <v>312</v>
      </c>
      <c r="B158" s="99" t="s">
        <v>560</v>
      </c>
      <c r="C158" s="101" t="s">
        <v>381</v>
      </c>
      <c r="D158" s="101" t="s">
        <v>381</v>
      </c>
      <c r="E158" s="99"/>
      <c r="F158" s="99"/>
      <c r="G158" s="101"/>
      <c r="H158" s="101"/>
    </row>
    <row r="159" spans="1:8">
      <c r="A159" s="99" t="s">
        <v>314</v>
      </c>
      <c r="B159" s="99" t="s">
        <v>561</v>
      </c>
      <c r="C159" s="101" t="s">
        <v>381</v>
      </c>
      <c r="D159" s="101" t="s">
        <v>381</v>
      </c>
      <c r="E159" s="99"/>
      <c r="F159" s="99"/>
      <c r="G159" s="101"/>
      <c r="H159" s="101"/>
    </row>
    <row r="160" spans="1:8">
      <c r="A160" s="99" t="s">
        <v>316</v>
      </c>
      <c r="B160" s="99" t="s">
        <v>562</v>
      </c>
      <c r="C160" s="101" t="s">
        <v>381</v>
      </c>
      <c r="D160" s="101" t="s">
        <v>381</v>
      </c>
      <c r="E160" s="99"/>
      <c r="F160" s="99"/>
      <c r="G160" s="101"/>
      <c r="H160" s="101"/>
    </row>
    <row r="161" spans="1:8">
      <c r="A161" s="99" t="s">
        <v>318</v>
      </c>
      <c r="B161" s="99" t="s">
        <v>563</v>
      </c>
      <c r="C161" s="101" t="s">
        <v>381</v>
      </c>
      <c r="D161" s="101" t="s">
        <v>381</v>
      </c>
      <c r="E161" s="99"/>
      <c r="F161" s="99"/>
      <c r="G161" s="101"/>
      <c r="H161" s="101"/>
    </row>
    <row r="162" spans="1:8">
      <c r="A162" s="99" t="s">
        <v>320</v>
      </c>
      <c r="B162" s="99" t="s">
        <v>564</v>
      </c>
      <c r="C162" s="101" t="s">
        <v>381</v>
      </c>
      <c r="D162" s="101" t="s">
        <v>381</v>
      </c>
      <c r="E162" s="99"/>
      <c r="F162" s="99"/>
      <c r="G162" s="101"/>
      <c r="H162" s="101"/>
    </row>
    <row r="163" spans="1:8">
      <c r="A163" s="99" t="s">
        <v>322</v>
      </c>
      <c r="B163" s="99" t="s">
        <v>323</v>
      </c>
      <c r="C163" t="s">
        <v>381</v>
      </c>
      <c r="D163" t="s">
        <v>381</v>
      </c>
      <c r="E163" s="99"/>
      <c r="F163" s="99"/>
      <c r="H163" s="101"/>
    </row>
    <row r="164" spans="1:8">
      <c r="A164" s="99" t="s">
        <v>324</v>
      </c>
      <c r="B164" s="99" t="s">
        <v>325</v>
      </c>
      <c r="C164" s="100" t="s">
        <v>565</v>
      </c>
      <c r="D164" t="s">
        <v>566</v>
      </c>
      <c r="E164" s="99"/>
      <c r="F164" s="99"/>
    </row>
    <row r="165" spans="1:8">
      <c r="A165" s="99" t="s">
        <v>326</v>
      </c>
      <c r="B165" s="99" t="s">
        <v>327</v>
      </c>
      <c r="C165" t="s">
        <v>381</v>
      </c>
      <c r="D165" s="101" t="s">
        <v>381</v>
      </c>
      <c r="E165" s="99"/>
      <c r="F165" s="99"/>
    </row>
    <row r="166" spans="1:8">
      <c r="A166" s="99" t="s">
        <v>328</v>
      </c>
      <c r="B166" s="99" t="s">
        <v>329</v>
      </c>
      <c r="C166" s="100" t="s">
        <v>567</v>
      </c>
      <c r="D166" t="s">
        <v>568</v>
      </c>
      <c r="E166" s="99"/>
      <c r="F166" s="99"/>
    </row>
    <row r="167" spans="1:8">
      <c r="A167" s="99" t="s">
        <v>330</v>
      </c>
      <c r="B167" s="99" t="s">
        <v>569</v>
      </c>
      <c r="C167" s="100" t="s">
        <v>570</v>
      </c>
      <c r="D167" t="s">
        <v>571</v>
      </c>
      <c r="E167" s="99"/>
      <c r="F167" s="99"/>
    </row>
    <row r="168" spans="1:8">
      <c r="A168" s="99" t="s">
        <v>332</v>
      </c>
      <c r="B168" s="99" t="s">
        <v>572</v>
      </c>
      <c r="C168" s="101" t="s">
        <v>381</v>
      </c>
      <c r="D168" s="101" t="s">
        <v>381</v>
      </c>
      <c r="E168" s="99"/>
      <c r="F168" s="99"/>
    </row>
    <row r="169" spans="1:8">
      <c r="A169" s="99" t="s">
        <v>334</v>
      </c>
      <c r="B169" s="99" t="s">
        <v>573</v>
      </c>
      <c r="C169" t="s">
        <v>381</v>
      </c>
      <c r="D169" t="s">
        <v>381</v>
      </c>
      <c r="E169" s="99"/>
      <c r="F169" s="99"/>
      <c r="G169" s="100"/>
    </row>
    <row r="170" spans="1:8">
      <c r="A170" s="99" t="s">
        <v>336</v>
      </c>
      <c r="B170" s="99" t="s">
        <v>574</v>
      </c>
      <c r="C170" t="s">
        <v>381</v>
      </c>
      <c r="D170" t="s">
        <v>381</v>
      </c>
      <c r="E170" s="99"/>
      <c r="F170" s="99"/>
    </row>
    <row r="171" spans="1:8">
      <c r="A171" s="99" t="s">
        <v>338</v>
      </c>
      <c r="B171" s="99" t="s">
        <v>575</v>
      </c>
      <c r="C171" t="s">
        <v>381</v>
      </c>
      <c r="D171" t="s">
        <v>381</v>
      </c>
      <c r="E171" s="99"/>
      <c r="F171" s="99"/>
    </row>
    <row r="172" spans="1:8">
      <c r="A172" s="99" t="s">
        <v>340</v>
      </c>
      <c r="B172" s="99" t="s">
        <v>576</v>
      </c>
      <c r="C172" t="s">
        <v>381</v>
      </c>
      <c r="D172" t="s">
        <v>381</v>
      </c>
      <c r="E172" s="99"/>
      <c r="F172" s="99"/>
    </row>
    <row r="173" spans="1:8">
      <c r="A173" s="99" t="s">
        <v>342</v>
      </c>
      <c r="B173" s="99" t="s">
        <v>577</v>
      </c>
      <c r="C173" s="100" t="s">
        <v>578</v>
      </c>
      <c r="D173" t="s">
        <v>579</v>
      </c>
      <c r="E173" s="99"/>
      <c r="F173" s="99"/>
      <c r="G173" s="100"/>
    </row>
    <row r="174" spans="1:8">
      <c r="A174" s="99" t="s">
        <v>344</v>
      </c>
      <c r="B174" s="99" t="s">
        <v>580</v>
      </c>
      <c r="C174" t="s">
        <v>381</v>
      </c>
      <c r="D174" t="s">
        <v>381</v>
      </c>
      <c r="E174" s="99"/>
      <c r="F174" s="99"/>
    </row>
    <row r="175" spans="1:8">
      <c r="A175" s="99" t="s">
        <v>346</v>
      </c>
      <c r="B175" s="99" t="s">
        <v>581</v>
      </c>
      <c r="C175" t="s">
        <v>582</v>
      </c>
      <c r="D175" t="s">
        <v>583</v>
      </c>
      <c r="E175" s="99"/>
      <c r="F175" s="99"/>
    </row>
    <row r="176" spans="1:8">
      <c r="A176" s="99" t="s">
        <v>348</v>
      </c>
      <c r="B176" s="99" t="s">
        <v>584</v>
      </c>
      <c r="C176" s="100" t="s">
        <v>585</v>
      </c>
      <c r="D176" t="s">
        <v>586</v>
      </c>
      <c r="E176" s="99"/>
      <c r="F176" s="99"/>
      <c r="G176" s="100"/>
    </row>
    <row r="177" spans="1:7">
      <c r="A177" s="99" t="s">
        <v>350</v>
      </c>
      <c r="B177" s="99" t="s">
        <v>587</v>
      </c>
      <c r="C177" t="s">
        <v>588</v>
      </c>
      <c r="D177" t="s">
        <v>589</v>
      </c>
      <c r="E177" s="99"/>
      <c r="F177" s="99"/>
      <c r="G177" s="101"/>
    </row>
    <row r="178" spans="1:7">
      <c r="A178" s="99" t="s">
        <v>352</v>
      </c>
      <c r="B178" s="99" t="s">
        <v>590</v>
      </c>
      <c r="C178" t="s">
        <v>381</v>
      </c>
      <c r="D178" t="s">
        <v>381</v>
      </c>
      <c r="E178" s="99"/>
      <c r="F178" s="99"/>
    </row>
    <row r="179" spans="1:7">
      <c r="A179" s="99" t="s">
        <v>354</v>
      </c>
      <c r="B179" s="99" t="s">
        <v>591</v>
      </c>
      <c r="C179" s="100" t="s">
        <v>592</v>
      </c>
      <c r="D179" t="s">
        <v>593</v>
      </c>
      <c r="E179" s="99"/>
      <c r="F179" s="99"/>
    </row>
    <row r="180" spans="1:7">
      <c r="A180" s="99" t="s">
        <v>356</v>
      </c>
      <c r="B180" s="99" t="s">
        <v>594</v>
      </c>
      <c r="C180" s="101" t="s">
        <v>381</v>
      </c>
      <c r="D180" t="s">
        <v>381</v>
      </c>
      <c r="E180" s="99"/>
      <c r="F180" s="99"/>
    </row>
    <row r="181" spans="1:7">
      <c r="A181" s="99" t="s">
        <v>358</v>
      </c>
      <c r="B181" s="99" t="s">
        <v>595</v>
      </c>
      <c r="C181" t="s">
        <v>381</v>
      </c>
      <c r="D181" t="s">
        <v>381</v>
      </c>
      <c r="E181" s="99"/>
      <c r="F181" s="99"/>
      <c r="G181" s="100"/>
    </row>
    <row r="182" spans="1:7">
      <c r="A182" s="99" t="s">
        <v>360</v>
      </c>
      <c r="B182" s="99" t="s">
        <v>596</v>
      </c>
      <c r="C182" t="s">
        <v>597</v>
      </c>
      <c r="D182" t="s">
        <v>583</v>
      </c>
      <c r="E182" s="99"/>
      <c r="F182" s="99"/>
      <c r="G182" s="100"/>
    </row>
    <row r="183" spans="1:7">
      <c r="A183" s="99" t="s">
        <v>362</v>
      </c>
      <c r="B183" s="99" t="s">
        <v>598</v>
      </c>
      <c r="C183" t="s">
        <v>599</v>
      </c>
      <c r="D183" t="s">
        <v>600</v>
      </c>
      <c r="E183" s="99"/>
      <c r="F183" s="99"/>
    </row>
    <row r="184" spans="1:7">
      <c r="A184" s="99" t="s">
        <v>364</v>
      </c>
      <c r="B184" s="99" t="s">
        <v>601</v>
      </c>
      <c r="C184" s="100" t="s">
        <v>565</v>
      </c>
      <c r="D184" t="s">
        <v>566</v>
      </c>
      <c r="E184" s="99"/>
      <c r="F184" s="99"/>
    </row>
    <row r="185" spans="1:7">
      <c r="A185" s="99" t="s">
        <v>366</v>
      </c>
      <c r="B185" s="102" t="s">
        <v>602</v>
      </c>
      <c r="C185" t="s">
        <v>381</v>
      </c>
      <c r="D185" t="s">
        <v>381</v>
      </c>
      <c r="E185" s="99"/>
      <c r="F185" s="99"/>
    </row>
    <row r="186" spans="1:7">
      <c r="A186" s="99" t="s">
        <v>368</v>
      </c>
      <c r="B186" s="99" t="s">
        <v>369</v>
      </c>
      <c r="C186" t="s">
        <v>381</v>
      </c>
      <c r="D186" t="s">
        <v>381</v>
      </c>
      <c r="E186" s="99"/>
      <c r="F186" s="99"/>
    </row>
    <row r="187" spans="1:7">
      <c r="A187" s="99" t="s">
        <v>370</v>
      </c>
      <c r="B187" s="99" t="s">
        <v>603</v>
      </c>
      <c r="C187" t="s">
        <v>381</v>
      </c>
      <c r="D187" t="s">
        <v>381</v>
      </c>
      <c r="E187" s="99"/>
      <c r="F187" s="99"/>
    </row>
    <row r="188" spans="1:7" ht="51">
      <c r="A188" s="99" t="s">
        <v>372</v>
      </c>
      <c r="B188" s="99" t="s">
        <v>604</v>
      </c>
      <c r="C188" s="100" t="s">
        <v>605</v>
      </c>
      <c r="D188" s="104" t="s">
        <v>606</v>
      </c>
      <c r="E188" s="99"/>
      <c r="F188" s="99"/>
      <c r="G188" s="100"/>
    </row>
    <row r="189" spans="1:7">
      <c r="A189" s="99" t="s">
        <v>374</v>
      </c>
      <c r="B189" s="99" t="s">
        <v>607</v>
      </c>
      <c r="C189" s="100" t="s">
        <v>608</v>
      </c>
      <c r="D189" t="s">
        <v>568</v>
      </c>
      <c r="E189" s="99"/>
      <c r="F189" s="99"/>
      <c r="G189" s="100"/>
    </row>
    <row r="190" spans="1:7">
      <c r="A190" s="99" t="s">
        <v>376</v>
      </c>
      <c r="B190" s="99" t="s">
        <v>609</v>
      </c>
      <c r="C190" s="100" t="s">
        <v>610</v>
      </c>
      <c r="D190" t="s">
        <v>571</v>
      </c>
      <c r="E190" s="99"/>
      <c r="F190" s="99"/>
      <c r="G190" s="100"/>
    </row>
  </sheetData>
  <phoneticPr fontId="1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GE126"/>
  <sheetViews>
    <sheetView showRowColHeaders="0" tabSelected="1" topLeftCell="A25" zoomScaleNormal="75" workbookViewId="0">
      <selection activeCell="A10" sqref="A10:Y12"/>
    </sheetView>
  </sheetViews>
  <sheetFormatPr defaultColWidth="8.85546875" defaultRowHeight="12.75"/>
  <cols>
    <col min="1" max="10" width="3.7109375" style="80" customWidth="1"/>
    <col min="11" max="11" width="4.7109375" style="80" customWidth="1"/>
    <col min="12" max="17" width="3.7109375" style="80" customWidth="1"/>
    <col min="18" max="18" width="9" style="80" customWidth="1"/>
    <col min="19" max="19" width="11.28515625" style="80" customWidth="1"/>
    <col min="20" max="20" width="17.5703125" style="80" customWidth="1"/>
    <col min="21" max="23" width="15" style="80" customWidth="1"/>
    <col min="24" max="24" width="4" style="80" customWidth="1"/>
    <col min="25" max="25" width="10.7109375" style="80" customWidth="1"/>
    <col min="26" max="26" width="3.7109375" style="107" customWidth="1"/>
    <col min="27" max="28" width="3.7109375" style="107" hidden="1" customWidth="1"/>
    <col min="29" max="45" width="3.7109375" style="107" customWidth="1"/>
    <col min="46" max="47" width="3.7109375" style="107" hidden="1" customWidth="1"/>
    <col min="48" max="49" width="3.7109375" style="107" customWidth="1"/>
    <col min="50" max="50" width="11.7109375" style="115" bestFit="1" customWidth="1"/>
    <col min="51" max="51" width="23.5703125" style="115" bestFit="1" customWidth="1"/>
    <col min="52" max="52" width="3.7109375" style="107" customWidth="1"/>
    <col min="53" max="63" width="3.7109375" style="95" customWidth="1"/>
    <col min="64" max="16384" width="8.85546875" style="95"/>
  </cols>
  <sheetData>
    <row r="1" spans="1:187" ht="15">
      <c r="A1" s="77"/>
      <c r="B1" s="78"/>
      <c r="C1" s="78"/>
      <c r="D1" s="78"/>
      <c r="E1" s="78"/>
      <c r="F1" s="78"/>
      <c r="G1" s="78"/>
      <c r="H1" s="78"/>
      <c r="I1" s="78"/>
      <c r="J1" s="78"/>
      <c r="K1" s="78"/>
      <c r="L1" s="78"/>
      <c r="M1" s="78"/>
      <c r="N1" s="78"/>
      <c r="O1" s="78"/>
      <c r="P1" s="78"/>
      <c r="Q1" s="78"/>
      <c r="R1" s="78"/>
      <c r="S1" s="78"/>
      <c r="T1" s="78"/>
      <c r="U1" s="78"/>
      <c r="V1" s="78"/>
      <c r="W1" s="78"/>
      <c r="X1" s="78"/>
      <c r="Y1" s="79"/>
      <c r="Z1" s="105"/>
      <c r="AA1" s="128"/>
      <c r="AB1" s="106" t="s">
        <v>611</v>
      </c>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c r="EF1" s="105"/>
      <c r="EG1" s="105"/>
      <c r="EH1" s="105"/>
      <c r="EI1" s="105"/>
      <c r="EJ1" s="105"/>
      <c r="EK1" s="105"/>
      <c r="EL1" s="105"/>
      <c r="EM1" s="105"/>
      <c r="EN1" s="105"/>
      <c r="EO1" s="105"/>
      <c r="EP1" s="105"/>
      <c r="EQ1" s="105"/>
      <c r="ER1" s="105"/>
      <c r="ES1" s="105"/>
      <c r="ET1" s="105"/>
      <c r="EU1" s="105"/>
      <c r="EV1" s="105"/>
      <c r="EW1" s="105"/>
      <c r="EX1" s="105"/>
      <c r="EY1" s="105"/>
      <c r="EZ1" s="105"/>
      <c r="FA1" s="105"/>
      <c r="FB1" s="105"/>
      <c r="FC1" s="105"/>
      <c r="FD1" s="105"/>
      <c r="FE1" s="105"/>
      <c r="FF1" s="105"/>
      <c r="FG1" s="105"/>
      <c r="FH1" s="105"/>
      <c r="FI1" s="105"/>
      <c r="FJ1" s="105"/>
      <c r="FK1" s="105"/>
      <c r="FL1" s="105"/>
      <c r="FM1" s="105"/>
      <c r="FN1" s="105"/>
      <c r="FO1" s="105"/>
      <c r="FP1" s="105"/>
      <c r="FQ1" s="105"/>
      <c r="FR1" s="105"/>
      <c r="FS1" s="105"/>
      <c r="FT1" s="105"/>
      <c r="FU1" s="105"/>
      <c r="FV1" s="105"/>
      <c r="FW1" s="105"/>
      <c r="FX1" s="105"/>
      <c r="FY1" s="105"/>
      <c r="FZ1" s="105"/>
      <c r="GA1" s="105"/>
      <c r="GB1" s="105"/>
      <c r="GC1" s="105"/>
      <c r="GD1" s="105"/>
      <c r="GE1" s="105"/>
    </row>
    <row r="2" spans="1:187" ht="15">
      <c r="A2" s="81"/>
      <c r="B2" s="32"/>
      <c r="C2" s="32"/>
      <c r="D2" s="32"/>
      <c r="E2" s="32"/>
      <c r="F2" s="32"/>
      <c r="G2" s="32"/>
      <c r="H2" s="32"/>
      <c r="I2" s="32"/>
      <c r="J2" s="32"/>
      <c r="K2" s="32"/>
      <c r="L2" s="32"/>
      <c r="M2" s="32"/>
      <c r="N2" s="32"/>
      <c r="O2" s="32"/>
      <c r="P2" s="32"/>
      <c r="Q2" s="32"/>
      <c r="R2" s="32"/>
      <c r="S2" s="32"/>
      <c r="T2" s="32"/>
      <c r="U2" s="32"/>
      <c r="V2" s="32"/>
      <c r="W2" s="32"/>
      <c r="X2" s="32"/>
      <c r="Y2" s="82"/>
      <c r="Z2" s="105"/>
      <c r="AA2" s="128" t="s">
        <v>612</v>
      </c>
      <c r="AB2" s="106" t="s">
        <v>613</v>
      </c>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row>
    <row r="3" spans="1:187" ht="35.25" customHeight="1" thickBot="1">
      <c r="A3" s="83"/>
      <c r="B3" s="84"/>
      <c r="C3" s="84"/>
      <c r="D3" s="84"/>
      <c r="E3" s="84"/>
      <c r="F3" s="84"/>
      <c r="G3" s="84"/>
      <c r="H3" s="84"/>
      <c r="I3" s="84"/>
      <c r="J3" s="84"/>
      <c r="K3" s="84"/>
      <c r="L3" s="84"/>
      <c r="M3" s="84"/>
      <c r="N3" s="84"/>
      <c r="O3" s="84"/>
      <c r="P3" s="84"/>
      <c r="Q3" s="84"/>
      <c r="R3" s="84"/>
      <c r="S3" s="84"/>
      <c r="T3" s="84"/>
      <c r="U3" s="84"/>
      <c r="V3" s="84"/>
      <c r="W3" s="84"/>
      <c r="X3" s="84"/>
      <c r="Y3" s="85"/>
      <c r="Z3" s="105"/>
      <c r="AA3" s="128" t="s">
        <v>614</v>
      </c>
      <c r="AB3" s="106" t="s">
        <v>615</v>
      </c>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row>
    <row r="4" spans="1:187" ht="24" customHeight="1">
      <c r="A4" s="1"/>
      <c r="B4" s="2"/>
      <c r="C4" s="2"/>
      <c r="D4" s="2"/>
      <c r="E4" s="2"/>
      <c r="F4" s="2"/>
      <c r="G4" s="2"/>
      <c r="H4" s="2"/>
      <c r="I4" s="2"/>
      <c r="J4" s="2"/>
      <c r="K4" s="2"/>
      <c r="L4" s="2"/>
      <c r="M4" s="2"/>
      <c r="N4" s="2"/>
      <c r="O4" s="2"/>
      <c r="P4" s="2"/>
      <c r="Q4" s="2"/>
      <c r="R4" s="2"/>
      <c r="S4" s="2"/>
      <c r="T4" s="2"/>
      <c r="U4" s="2"/>
      <c r="V4" s="2"/>
      <c r="W4" s="22"/>
      <c r="X4" s="22"/>
      <c r="Y4" s="96" t="s">
        <v>616</v>
      </c>
      <c r="Z4" s="105"/>
      <c r="AA4" s="128" t="s">
        <v>617</v>
      </c>
      <c r="AB4" s="106" t="s">
        <v>618</v>
      </c>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row>
    <row r="5" spans="1:187" ht="24" customHeight="1">
      <c r="A5" s="3"/>
      <c r="B5" s="4"/>
      <c r="C5" s="4"/>
      <c r="D5" s="4"/>
      <c r="E5" s="4"/>
      <c r="F5" s="4"/>
      <c r="G5" s="4"/>
      <c r="H5" s="4"/>
      <c r="I5" s="4"/>
      <c r="J5" s="4"/>
      <c r="K5" s="4"/>
      <c r="L5" s="4"/>
      <c r="M5" s="4"/>
      <c r="N5" s="4"/>
      <c r="O5" s="4"/>
      <c r="P5" s="4"/>
      <c r="Q5" s="4"/>
      <c r="R5" s="4"/>
      <c r="S5" s="4"/>
      <c r="T5" s="4"/>
      <c r="U5" s="4"/>
      <c r="V5" s="4"/>
      <c r="W5" s="5"/>
      <c r="X5" s="5"/>
      <c r="Y5" s="97" t="s">
        <v>619</v>
      </c>
      <c r="Z5" s="105"/>
      <c r="AA5" s="128" t="s">
        <v>620</v>
      </c>
      <c r="AB5" s="106" t="s">
        <v>621</v>
      </c>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row>
    <row r="6" spans="1:187" ht="24" customHeight="1">
      <c r="A6" s="3"/>
      <c r="B6" s="4"/>
      <c r="C6" s="4"/>
      <c r="D6" s="4"/>
      <c r="E6" s="4"/>
      <c r="F6" s="4"/>
      <c r="G6" s="4"/>
      <c r="H6" s="4"/>
      <c r="I6" s="4"/>
      <c r="J6" s="4"/>
      <c r="K6" s="4"/>
      <c r="L6" s="4"/>
      <c r="M6" s="4"/>
      <c r="N6" s="4"/>
      <c r="O6" s="4"/>
      <c r="P6" s="4"/>
      <c r="Q6" s="4"/>
      <c r="R6" s="4"/>
      <c r="S6" s="4"/>
      <c r="T6" s="4"/>
      <c r="U6" s="4"/>
      <c r="V6" s="4"/>
      <c r="W6" s="5"/>
      <c r="X6" s="5"/>
      <c r="Y6" s="97" t="s">
        <v>622</v>
      </c>
      <c r="Z6" s="105"/>
      <c r="AA6" s="128" t="s">
        <v>623</v>
      </c>
      <c r="AB6" s="106" t="s">
        <v>624</v>
      </c>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row>
    <row r="7" spans="1:187" ht="24" customHeight="1">
      <c r="A7" s="3"/>
      <c r="B7" s="4"/>
      <c r="C7" s="4"/>
      <c r="D7" s="4"/>
      <c r="E7" s="4"/>
      <c r="F7" s="4"/>
      <c r="G7" s="4"/>
      <c r="H7" s="4"/>
      <c r="I7" s="4"/>
      <c r="J7" s="4"/>
      <c r="K7" s="4"/>
      <c r="L7" s="4"/>
      <c r="M7" s="4"/>
      <c r="N7" s="4"/>
      <c r="O7" s="4"/>
      <c r="P7" s="4"/>
      <c r="Q7" s="4"/>
      <c r="R7" s="4"/>
      <c r="S7" s="4"/>
      <c r="T7" s="4"/>
      <c r="U7" s="4"/>
      <c r="V7" s="4"/>
      <c r="W7" s="5"/>
      <c r="X7" s="5"/>
      <c r="Y7" s="97" t="s">
        <v>625</v>
      </c>
      <c r="Z7" s="105"/>
      <c r="AA7" s="128" t="s">
        <v>626</v>
      </c>
      <c r="AB7" s="106"/>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row>
    <row r="8" spans="1:187" ht="24" customHeight="1">
      <c r="A8" s="174" t="s">
        <v>627</v>
      </c>
      <c r="B8" s="175"/>
      <c r="C8" s="175"/>
      <c r="D8" s="175"/>
      <c r="E8" s="175"/>
      <c r="F8" s="175"/>
      <c r="G8" s="175"/>
      <c r="H8" s="175"/>
      <c r="I8" s="175"/>
      <c r="J8" s="175"/>
      <c r="K8" s="175"/>
      <c r="L8" s="175"/>
      <c r="M8" s="175"/>
      <c r="N8" s="175"/>
      <c r="O8" s="175"/>
      <c r="P8" s="175"/>
      <c r="Q8" s="175"/>
      <c r="R8" s="175"/>
      <c r="S8" s="175"/>
      <c r="T8" s="175"/>
      <c r="U8" s="175"/>
      <c r="V8" s="175"/>
      <c r="W8" s="175"/>
      <c r="X8" s="175"/>
      <c r="Y8" s="176"/>
      <c r="Z8" s="105"/>
      <c r="AA8" s="128" t="s">
        <v>628</v>
      </c>
      <c r="AB8" s="106" t="s">
        <v>629</v>
      </c>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row>
    <row r="9" spans="1:187" ht="24" customHeight="1" thickBot="1">
      <c r="A9" s="192" t="s">
        <v>630</v>
      </c>
      <c r="B9" s="193"/>
      <c r="C9" s="193"/>
      <c r="D9" s="193"/>
      <c r="E9" s="193"/>
      <c r="F9" s="193"/>
      <c r="G9" s="193"/>
      <c r="H9" s="193"/>
      <c r="I9" s="193"/>
      <c r="J9" s="193"/>
      <c r="K9" s="193"/>
      <c r="L9" s="193"/>
      <c r="M9" s="193"/>
      <c r="N9" s="193"/>
      <c r="O9" s="193"/>
      <c r="P9" s="193"/>
      <c r="Q9" s="193"/>
      <c r="R9" s="193"/>
      <c r="S9" s="193"/>
      <c r="T9" s="193"/>
      <c r="U9" s="193"/>
      <c r="V9" s="193"/>
      <c r="W9" s="193"/>
      <c r="X9" s="193"/>
      <c r="Y9" s="194"/>
      <c r="Z9" s="105"/>
      <c r="AA9" s="128" t="s">
        <v>631</v>
      </c>
      <c r="AB9" s="106" t="s">
        <v>632</v>
      </c>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row>
    <row r="10" spans="1:187" ht="24" customHeight="1" thickTop="1">
      <c r="A10" s="177" t="s">
        <v>633</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9"/>
      <c r="Z10" s="105"/>
      <c r="AA10" s="128" t="s">
        <v>634</v>
      </c>
      <c r="AB10" s="106" t="s">
        <v>635</v>
      </c>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row>
    <row r="11" spans="1:187" ht="24" customHeight="1">
      <c r="A11" s="180"/>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2"/>
      <c r="Z11" s="105"/>
      <c r="AA11" s="128" t="s">
        <v>636</v>
      </c>
      <c r="AB11" s="106" t="s">
        <v>637</v>
      </c>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row>
    <row r="12" spans="1:187" ht="24" customHeight="1">
      <c r="A12" s="183"/>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5"/>
      <c r="Z12" s="105"/>
      <c r="AA12" s="128" t="s">
        <v>638</v>
      </c>
      <c r="AB12" s="106" t="s">
        <v>639</v>
      </c>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row>
    <row r="13" spans="1:187" ht="24" customHeight="1">
      <c r="A13" s="186" t="s">
        <v>640</v>
      </c>
      <c r="B13" s="187"/>
      <c r="C13" s="187"/>
      <c r="D13" s="187"/>
      <c r="E13" s="187"/>
      <c r="F13" s="187"/>
      <c r="G13" s="187"/>
      <c r="H13" s="187"/>
      <c r="I13" s="187"/>
      <c r="J13" s="187"/>
      <c r="K13" s="187"/>
      <c r="L13" s="187"/>
      <c r="M13" s="187"/>
      <c r="N13" s="187"/>
      <c r="O13" s="187"/>
      <c r="P13" s="187"/>
      <c r="Q13" s="187"/>
      <c r="R13" s="187"/>
      <c r="S13" s="188"/>
      <c r="T13" s="33" t="s">
        <v>641</v>
      </c>
      <c r="U13" s="147"/>
      <c r="V13" s="147"/>
      <c r="W13" s="147"/>
      <c r="X13" s="147"/>
      <c r="Y13" s="61"/>
      <c r="Z13" s="105"/>
      <c r="AA13" s="128" t="s">
        <v>642</v>
      </c>
      <c r="AB13" s="106" t="s">
        <v>643</v>
      </c>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row>
    <row r="14" spans="1:187" ht="25.9" customHeight="1">
      <c r="A14" s="190" t="str">
        <f>IF(ISERROR(H15)=TRUE,"Please enter a valid date.",IF(H15=1,"Date entered must be a Friday.",IF(H15=2,"Form expires 8/31/2019.",IF(H17=2,"Please complete all date fields.",""))))</f>
        <v>Please complete all date fields.</v>
      </c>
      <c r="B14" s="191"/>
      <c r="C14" s="191"/>
      <c r="D14" s="191"/>
      <c r="E14" s="191"/>
      <c r="F14" s="191"/>
      <c r="G14" s="191"/>
      <c r="H14" s="191"/>
      <c r="I14" s="191"/>
      <c r="J14" s="191"/>
      <c r="K14" s="191"/>
      <c r="L14" s="189" t="s">
        <v>644</v>
      </c>
      <c r="M14" s="189"/>
      <c r="N14" s="50"/>
      <c r="O14" s="189" t="s">
        <v>342</v>
      </c>
      <c r="P14" s="189"/>
      <c r="Q14" s="6"/>
      <c r="R14" s="74" t="s">
        <v>372</v>
      </c>
      <c r="S14" s="6"/>
      <c r="T14" s="195" t="s">
        <v>645</v>
      </c>
      <c r="U14" s="196"/>
      <c r="V14" s="196"/>
      <c r="W14" s="196"/>
      <c r="X14" s="196"/>
      <c r="Y14" s="197"/>
      <c r="Z14" s="105"/>
      <c r="AA14" s="128" t="s">
        <v>646</v>
      </c>
      <c r="AB14" s="106" t="s">
        <v>647</v>
      </c>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row>
    <row r="15" spans="1:187" ht="21" customHeight="1">
      <c r="A15" s="62" t="s">
        <v>648</v>
      </c>
      <c r="B15" s="7"/>
      <c r="C15" s="7"/>
      <c r="D15" s="7"/>
      <c r="E15" s="7"/>
      <c r="F15" s="7"/>
      <c r="G15" s="7"/>
      <c r="H15" s="208" t="b">
        <f>IF(AND(Month&lt;&gt;"",Day&lt;&gt;"",Year&lt;&gt;""),IF(VALUE(CONCATENATE(Month,"/",Day,"/",Year))&gt;43708,2,IF(WEEKDAY(VALUE(CONCATENATE(Month,"/",Day,"/",Year)))&lt;&gt;6,1)))</f>
        <v>0</v>
      </c>
      <c r="I15" s="209"/>
      <c r="J15" s="209"/>
      <c r="K15" s="210"/>
      <c r="L15" s="211"/>
      <c r="M15" s="212"/>
      <c r="N15" s="51"/>
      <c r="O15" s="211"/>
      <c r="P15" s="212"/>
      <c r="Q15" s="52"/>
      <c r="R15" s="123"/>
      <c r="S15" s="8"/>
      <c r="T15" s="35" t="s">
        <v>649</v>
      </c>
      <c r="U15" s="36"/>
      <c r="V15" s="37"/>
      <c r="W15" s="37"/>
      <c r="X15" s="124"/>
      <c r="Y15" s="146"/>
      <c r="Z15" s="105"/>
      <c r="AA15" s="128" t="s">
        <v>348</v>
      </c>
      <c r="AB15" s="106" t="s">
        <v>650</v>
      </c>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row>
    <row r="16" spans="1:187" ht="9" customHeight="1">
      <c r="A16" s="62"/>
      <c r="B16" s="7"/>
      <c r="C16" s="7"/>
      <c r="D16" s="7"/>
      <c r="E16" s="7"/>
      <c r="F16" s="7"/>
      <c r="G16" s="7"/>
      <c r="H16" s="8"/>
      <c r="I16" s="8"/>
      <c r="J16" s="8"/>
      <c r="K16" s="11"/>
      <c r="L16" s="15"/>
      <c r="M16" s="9"/>
      <c r="N16" s="9"/>
      <c r="O16" s="9"/>
      <c r="P16" s="9"/>
      <c r="Q16" s="53"/>
      <c r="R16" s="53"/>
      <c r="S16" s="145"/>
      <c r="T16" s="34"/>
      <c r="U16" s="20"/>
      <c r="V16" s="20"/>
      <c r="W16" s="20"/>
      <c r="X16" s="20"/>
      <c r="Y16" s="63"/>
      <c r="Z16" s="105"/>
      <c r="AA16" s="128" t="s">
        <v>651</v>
      </c>
      <c r="AB16" s="106" t="s">
        <v>652</v>
      </c>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row>
    <row r="17" spans="1:187" ht="21" customHeight="1">
      <c r="A17" s="64" t="s">
        <v>653</v>
      </c>
      <c r="B17" s="30"/>
      <c r="C17" s="30"/>
      <c r="D17" s="30"/>
      <c r="E17" s="30"/>
      <c r="F17" s="30"/>
      <c r="G17" s="30"/>
      <c r="H17" s="208">
        <f>IF(OR(Month="",Day="",Year=""),2,1)</f>
        <v>2</v>
      </c>
      <c r="I17" s="209"/>
      <c r="J17" s="209"/>
      <c r="K17" s="210"/>
      <c r="L17" s="201"/>
      <c r="M17" s="202"/>
      <c r="N17" s="202"/>
      <c r="O17" s="202"/>
      <c r="P17" s="202"/>
      <c r="Q17" s="202"/>
      <c r="R17" s="203"/>
      <c r="S17" s="8"/>
      <c r="T17" s="86"/>
      <c r="U17" s="24"/>
      <c r="V17" s="24"/>
      <c r="W17" s="24"/>
      <c r="X17" s="24"/>
      <c r="Y17" s="87"/>
      <c r="Z17" s="105"/>
      <c r="AA17" s="128" t="s">
        <v>654</v>
      </c>
      <c r="AB17" s="106" t="s">
        <v>655</v>
      </c>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row>
    <row r="18" spans="1:187" s="116" customFormat="1" ht="21" customHeight="1">
      <c r="A18" s="65"/>
      <c r="B18" s="10"/>
      <c r="C18" s="10"/>
      <c r="D18" s="10"/>
      <c r="E18" s="10"/>
      <c r="F18" s="10"/>
      <c r="G18" s="10"/>
      <c r="H18" s="10"/>
      <c r="I18" s="10"/>
      <c r="J18" s="10"/>
      <c r="K18" s="10"/>
      <c r="L18" s="10"/>
      <c r="M18" s="10"/>
      <c r="N18" s="10"/>
      <c r="O18" s="10"/>
      <c r="P18" s="10"/>
      <c r="Q18" s="10"/>
      <c r="R18" s="10"/>
      <c r="S18" s="10"/>
      <c r="T18" s="204" t="s">
        <v>656</v>
      </c>
      <c r="U18" s="205"/>
      <c r="V18" s="205"/>
      <c r="W18" s="205"/>
      <c r="X18" s="205"/>
      <c r="Y18" s="206"/>
      <c r="Z18" s="105"/>
      <c r="AA18" s="128" t="s">
        <v>657</v>
      </c>
      <c r="AB18" s="106" t="s">
        <v>658</v>
      </c>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row>
    <row r="19" spans="1:187" s="116" customFormat="1" ht="21" customHeight="1">
      <c r="A19" s="66" t="s">
        <v>659</v>
      </c>
      <c r="B19" s="14"/>
      <c r="C19" s="14"/>
      <c r="D19" s="14"/>
      <c r="E19" s="14"/>
      <c r="F19" s="14"/>
      <c r="G19" s="14"/>
      <c r="H19" s="14"/>
      <c r="I19" s="14"/>
      <c r="J19" s="14"/>
      <c r="K19" s="14"/>
      <c r="L19" s="14"/>
      <c r="M19" s="14"/>
      <c r="N19" s="14"/>
      <c r="O19" s="14"/>
      <c r="P19" s="14"/>
      <c r="Q19" s="14"/>
      <c r="R19" s="14"/>
      <c r="S19" s="14"/>
      <c r="T19" s="207"/>
      <c r="U19" s="205"/>
      <c r="V19" s="205"/>
      <c r="W19" s="205"/>
      <c r="X19" s="205"/>
      <c r="Y19" s="206"/>
      <c r="Z19" s="108"/>
      <c r="AA19" s="128" t="s">
        <v>660</v>
      </c>
      <c r="AB19" s="106" t="s">
        <v>661</v>
      </c>
      <c r="AC19" s="108"/>
      <c r="AD19" s="108"/>
      <c r="AE19" s="109"/>
      <c r="AF19" s="108"/>
      <c r="AG19" s="108"/>
      <c r="AH19" s="108"/>
      <c r="AI19" s="108"/>
      <c r="AJ19" s="108"/>
      <c r="AK19" s="108"/>
      <c r="AL19" s="108"/>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row>
    <row r="20" spans="1:187" s="116" customFormat="1" ht="21" customHeight="1">
      <c r="A20" s="67"/>
      <c r="B20" s="88" t="s">
        <v>662</v>
      </c>
      <c r="C20" s="14"/>
      <c r="D20" s="14"/>
      <c r="E20" s="14"/>
      <c r="F20" s="14"/>
      <c r="G20" s="14"/>
      <c r="H20" s="14"/>
      <c r="I20" s="14"/>
      <c r="J20" s="125"/>
      <c r="K20" s="16"/>
      <c r="L20" s="16"/>
      <c r="M20" s="16"/>
      <c r="N20" s="16"/>
      <c r="O20" s="16"/>
      <c r="P20" s="16"/>
      <c r="Q20" s="16"/>
      <c r="R20" s="16"/>
      <c r="S20" s="16"/>
      <c r="T20" s="86"/>
      <c r="U20" s="24"/>
      <c r="V20" s="24"/>
      <c r="W20" s="24"/>
      <c r="X20" s="24"/>
      <c r="Y20" s="87"/>
      <c r="Z20" s="108"/>
      <c r="AA20" s="128" t="s">
        <v>663</v>
      </c>
      <c r="AB20" s="106" t="s">
        <v>664</v>
      </c>
      <c r="AC20" s="108"/>
      <c r="AD20" s="108"/>
      <c r="AE20" s="108"/>
      <c r="AF20" s="108"/>
      <c r="AG20" s="108"/>
      <c r="AH20" s="108"/>
      <c r="AI20" s="108"/>
      <c r="AJ20" s="108"/>
      <c r="AK20" s="108"/>
      <c r="AL20" s="108"/>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row>
    <row r="21" spans="1:187" ht="36" customHeight="1">
      <c r="A21" s="68" t="s">
        <v>665</v>
      </c>
      <c r="B21" s="17"/>
      <c r="C21" s="17"/>
      <c r="D21" s="17"/>
      <c r="E21" s="17"/>
      <c r="F21" s="17"/>
      <c r="G21" s="16"/>
      <c r="H21" s="153"/>
      <c r="I21" s="153"/>
      <c r="J21" s="153"/>
      <c r="K21" s="153"/>
      <c r="L21" s="153"/>
      <c r="M21" s="153"/>
      <c r="N21" s="153"/>
      <c r="O21" s="153"/>
      <c r="P21" s="153"/>
      <c r="Q21" s="153"/>
      <c r="R21" s="153"/>
      <c r="S21" s="16"/>
      <c r="T21" s="198" t="s">
        <v>666</v>
      </c>
      <c r="U21" s="199"/>
      <c r="V21" s="199"/>
      <c r="W21" s="199"/>
      <c r="X21" s="199"/>
      <c r="Y21" s="200"/>
      <c r="Z21" s="105"/>
      <c r="AA21" s="128" t="s">
        <v>667</v>
      </c>
      <c r="AB21" s="106" t="s">
        <v>668</v>
      </c>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row>
    <row r="22" spans="1:187" ht="21" customHeight="1">
      <c r="A22" s="68" t="s">
        <v>669</v>
      </c>
      <c r="B22" s="17"/>
      <c r="C22" s="17"/>
      <c r="D22" s="17"/>
      <c r="E22" s="17"/>
      <c r="F22" s="17"/>
      <c r="G22" s="16"/>
      <c r="H22" s="154"/>
      <c r="I22" s="154"/>
      <c r="J22" s="154"/>
      <c r="K22" s="154"/>
      <c r="L22" s="154"/>
      <c r="M22" s="154"/>
      <c r="N22" s="154"/>
      <c r="O22" s="154"/>
      <c r="P22" s="154"/>
      <c r="Q22" s="154"/>
      <c r="R22" s="154"/>
      <c r="S22" s="16"/>
      <c r="T22" s="93" t="s">
        <v>670</v>
      </c>
      <c r="U22" s="24"/>
      <c r="V22" s="24"/>
      <c r="W22" s="24"/>
      <c r="X22" s="24"/>
      <c r="Y22" s="87"/>
      <c r="Z22" s="110"/>
      <c r="AA22" s="128" t="s">
        <v>671</v>
      </c>
      <c r="AB22" s="106" t="s">
        <v>672</v>
      </c>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row>
    <row r="23" spans="1:187" ht="21" customHeight="1">
      <c r="A23" s="89" t="s">
        <v>673</v>
      </c>
      <c r="B23" s="17"/>
      <c r="C23" s="17"/>
      <c r="D23" s="17"/>
      <c r="E23" s="17"/>
      <c r="F23" s="17"/>
      <c r="G23" s="17"/>
      <c r="H23" s="17"/>
      <c r="I23" s="17"/>
      <c r="J23" s="17"/>
      <c r="K23" s="17"/>
      <c r="L23" s="17"/>
      <c r="M23" s="17"/>
      <c r="N23" s="17"/>
      <c r="O23" s="17"/>
      <c r="P23" s="17"/>
      <c r="Q23" s="17"/>
      <c r="R23" s="17"/>
      <c r="S23" s="17"/>
      <c r="T23" s="40"/>
      <c r="U23" s="75"/>
      <c r="V23" s="31"/>
      <c r="W23" s="31"/>
      <c r="X23" s="31"/>
      <c r="Y23" s="76"/>
      <c r="Z23" s="105"/>
      <c r="AA23" s="128" t="s">
        <v>674</v>
      </c>
      <c r="AB23" s="106" t="s">
        <v>675</v>
      </c>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row>
    <row r="24" spans="1:187" ht="21" customHeight="1">
      <c r="A24" s="73" t="s">
        <v>676</v>
      </c>
      <c r="B24" s="21"/>
      <c r="C24" s="16"/>
      <c r="D24" s="16"/>
      <c r="E24" s="16"/>
      <c r="F24" s="153"/>
      <c r="G24" s="153"/>
      <c r="H24" s="153"/>
      <c r="I24" s="153"/>
      <c r="J24" s="153"/>
      <c r="K24" s="153"/>
      <c r="L24" s="153"/>
      <c r="M24" s="153"/>
      <c r="N24" s="153"/>
      <c r="O24" s="153"/>
      <c r="P24" s="153"/>
      <c r="Q24" s="153"/>
      <c r="R24" s="153"/>
      <c r="S24" s="16"/>
      <c r="T24" s="90"/>
      <c r="U24" s="36"/>
      <c r="V24" s="13"/>
      <c r="W24" s="13"/>
      <c r="X24" s="31"/>
      <c r="Y24" s="69"/>
      <c r="Z24" s="105"/>
      <c r="AA24" s="128" t="s">
        <v>677</v>
      </c>
      <c r="AB24" s="106" t="s">
        <v>678</v>
      </c>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row>
    <row r="25" spans="1:187" ht="21" customHeight="1">
      <c r="A25" s="72"/>
      <c r="B25" s="92" t="s">
        <v>679</v>
      </c>
      <c r="C25" s="153"/>
      <c r="D25" s="153"/>
      <c r="E25" s="153"/>
      <c r="F25" s="153"/>
      <c r="G25" s="154"/>
      <c r="H25" s="154"/>
      <c r="I25" s="154"/>
      <c r="J25" s="44"/>
      <c r="K25" s="44" t="s">
        <v>680</v>
      </c>
      <c r="L25" s="126"/>
      <c r="M25" s="54"/>
      <c r="N25" s="54" t="s">
        <v>681</v>
      </c>
      <c r="O25" s="155"/>
      <c r="P25" s="155"/>
      <c r="Q25" s="19" t="s">
        <v>381</v>
      </c>
      <c r="R25" s="148"/>
      <c r="S25" s="16"/>
      <c r="T25" s="90"/>
      <c r="U25" s="36"/>
      <c r="V25" s="13"/>
      <c r="W25" s="13"/>
      <c r="X25" s="13"/>
      <c r="Y25" s="70"/>
      <c r="Z25" s="105"/>
      <c r="AA25" s="128" t="s">
        <v>682</v>
      </c>
      <c r="AB25" s="106" t="s">
        <v>683</v>
      </c>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row>
    <row r="26" spans="1:187" ht="54.6" customHeight="1">
      <c r="A26" s="150" t="s">
        <v>684</v>
      </c>
      <c r="B26" s="151"/>
      <c r="C26" s="151"/>
      <c r="D26" s="151"/>
      <c r="E26" s="151"/>
      <c r="F26" s="151"/>
      <c r="G26" s="151"/>
      <c r="H26" s="151"/>
      <c r="I26" s="151"/>
      <c r="J26" s="151"/>
      <c r="K26" s="151"/>
      <c r="L26" s="151"/>
      <c r="M26" s="151"/>
      <c r="N26" s="151"/>
      <c r="O26" s="151"/>
      <c r="P26" s="151"/>
      <c r="Q26" s="151"/>
      <c r="R26" s="151"/>
      <c r="S26" s="152"/>
      <c r="T26" s="91"/>
      <c r="U26" s="103"/>
      <c r="V26" s="12"/>
      <c r="W26" s="12"/>
      <c r="X26" s="31"/>
      <c r="Y26" s="76"/>
      <c r="Z26" s="105"/>
      <c r="AA26" s="128" t="s">
        <v>685</v>
      </c>
      <c r="AB26" s="106" t="s">
        <v>686</v>
      </c>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row>
    <row r="27" spans="1:187" ht="21" customHeight="1">
      <c r="A27" s="73"/>
      <c r="B27" s="16"/>
      <c r="C27" s="153"/>
      <c r="D27" s="153"/>
      <c r="E27" s="153"/>
      <c r="F27" s="153"/>
      <c r="G27" s="153"/>
      <c r="H27" s="153"/>
      <c r="I27" s="153"/>
      <c r="J27" s="153"/>
      <c r="K27" s="153"/>
      <c r="L27" s="153"/>
      <c r="M27" s="153"/>
      <c r="N27" s="153"/>
      <c r="O27" s="153"/>
      <c r="P27" s="153"/>
      <c r="Q27" s="153"/>
      <c r="R27" s="153"/>
      <c r="S27" s="16"/>
      <c r="T27" s="93" t="s">
        <v>687</v>
      </c>
      <c r="U27" s="75"/>
      <c r="V27" s="31"/>
      <c r="W27" s="31"/>
      <c r="X27" s="31"/>
      <c r="Y27" s="76"/>
      <c r="Z27" s="105"/>
      <c r="AA27" s="128" t="s">
        <v>688</v>
      </c>
      <c r="AB27" s="106" t="s">
        <v>689</v>
      </c>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row>
    <row r="28" spans="1:187" ht="21" customHeight="1">
      <c r="A28" s="73"/>
      <c r="B28" s="92" t="s">
        <v>679</v>
      </c>
      <c r="C28" s="154"/>
      <c r="D28" s="154"/>
      <c r="E28" s="154"/>
      <c r="F28" s="154"/>
      <c r="G28" s="154"/>
      <c r="H28" s="154"/>
      <c r="I28" s="154"/>
      <c r="J28" s="44"/>
      <c r="K28" s="44" t="s">
        <v>680</v>
      </c>
      <c r="L28" s="126"/>
      <c r="M28" s="54"/>
      <c r="N28" s="54" t="s">
        <v>681</v>
      </c>
      <c r="O28" s="155"/>
      <c r="P28" s="155"/>
      <c r="Q28" s="19" t="s">
        <v>381</v>
      </c>
      <c r="R28" s="148"/>
      <c r="S28" s="41"/>
      <c r="T28" s="165" t="s">
        <v>690</v>
      </c>
      <c r="U28" s="166"/>
      <c r="V28" s="166"/>
      <c r="W28" s="166"/>
      <c r="X28" s="166"/>
      <c r="Y28" s="167"/>
      <c r="Z28" s="108"/>
      <c r="AA28" s="128" t="s">
        <v>691</v>
      </c>
      <c r="AB28" s="106" t="s">
        <v>692</v>
      </c>
      <c r="AC28" s="111"/>
      <c r="AD28" s="111"/>
      <c r="AE28" s="111"/>
      <c r="AF28" s="111"/>
      <c r="AG28" s="111"/>
      <c r="AH28" s="111"/>
      <c r="AI28" s="111"/>
      <c r="AJ28" s="111"/>
      <c r="AK28" s="111"/>
      <c r="AL28" s="111"/>
      <c r="AM28" s="111"/>
      <c r="AN28" s="111"/>
      <c r="AO28" s="111"/>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row>
    <row r="29" spans="1:187" ht="36" customHeight="1">
      <c r="A29" s="68" t="s">
        <v>693</v>
      </c>
      <c r="B29" s="17"/>
      <c r="C29" s="17"/>
      <c r="D29" s="17"/>
      <c r="E29" s="17"/>
      <c r="F29" s="16"/>
      <c r="G29" s="153"/>
      <c r="H29" s="153"/>
      <c r="I29" s="153"/>
      <c r="J29" s="153"/>
      <c r="K29" s="153"/>
      <c r="L29" s="153"/>
      <c r="M29" s="153"/>
      <c r="N29" s="153"/>
      <c r="O29" s="153"/>
      <c r="P29" s="153"/>
      <c r="Q29" s="153"/>
      <c r="R29" s="153"/>
      <c r="S29" s="42"/>
      <c r="T29" s="165"/>
      <c r="U29" s="166"/>
      <c r="V29" s="166"/>
      <c r="W29" s="166"/>
      <c r="X29" s="166"/>
      <c r="Y29" s="167"/>
      <c r="Z29" s="108"/>
      <c r="AA29" s="128" t="s">
        <v>694</v>
      </c>
      <c r="AB29" s="106" t="s">
        <v>695</v>
      </c>
      <c r="AC29" s="111"/>
      <c r="AD29" s="111"/>
      <c r="AE29" s="111"/>
      <c r="AF29" s="111"/>
      <c r="AG29" s="111"/>
      <c r="AH29" s="111"/>
      <c r="AI29" s="111"/>
      <c r="AJ29" s="111"/>
      <c r="AK29" s="111"/>
      <c r="AL29" s="111"/>
      <c r="AM29" s="111"/>
      <c r="AN29" s="111"/>
      <c r="AO29" s="111"/>
      <c r="AP29" s="112"/>
      <c r="AQ29" s="112"/>
      <c r="AR29" s="112"/>
      <c r="AS29" s="46"/>
      <c r="AT29" s="46"/>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row>
    <row r="30" spans="1:187" ht="21" customHeight="1">
      <c r="A30" s="73" t="s">
        <v>696</v>
      </c>
      <c r="B30" s="17"/>
      <c r="C30" s="17"/>
      <c r="D30" s="17"/>
      <c r="E30" s="17"/>
      <c r="F30" s="17"/>
      <c r="G30" s="168"/>
      <c r="H30" s="168"/>
      <c r="I30" s="168"/>
      <c r="J30" s="168"/>
      <c r="K30" s="168"/>
      <c r="L30" s="168"/>
      <c r="M30" s="168"/>
      <c r="N30" s="168"/>
      <c r="O30" s="23"/>
      <c r="P30" s="23" t="s">
        <v>697</v>
      </c>
      <c r="Q30" s="43"/>
      <c r="R30" s="127"/>
      <c r="S30" s="43"/>
      <c r="T30" s="117"/>
      <c r="U30" s="118"/>
      <c r="V30" s="118"/>
      <c r="W30" s="118"/>
      <c r="X30" s="118"/>
      <c r="Y30" s="119"/>
      <c r="Z30" s="108"/>
      <c r="AA30" s="128" t="s">
        <v>698</v>
      </c>
      <c r="AB30" s="106" t="s">
        <v>699</v>
      </c>
      <c r="AC30" s="111"/>
      <c r="AD30" s="111"/>
      <c r="AE30" s="111"/>
      <c r="AF30" s="111"/>
      <c r="AG30" s="111"/>
      <c r="AH30" s="111"/>
      <c r="AI30" s="111"/>
      <c r="AJ30" s="111"/>
      <c r="AK30" s="111"/>
      <c r="AL30" s="111"/>
      <c r="AM30" s="111"/>
      <c r="AN30" s="111"/>
      <c r="AO30" s="111"/>
      <c r="AP30" s="112"/>
      <c r="AQ30" s="112"/>
      <c r="AR30" s="112"/>
      <c r="AS30" s="46"/>
      <c r="AT30" s="46"/>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c r="DM30" s="105"/>
      <c r="DN30" s="105"/>
      <c r="DO30" s="105"/>
      <c r="DP30" s="105"/>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5"/>
      <c r="FN30" s="105"/>
      <c r="FO30" s="105"/>
      <c r="FP30" s="105"/>
      <c r="FQ30" s="105"/>
      <c r="FR30" s="105"/>
      <c r="FS30" s="105"/>
      <c r="FT30" s="105"/>
      <c r="FU30" s="105"/>
      <c r="FV30" s="105"/>
      <c r="FW30" s="105"/>
      <c r="FX30" s="105"/>
      <c r="FY30" s="105"/>
      <c r="FZ30" s="105"/>
      <c r="GA30" s="105"/>
      <c r="GB30" s="105"/>
      <c r="GC30" s="105"/>
      <c r="GD30" s="105"/>
      <c r="GE30" s="105"/>
    </row>
    <row r="31" spans="1:187" ht="21" customHeight="1">
      <c r="A31" s="73" t="s">
        <v>700</v>
      </c>
      <c r="B31" s="17"/>
      <c r="C31" s="17"/>
      <c r="D31" s="17"/>
      <c r="E31" s="17"/>
      <c r="F31" s="17"/>
      <c r="G31" s="170"/>
      <c r="H31" s="170"/>
      <c r="I31" s="170"/>
      <c r="J31" s="168"/>
      <c r="K31" s="168"/>
      <c r="L31" s="170"/>
      <c r="M31" s="168"/>
      <c r="N31" s="168"/>
      <c r="O31" s="18"/>
      <c r="P31" s="18"/>
      <c r="Q31" s="18"/>
      <c r="R31" s="18"/>
      <c r="S31" s="18"/>
      <c r="T31" s="45"/>
      <c r="U31" s="21"/>
      <c r="V31" s="44"/>
      <c r="W31" s="18"/>
      <c r="X31" s="18"/>
      <c r="Y31" s="71"/>
      <c r="Z31" s="111"/>
      <c r="AA31" s="128" t="s">
        <v>701</v>
      </c>
      <c r="AB31" s="106" t="s">
        <v>702</v>
      </c>
      <c r="AC31" s="111"/>
      <c r="AD31" s="111"/>
      <c r="AE31" s="111"/>
      <c r="AF31" s="111"/>
      <c r="AG31" s="111"/>
      <c r="AH31" s="111"/>
      <c r="AI31" s="111"/>
      <c r="AJ31" s="111"/>
      <c r="AK31" s="111"/>
      <c r="AL31" s="111"/>
      <c r="AM31" s="111"/>
      <c r="AN31" s="111"/>
      <c r="AO31" s="111"/>
      <c r="AP31" s="112"/>
      <c r="AQ31" s="112"/>
      <c r="AR31" s="112"/>
      <c r="AS31" s="46"/>
      <c r="AT31" s="46"/>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05"/>
      <c r="GA31" s="105"/>
      <c r="GB31" s="105"/>
      <c r="GC31" s="105"/>
      <c r="GD31" s="105"/>
      <c r="GE31" s="105"/>
    </row>
    <row r="32" spans="1:187" ht="21" customHeight="1">
      <c r="A32" s="73" t="s">
        <v>703</v>
      </c>
      <c r="B32" s="17"/>
      <c r="C32" s="17"/>
      <c r="D32" s="17"/>
      <c r="E32" s="17"/>
      <c r="F32" s="17"/>
      <c r="G32" s="169"/>
      <c r="H32" s="169"/>
      <c r="I32" s="169"/>
      <c r="J32" s="169"/>
      <c r="K32" s="169"/>
      <c r="L32" s="169"/>
      <c r="M32" s="169"/>
      <c r="N32" s="169"/>
      <c r="O32" s="169"/>
      <c r="P32" s="169"/>
      <c r="Q32" s="169"/>
      <c r="R32" s="169"/>
      <c r="S32" s="16"/>
      <c r="T32" s="39" t="s">
        <v>704</v>
      </c>
      <c r="U32" s="17"/>
      <c r="V32" s="94" t="s">
        <v>705</v>
      </c>
      <c r="W32" s="18"/>
      <c r="X32" s="18"/>
      <c r="Y32" s="71"/>
      <c r="Z32" s="111"/>
      <c r="AA32" s="128" t="s">
        <v>706</v>
      </c>
      <c r="AB32" s="106" t="s">
        <v>707</v>
      </c>
      <c r="AC32" s="111"/>
      <c r="AD32" s="111"/>
      <c r="AE32" s="111"/>
      <c r="AF32" s="111"/>
      <c r="AG32" s="111"/>
      <c r="AH32" s="111"/>
      <c r="AI32" s="111"/>
      <c r="AJ32" s="111"/>
      <c r="AK32" s="111"/>
      <c r="AL32" s="111"/>
      <c r="AM32" s="111"/>
      <c r="AN32" s="111"/>
      <c r="AO32" s="111"/>
      <c r="AP32" s="113"/>
      <c r="AQ32" s="113"/>
      <c r="AR32" s="114"/>
      <c r="AS32" s="46"/>
      <c r="AT32" s="46"/>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c r="DM32" s="105"/>
      <c r="DN32" s="105"/>
      <c r="DO32" s="105"/>
      <c r="DP32" s="105"/>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c r="FM32" s="105"/>
      <c r="FN32" s="105"/>
      <c r="FO32" s="105"/>
      <c r="FP32" s="105"/>
      <c r="FQ32" s="105"/>
      <c r="FR32" s="105"/>
      <c r="FS32" s="105"/>
      <c r="FT32" s="105"/>
      <c r="FU32" s="105"/>
      <c r="FV32" s="105"/>
      <c r="FW32" s="105"/>
      <c r="FX32" s="105"/>
      <c r="FY32" s="105"/>
      <c r="FZ32" s="105"/>
      <c r="GA32" s="105"/>
      <c r="GB32" s="105"/>
      <c r="GC32" s="105"/>
      <c r="GD32" s="105"/>
      <c r="GE32" s="105"/>
    </row>
    <row r="33" spans="1:187" ht="12" customHeight="1">
      <c r="A33" s="65"/>
      <c r="B33" s="55"/>
      <c r="C33" s="55"/>
      <c r="D33" s="55"/>
      <c r="E33" s="55"/>
      <c r="F33" s="55"/>
      <c r="G33" s="56"/>
      <c r="H33" s="56"/>
      <c r="I33" s="56"/>
      <c r="J33" s="8"/>
      <c r="K33" s="8"/>
      <c r="L33" s="56"/>
      <c r="M33" s="8"/>
      <c r="N33" s="8"/>
      <c r="O33" s="56"/>
      <c r="P33" s="8"/>
      <c r="Q33" s="8"/>
      <c r="R33" s="8"/>
      <c r="S33" s="56"/>
      <c r="T33" s="38"/>
      <c r="U33" s="10"/>
      <c r="V33" s="10"/>
      <c r="W33" s="10"/>
      <c r="X33" s="10"/>
      <c r="Y33" s="71"/>
      <c r="Z33" s="46"/>
      <c r="AA33" s="128" t="s">
        <v>708</v>
      </c>
      <c r="AB33" s="106" t="s">
        <v>709</v>
      </c>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c r="EO33" s="105"/>
      <c r="EP33" s="105"/>
      <c r="EQ33" s="105"/>
      <c r="ER33" s="105"/>
      <c r="ES33" s="105"/>
      <c r="ET33" s="105"/>
      <c r="EU33" s="105"/>
      <c r="EV33" s="105"/>
      <c r="EW33" s="105"/>
      <c r="EX33" s="105"/>
      <c r="EY33" s="105"/>
      <c r="EZ33" s="105"/>
      <c r="FA33" s="105"/>
      <c r="FB33" s="105"/>
      <c r="FC33" s="105"/>
      <c r="FD33" s="105"/>
      <c r="FE33" s="105"/>
      <c r="FF33" s="105"/>
      <c r="FG33" s="105"/>
      <c r="FH33" s="105"/>
      <c r="FI33" s="105"/>
      <c r="FJ33" s="105"/>
      <c r="FK33" s="105"/>
      <c r="FL33" s="105"/>
      <c r="FM33" s="105"/>
      <c r="FN33" s="105"/>
      <c r="FO33" s="105"/>
      <c r="FP33" s="105"/>
      <c r="FQ33" s="105"/>
      <c r="FR33" s="105"/>
      <c r="FS33" s="105"/>
      <c r="FT33" s="105"/>
      <c r="FU33" s="105"/>
      <c r="FV33" s="105"/>
      <c r="FW33" s="105"/>
      <c r="FX33" s="105"/>
      <c r="FY33" s="105"/>
      <c r="FZ33" s="105"/>
      <c r="GA33" s="105"/>
      <c r="GB33" s="105"/>
      <c r="GC33" s="105"/>
      <c r="GD33" s="105"/>
      <c r="GE33" s="105"/>
    </row>
    <row r="34" spans="1:187" ht="21" customHeight="1" thickBot="1">
      <c r="A34" s="171" t="s">
        <v>710</v>
      </c>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3"/>
      <c r="Z34" s="46"/>
      <c r="AA34" s="128" t="s">
        <v>711</v>
      </c>
      <c r="AB34" s="106" t="s">
        <v>712</v>
      </c>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c r="GE34" s="105"/>
    </row>
    <row r="35" spans="1:187" ht="20.45" customHeight="1">
      <c r="A35" s="156"/>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8"/>
      <c r="Z35" s="49"/>
      <c r="AA35" s="128" t="s">
        <v>713</v>
      </c>
      <c r="AB35" s="106" t="s">
        <v>714</v>
      </c>
      <c r="AC35" s="49"/>
      <c r="AD35" s="49"/>
      <c r="AE35" s="49"/>
      <c r="AF35" s="49"/>
      <c r="AG35" s="49"/>
      <c r="AH35" s="49"/>
      <c r="AI35" s="49"/>
      <c r="AJ35" s="49"/>
      <c r="AK35" s="49"/>
      <c r="AL35" s="49"/>
      <c r="AM35" s="49"/>
      <c r="AN35" s="49"/>
      <c r="AO35" s="49"/>
      <c r="AP35" s="49"/>
      <c r="AQ35" s="49"/>
      <c r="AR35" s="49"/>
      <c r="AS35" s="46"/>
      <c r="AT35" s="47"/>
      <c r="AU35" s="48"/>
      <c r="AV35" s="46"/>
      <c r="AW35" s="46"/>
      <c r="AX35" s="131"/>
      <c r="AY35" s="131"/>
      <c r="AZ35" s="46"/>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c r="DM35" s="105"/>
      <c r="DN35" s="105"/>
      <c r="DO35" s="105"/>
      <c r="DP35" s="105"/>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c r="EO35" s="105"/>
      <c r="EP35" s="105"/>
      <c r="EQ35" s="105"/>
      <c r="ER35" s="105"/>
      <c r="ES35" s="105"/>
      <c r="ET35" s="105"/>
      <c r="EU35" s="105"/>
      <c r="EV35" s="105"/>
      <c r="EW35" s="105"/>
      <c r="EX35" s="105"/>
      <c r="EY35" s="105"/>
      <c r="EZ35" s="105"/>
      <c r="FA35" s="105"/>
      <c r="FB35" s="105"/>
      <c r="FC35" s="105"/>
      <c r="FD35" s="105"/>
      <c r="FE35" s="105"/>
      <c r="FF35" s="105"/>
      <c r="FG35" s="105"/>
      <c r="FH35" s="105"/>
      <c r="FI35" s="105"/>
      <c r="FJ35" s="105"/>
      <c r="FK35" s="105"/>
      <c r="FL35" s="105"/>
      <c r="FM35" s="105"/>
      <c r="FN35" s="105"/>
      <c r="FO35" s="105"/>
      <c r="FP35" s="105"/>
      <c r="FQ35" s="105"/>
      <c r="FR35" s="105"/>
      <c r="FS35" s="105"/>
      <c r="FT35" s="105"/>
      <c r="FU35" s="105"/>
      <c r="FV35" s="105"/>
      <c r="FW35" s="105"/>
      <c r="FX35" s="105"/>
      <c r="FY35" s="105"/>
      <c r="FZ35" s="105"/>
      <c r="GA35" s="105"/>
      <c r="GB35" s="105"/>
      <c r="GC35" s="105"/>
      <c r="GD35" s="105"/>
      <c r="GE35" s="105"/>
    </row>
    <row r="36" spans="1:187" ht="20.45" customHeight="1">
      <c r="A36" s="159"/>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1"/>
      <c r="Z36" s="49"/>
      <c r="AA36" s="128" t="s">
        <v>715</v>
      </c>
      <c r="AB36" s="106" t="s">
        <v>716</v>
      </c>
      <c r="AC36" s="49"/>
      <c r="AD36" s="49"/>
      <c r="AE36" s="49"/>
      <c r="AF36" s="49"/>
      <c r="AG36" s="49"/>
      <c r="AH36" s="49"/>
      <c r="AI36" s="49"/>
      <c r="AJ36" s="49"/>
      <c r="AK36" s="49"/>
      <c r="AL36" s="49"/>
      <c r="AM36" s="49"/>
      <c r="AN36" s="49"/>
      <c r="AO36" s="49"/>
      <c r="AP36" s="49"/>
      <c r="AQ36" s="49"/>
      <c r="AR36" s="49"/>
      <c r="AS36" s="46"/>
      <c r="AT36" s="47"/>
      <c r="AU36" s="48"/>
      <c r="AV36" s="46"/>
      <c r="AW36" s="46"/>
      <c r="AX36" s="131"/>
      <c r="AY36" s="131"/>
      <c r="AZ36" s="46"/>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row>
    <row r="37" spans="1:187" ht="20.45" customHeight="1">
      <c r="A37" s="159"/>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1"/>
      <c r="Z37" s="49"/>
      <c r="AA37" s="128" t="s">
        <v>717</v>
      </c>
      <c r="AB37" s="106" t="s">
        <v>718</v>
      </c>
      <c r="AC37" s="49"/>
      <c r="AD37" s="49"/>
      <c r="AE37" s="49"/>
      <c r="AF37" s="49"/>
      <c r="AG37" s="49"/>
      <c r="AH37" s="49"/>
      <c r="AI37" s="49"/>
      <c r="AJ37" s="49"/>
      <c r="AK37" s="49"/>
      <c r="AL37" s="49"/>
      <c r="AM37" s="49"/>
      <c r="AN37" s="49"/>
      <c r="AO37" s="49"/>
      <c r="AP37" s="49"/>
      <c r="AQ37" s="49"/>
      <c r="AR37" s="49"/>
      <c r="AS37" s="46"/>
      <c r="AT37" s="47"/>
      <c r="AU37" s="48"/>
      <c r="AV37" s="46"/>
      <c r="AW37" s="46"/>
      <c r="AX37" s="131"/>
      <c r="AY37" s="131"/>
      <c r="AZ37" s="46"/>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row>
    <row r="38" spans="1:187" ht="20.45" customHeight="1">
      <c r="A38" s="159"/>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1"/>
      <c r="Z38" s="49"/>
      <c r="AA38" s="128" t="s">
        <v>719</v>
      </c>
      <c r="AB38" s="106" t="s">
        <v>720</v>
      </c>
      <c r="AC38" s="49"/>
      <c r="AD38" s="49"/>
      <c r="AE38" s="49"/>
      <c r="AF38" s="49"/>
      <c r="AG38" s="49"/>
      <c r="AH38" s="49"/>
      <c r="AI38" s="49"/>
      <c r="AJ38" s="49"/>
      <c r="AK38" s="49"/>
      <c r="AL38" s="49"/>
      <c r="AM38" s="49"/>
      <c r="AN38" s="49"/>
      <c r="AO38" s="49"/>
      <c r="AP38" s="49"/>
      <c r="AQ38" s="49"/>
      <c r="AR38" s="49"/>
      <c r="AS38" s="46"/>
      <c r="AT38" s="47"/>
      <c r="AU38" s="48"/>
      <c r="AV38" s="46"/>
      <c r="AW38" s="46"/>
      <c r="AX38" s="131"/>
      <c r="AY38" s="131"/>
      <c r="AZ38" s="46"/>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row>
    <row r="39" spans="1:187" ht="20.45" customHeight="1">
      <c r="A39" s="159"/>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1"/>
      <c r="Z39" s="49"/>
      <c r="AA39" s="128" t="s">
        <v>721</v>
      </c>
      <c r="AB39" s="106" t="s">
        <v>722</v>
      </c>
      <c r="AC39" s="49"/>
      <c r="AD39" s="49"/>
      <c r="AE39" s="49"/>
      <c r="AF39" s="49"/>
      <c r="AG39" s="49"/>
      <c r="AH39" s="49"/>
      <c r="AI39" s="49"/>
      <c r="AJ39" s="49"/>
      <c r="AK39" s="49"/>
      <c r="AL39" s="49"/>
      <c r="AM39" s="49"/>
      <c r="AN39" s="49"/>
      <c r="AO39" s="49"/>
      <c r="AP39" s="49"/>
      <c r="AQ39" s="49"/>
      <c r="AR39" s="49"/>
      <c r="AS39" s="46"/>
      <c r="AT39" s="47"/>
      <c r="AU39" s="48"/>
      <c r="AV39" s="46"/>
      <c r="AW39" s="46"/>
      <c r="AX39" s="131"/>
      <c r="AY39" s="131"/>
      <c r="AZ39" s="46"/>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c r="FM39" s="105"/>
      <c r="FN39" s="105"/>
      <c r="FO39" s="105"/>
      <c r="FP39" s="105"/>
      <c r="FQ39" s="105"/>
      <c r="FR39" s="105"/>
      <c r="FS39" s="105"/>
      <c r="FT39" s="105"/>
      <c r="FU39" s="105"/>
      <c r="FV39" s="105"/>
      <c r="FW39" s="105"/>
      <c r="FX39" s="105"/>
      <c r="FY39" s="105"/>
      <c r="FZ39" s="105"/>
      <c r="GA39" s="105"/>
      <c r="GB39" s="105"/>
      <c r="GC39" s="105"/>
      <c r="GD39" s="105"/>
      <c r="GE39" s="105"/>
    </row>
    <row r="40" spans="1:187" ht="20.45" customHeight="1">
      <c r="A40" s="159"/>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1"/>
      <c r="Z40" s="49"/>
      <c r="AA40" s="128" t="s">
        <v>723</v>
      </c>
      <c r="AB40" s="106" t="s">
        <v>724</v>
      </c>
      <c r="AC40" s="49"/>
      <c r="AD40" s="49"/>
      <c r="AE40" s="49"/>
      <c r="AF40" s="49"/>
      <c r="AG40" s="49"/>
      <c r="AH40" s="49"/>
      <c r="AI40" s="49"/>
      <c r="AJ40" s="49"/>
      <c r="AK40" s="49"/>
      <c r="AL40" s="49"/>
      <c r="AM40" s="49"/>
      <c r="AN40" s="49"/>
      <c r="AO40" s="49"/>
      <c r="AP40" s="49"/>
      <c r="AQ40" s="49"/>
      <c r="AR40" s="49"/>
      <c r="AS40" s="46"/>
      <c r="AT40" s="47"/>
      <c r="AU40" s="48"/>
      <c r="AV40" s="46"/>
      <c r="AW40" s="46"/>
      <c r="AX40" s="131"/>
      <c r="AY40" s="131"/>
      <c r="AZ40" s="46"/>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5"/>
      <c r="GD40" s="105"/>
      <c r="GE40" s="105"/>
    </row>
    <row r="41" spans="1:187" ht="20.45" customHeight="1">
      <c r="A41" s="159"/>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1"/>
      <c r="Z41" s="49"/>
      <c r="AA41" s="128" t="s">
        <v>725</v>
      </c>
      <c r="AB41" s="106" t="s">
        <v>726</v>
      </c>
      <c r="AC41" s="49"/>
      <c r="AD41" s="49"/>
      <c r="AE41" s="49"/>
      <c r="AF41" s="49"/>
      <c r="AG41" s="49"/>
      <c r="AH41" s="49"/>
      <c r="AI41" s="49"/>
      <c r="AJ41" s="49"/>
      <c r="AK41" s="49"/>
      <c r="AL41" s="49"/>
      <c r="AM41" s="49"/>
      <c r="AN41" s="49"/>
      <c r="AO41" s="49"/>
      <c r="AP41" s="49"/>
      <c r="AQ41" s="49"/>
      <c r="AR41" s="49"/>
      <c r="AS41" s="46"/>
      <c r="AT41" s="47"/>
      <c r="AU41" s="48"/>
      <c r="AV41" s="46"/>
      <c r="AW41" s="46"/>
      <c r="AX41" s="131"/>
      <c r="AY41" s="131"/>
      <c r="AZ41" s="46"/>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row>
    <row r="42" spans="1:187" ht="20.45" customHeight="1">
      <c r="A42" s="159"/>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1"/>
      <c r="Z42" s="49"/>
      <c r="AA42" s="128" t="s">
        <v>727</v>
      </c>
      <c r="AB42" s="106" t="s">
        <v>728</v>
      </c>
      <c r="AC42" s="49"/>
      <c r="AD42" s="49"/>
      <c r="AE42" s="49"/>
      <c r="AF42" s="49"/>
      <c r="AG42" s="49"/>
      <c r="AH42" s="49"/>
      <c r="AI42" s="49"/>
      <c r="AJ42" s="49"/>
      <c r="AK42" s="49"/>
      <c r="AL42" s="49"/>
      <c r="AM42" s="49"/>
      <c r="AN42" s="49"/>
      <c r="AO42" s="49"/>
      <c r="AP42" s="49"/>
      <c r="AQ42" s="49"/>
      <c r="AR42" s="49"/>
      <c r="AS42" s="46"/>
      <c r="AT42" s="47"/>
      <c r="AU42" s="48"/>
      <c r="AV42" s="46"/>
      <c r="AW42" s="46"/>
      <c r="AX42" s="131"/>
      <c r="AY42" s="131"/>
      <c r="AZ42" s="46"/>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c r="FM42" s="105"/>
      <c r="FN42" s="105"/>
      <c r="FO42" s="105"/>
      <c r="FP42" s="105"/>
      <c r="FQ42" s="105"/>
      <c r="FR42" s="105"/>
      <c r="FS42" s="105"/>
      <c r="FT42" s="105"/>
      <c r="FU42" s="105"/>
      <c r="FV42" s="105"/>
      <c r="FW42" s="105"/>
      <c r="FX42" s="105"/>
      <c r="FY42" s="105"/>
      <c r="FZ42" s="105"/>
      <c r="GA42" s="105"/>
      <c r="GB42" s="105"/>
      <c r="GC42" s="105"/>
      <c r="GD42" s="105"/>
      <c r="GE42" s="105"/>
    </row>
    <row r="43" spans="1:187" ht="20.45" customHeight="1">
      <c r="A43" s="159"/>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1"/>
      <c r="Z43" s="49"/>
      <c r="AA43" s="128" t="s">
        <v>729</v>
      </c>
      <c r="AB43" s="106" t="s">
        <v>730</v>
      </c>
      <c r="AC43" s="49"/>
      <c r="AD43" s="49"/>
      <c r="AE43" s="49"/>
      <c r="AF43" s="49"/>
      <c r="AG43" s="49"/>
      <c r="AH43" s="49"/>
      <c r="AI43" s="49"/>
      <c r="AJ43" s="49"/>
      <c r="AK43" s="49"/>
      <c r="AL43" s="49"/>
      <c r="AM43" s="49"/>
      <c r="AN43" s="49"/>
      <c r="AO43" s="49"/>
      <c r="AP43" s="49"/>
      <c r="AQ43" s="49"/>
      <c r="AR43" s="49"/>
      <c r="AS43" s="46"/>
      <c r="AT43" s="47"/>
      <c r="AU43" s="48"/>
      <c r="AV43" s="46"/>
      <c r="AW43" s="46"/>
      <c r="AX43" s="131"/>
      <c r="AY43" s="131"/>
      <c r="AZ43" s="46"/>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row>
    <row r="44" spans="1:187" ht="20.45" customHeight="1">
      <c r="A44" s="159"/>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1"/>
      <c r="Z44" s="49"/>
      <c r="AA44" s="128" t="s">
        <v>731</v>
      </c>
      <c r="AB44" s="106" t="s">
        <v>732</v>
      </c>
      <c r="AC44" s="49"/>
      <c r="AD44" s="49"/>
      <c r="AE44" s="49"/>
      <c r="AF44" s="49"/>
      <c r="AG44" s="49"/>
      <c r="AH44" s="49"/>
      <c r="AI44" s="49"/>
      <c r="AJ44" s="49"/>
      <c r="AK44" s="49"/>
      <c r="AL44" s="49"/>
      <c r="AM44" s="49"/>
      <c r="AN44" s="49"/>
      <c r="AO44" s="49"/>
      <c r="AP44" s="49"/>
      <c r="AQ44" s="49"/>
      <c r="AR44" s="49"/>
      <c r="AS44" s="46"/>
      <c r="AT44" s="47"/>
      <c r="AU44" s="48"/>
      <c r="AV44" s="46"/>
      <c r="AW44" s="46"/>
      <c r="AX44" s="131"/>
      <c r="AY44" s="131"/>
      <c r="AZ44" s="46"/>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c r="FM44" s="105"/>
      <c r="FN44" s="105"/>
      <c r="FO44" s="105"/>
      <c r="FP44" s="105"/>
      <c r="FQ44" s="105"/>
      <c r="FR44" s="105"/>
      <c r="FS44" s="105"/>
      <c r="FT44" s="105"/>
      <c r="FU44" s="105"/>
      <c r="FV44" s="105"/>
      <c r="FW44" s="105"/>
      <c r="FX44" s="105"/>
      <c r="FY44" s="105"/>
      <c r="FZ44" s="105"/>
      <c r="GA44" s="105"/>
      <c r="GB44" s="105"/>
      <c r="GC44" s="105"/>
      <c r="GD44" s="105"/>
      <c r="GE44" s="105"/>
    </row>
    <row r="45" spans="1:187" ht="20.45" customHeight="1">
      <c r="A45" s="159"/>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1"/>
      <c r="Z45" s="49"/>
      <c r="AA45" s="128" t="s">
        <v>733</v>
      </c>
      <c r="AB45" s="106" t="s">
        <v>734</v>
      </c>
      <c r="AC45" s="49"/>
      <c r="AD45" s="49"/>
      <c r="AE45" s="49"/>
      <c r="AF45" s="49"/>
      <c r="AG45" s="49"/>
      <c r="AH45" s="49"/>
      <c r="AI45" s="49"/>
      <c r="AJ45" s="49"/>
      <c r="AK45" s="49"/>
      <c r="AL45" s="49"/>
      <c r="AM45" s="49"/>
      <c r="AN45" s="49"/>
      <c r="AO45" s="49"/>
      <c r="AP45" s="49"/>
      <c r="AQ45" s="49"/>
      <c r="AR45" s="49"/>
      <c r="AS45" s="46"/>
      <c r="AT45" s="47"/>
      <c r="AU45" s="48"/>
      <c r="AV45" s="46"/>
      <c r="AW45" s="46"/>
      <c r="AX45" s="131"/>
      <c r="AY45" s="131"/>
      <c r="AZ45" s="46"/>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c r="FM45" s="105"/>
      <c r="FN45" s="105"/>
      <c r="FO45" s="105"/>
      <c r="FP45" s="105"/>
      <c r="FQ45" s="105"/>
      <c r="FR45" s="105"/>
      <c r="FS45" s="105"/>
      <c r="FT45" s="105"/>
      <c r="FU45" s="105"/>
      <c r="FV45" s="105"/>
      <c r="FW45" s="105"/>
      <c r="FX45" s="105"/>
      <c r="FY45" s="105"/>
      <c r="FZ45" s="105"/>
      <c r="GA45" s="105"/>
      <c r="GB45" s="105"/>
      <c r="GC45" s="105"/>
      <c r="GD45" s="105"/>
      <c r="GE45" s="105"/>
    </row>
    <row r="46" spans="1:187" ht="20.45" customHeight="1">
      <c r="A46" s="159"/>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1"/>
      <c r="Z46" s="49"/>
      <c r="AA46" s="128" t="s">
        <v>735</v>
      </c>
      <c r="AB46" s="106" t="s">
        <v>736</v>
      </c>
      <c r="AC46" s="49"/>
      <c r="AD46" s="49"/>
      <c r="AE46" s="49"/>
      <c r="AF46" s="49"/>
      <c r="AG46" s="49"/>
      <c r="AH46" s="49"/>
      <c r="AI46" s="49"/>
      <c r="AJ46" s="49"/>
      <c r="AK46" s="49"/>
      <c r="AL46" s="49"/>
      <c r="AM46" s="49"/>
      <c r="AN46" s="49"/>
      <c r="AO46" s="49"/>
      <c r="AP46" s="49"/>
      <c r="AQ46" s="49"/>
      <c r="AR46" s="49"/>
      <c r="AS46" s="46"/>
      <c r="AT46" s="47"/>
      <c r="AU46" s="48"/>
      <c r="AV46" s="46"/>
      <c r="AW46" s="46"/>
      <c r="AX46" s="131"/>
      <c r="AY46" s="131"/>
      <c r="AZ46" s="46"/>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row>
    <row r="47" spans="1:187" ht="20.45" customHeight="1">
      <c r="A47" s="159"/>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1"/>
      <c r="Z47" s="49"/>
      <c r="AA47" s="128" t="s">
        <v>737</v>
      </c>
      <c r="AB47" s="106" t="s">
        <v>738</v>
      </c>
      <c r="AC47" s="49"/>
      <c r="AD47" s="49"/>
      <c r="AE47" s="49"/>
      <c r="AF47" s="49"/>
      <c r="AG47" s="49"/>
      <c r="AH47" s="49"/>
      <c r="AI47" s="49"/>
      <c r="AJ47" s="49"/>
      <c r="AK47" s="49"/>
      <c r="AL47" s="49"/>
      <c r="AM47" s="49"/>
      <c r="AN47" s="49"/>
      <c r="AO47" s="49"/>
      <c r="AP47" s="49"/>
      <c r="AQ47" s="49"/>
      <c r="AR47" s="49"/>
      <c r="AS47" s="46"/>
      <c r="AT47" s="47"/>
      <c r="AU47" s="48"/>
      <c r="AV47" s="46"/>
      <c r="AW47" s="46"/>
      <c r="AX47" s="131"/>
      <c r="AY47" s="131"/>
      <c r="AZ47" s="46"/>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row>
    <row r="48" spans="1:187" ht="20.45" customHeight="1">
      <c r="A48" s="159"/>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1"/>
      <c r="Z48" s="49"/>
      <c r="AA48" s="128" t="s">
        <v>739</v>
      </c>
      <c r="AB48" s="106" t="s">
        <v>740</v>
      </c>
      <c r="AC48" s="49"/>
      <c r="AD48" s="49"/>
      <c r="AE48" s="49"/>
      <c r="AF48" s="49"/>
      <c r="AG48" s="49"/>
      <c r="AH48" s="49"/>
      <c r="AI48" s="49"/>
      <c r="AJ48" s="49"/>
      <c r="AK48" s="49"/>
      <c r="AL48" s="49"/>
      <c r="AM48" s="49"/>
      <c r="AN48" s="49"/>
      <c r="AO48" s="49"/>
      <c r="AP48" s="49"/>
      <c r="AQ48" s="49"/>
      <c r="AR48" s="49"/>
      <c r="AS48" s="46"/>
      <c r="AT48" s="47"/>
      <c r="AU48" s="48"/>
      <c r="AV48" s="46"/>
      <c r="AW48" s="46"/>
      <c r="AX48" s="131"/>
      <c r="AY48" s="131"/>
      <c r="AZ48" s="46"/>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row>
    <row r="49" spans="1:187" ht="20.45" customHeight="1">
      <c r="A49" s="159"/>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1"/>
      <c r="Z49" s="49"/>
      <c r="AA49" s="128" t="s">
        <v>741</v>
      </c>
      <c r="AB49" s="106" t="s">
        <v>742</v>
      </c>
      <c r="AC49" s="49"/>
      <c r="AD49" s="49"/>
      <c r="AE49" s="49"/>
      <c r="AF49" s="49"/>
      <c r="AG49" s="49"/>
      <c r="AH49" s="49"/>
      <c r="AI49" s="49"/>
      <c r="AJ49" s="49"/>
      <c r="AK49" s="49"/>
      <c r="AL49" s="49"/>
      <c r="AM49" s="49"/>
      <c r="AN49" s="49"/>
      <c r="AO49" s="49"/>
      <c r="AP49" s="49"/>
      <c r="AQ49" s="49"/>
      <c r="AR49" s="49"/>
      <c r="AS49" s="46"/>
      <c r="AT49" s="47"/>
      <c r="AU49" s="48"/>
      <c r="AV49" s="46"/>
      <c r="AW49" s="46"/>
      <c r="AX49" s="131"/>
      <c r="AY49" s="131"/>
      <c r="AZ49" s="46"/>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row>
    <row r="50" spans="1:187" ht="20.45" customHeight="1">
      <c r="A50" s="159"/>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1"/>
      <c r="Z50" s="49"/>
      <c r="AA50" s="128" t="s">
        <v>743</v>
      </c>
      <c r="AB50" s="106" t="s">
        <v>744</v>
      </c>
      <c r="AC50" s="49"/>
      <c r="AD50" s="49"/>
      <c r="AE50" s="49"/>
      <c r="AF50" s="49"/>
      <c r="AG50" s="49"/>
      <c r="AH50" s="49"/>
      <c r="AI50" s="49"/>
      <c r="AJ50" s="49"/>
      <c r="AK50" s="49"/>
      <c r="AL50" s="49"/>
      <c r="AM50" s="49"/>
      <c r="AN50" s="49"/>
      <c r="AO50" s="49"/>
      <c r="AP50" s="49"/>
      <c r="AQ50" s="49"/>
      <c r="AR50" s="49"/>
      <c r="AS50" s="46"/>
      <c r="AT50" s="47"/>
      <c r="AU50" s="48"/>
      <c r="AV50" s="46"/>
      <c r="AW50" s="46"/>
      <c r="AX50" s="131"/>
      <c r="AY50" s="131"/>
      <c r="AZ50" s="46"/>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05"/>
      <c r="EO50" s="105"/>
      <c r="EP50" s="105"/>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c r="FM50" s="105"/>
      <c r="FN50" s="105"/>
      <c r="FO50" s="105"/>
      <c r="FP50" s="105"/>
      <c r="FQ50" s="105"/>
      <c r="FR50" s="105"/>
      <c r="FS50" s="105"/>
      <c r="FT50" s="105"/>
      <c r="FU50" s="105"/>
      <c r="FV50" s="105"/>
      <c r="FW50" s="105"/>
      <c r="FX50" s="105"/>
      <c r="FY50" s="105"/>
      <c r="FZ50" s="105"/>
      <c r="GA50" s="105"/>
      <c r="GB50" s="105"/>
      <c r="GC50" s="105"/>
      <c r="GD50" s="105"/>
      <c r="GE50" s="105"/>
    </row>
    <row r="51" spans="1:187" ht="20.45" customHeight="1">
      <c r="A51" s="159"/>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1"/>
      <c r="Z51" s="49"/>
      <c r="AA51" s="128" t="s">
        <v>745</v>
      </c>
      <c r="AB51" s="106" t="s">
        <v>746</v>
      </c>
      <c r="AC51" s="49"/>
      <c r="AD51" s="49"/>
      <c r="AE51" s="49"/>
      <c r="AF51" s="49"/>
      <c r="AG51" s="49"/>
      <c r="AH51" s="49"/>
      <c r="AI51" s="49"/>
      <c r="AJ51" s="49"/>
      <c r="AK51" s="49"/>
      <c r="AL51" s="49"/>
      <c r="AM51" s="49"/>
      <c r="AN51" s="49"/>
      <c r="AO51" s="49"/>
      <c r="AP51" s="49"/>
      <c r="AQ51" s="49"/>
      <c r="AR51" s="49"/>
      <c r="AS51" s="46"/>
      <c r="AT51" s="47"/>
      <c r="AU51" s="48"/>
      <c r="AV51" s="46"/>
      <c r="AW51" s="46"/>
      <c r="AX51" s="131"/>
      <c r="AY51" s="131"/>
      <c r="AZ51" s="46"/>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c r="FM51" s="105"/>
      <c r="FN51" s="105"/>
      <c r="FO51" s="105"/>
      <c r="FP51" s="105"/>
      <c r="FQ51" s="105"/>
      <c r="FR51" s="105"/>
      <c r="FS51" s="105"/>
      <c r="FT51" s="105"/>
      <c r="FU51" s="105"/>
      <c r="FV51" s="105"/>
      <c r="FW51" s="105"/>
      <c r="FX51" s="105"/>
      <c r="FY51" s="105"/>
      <c r="FZ51" s="105"/>
      <c r="GA51" s="105"/>
      <c r="GB51" s="105"/>
      <c r="GC51" s="105"/>
      <c r="GD51" s="105"/>
      <c r="GE51" s="105"/>
    </row>
    <row r="52" spans="1:187" ht="20.45" customHeight="1">
      <c r="A52" s="159"/>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1"/>
      <c r="Z52" s="49"/>
      <c r="AA52" s="128" t="s">
        <v>747</v>
      </c>
      <c r="AB52" s="106" t="s">
        <v>748</v>
      </c>
      <c r="AC52" s="49"/>
      <c r="AD52" s="49"/>
      <c r="AE52" s="49"/>
      <c r="AF52" s="49"/>
      <c r="AG52" s="49"/>
      <c r="AH52" s="49"/>
      <c r="AI52" s="49"/>
      <c r="AJ52" s="49"/>
      <c r="AK52" s="49"/>
      <c r="AL52" s="49"/>
      <c r="AM52" s="49"/>
      <c r="AN52" s="49"/>
      <c r="AO52" s="49"/>
      <c r="AP52" s="49"/>
      <c r="AQ52" s="49"/>
      <c r="AR52" s="49"/>
      <c r="AS52" s="46"/>
      <c r="AT52" s="46"/>
      <c r="AU52" s="46"/>
      <c r="AV52" s="46"/>
      <c r="AW52" s="46"/>
      <c r="AX52" s="131"/>
      <c r="AY52" s="131"/>
      <c r="AZ52" s="46"/>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c r="CE52" s="105"/>
      <c r="CF52" s="105"/>
      <c r="CG52" s="105"/>
      <c r="CH52" s="105"/>
      <c r="CI52" s="105"/>
      <c r="CJ52" s="105"/>
      <c r="CK52" s="105"/>
      <c r="CL52" s="105"/>
      <c r="CM52" s="105"/>
      <c r="CN52" s="105"/>
      <c r="CO52" s="105"/>
      <c r="CP52" s="105"/>
      <c r="CQ52" s="105"/>
      <c r="CR52" s="105"/>
      <c r="CS52" s="105"/>
      <c r="CT52" s="105"/>
      <c r="CU52" s="105"/>
      <c r="CV52" s="105"/>
      <c r="CW52" s="105"/>
      <c r="CX52" s="105"/>
      <c r="CY52" s="105"/>
      <c r="CZ52" s="105"/>
      <c r="DA52" s="105"/>
      <c r="DB52" s="105"/>
      <c r="DC52" s="105"/>
      <c r="DD52" s="105"/>
      <c r="DE52" s="105"/>
      <c r="DF52" s="105"/>
      <c r="DG52" s="105"/>
      <c r="DH52" s="105"/>
      <c r="DI52" s="105"/>
      <c r="DJ52" s="105"/>
      <c r="DK52" s="105"/>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5"/>
      <c r="EN52" s="105"/>
      <c r="EO52" s="105"/>
      <c r="EP52" s="105"/>
      <c r="EQ52" s="105"/>
      <c r="ER52" s="105"/>
      <c r="ES52" s="105"/>
      <c r="ET52" s="105"/>
      <c r="EU52" s="105"/>
      <c r="EV52" s="105"/>
      <c r="EW52" s="105"/>
      <c r="EX52" s="105"/>
      <c r="EY52" s="105"/>
      <c r="EZ52" s="105"/>
      <c r="FA52" s="105"/>
      <c r="FB52" s="105"/>
      <c r="FC52" s="105"/>
      <c r="FD52" s="105"/>
      <c r="FE52" s="105"/>
      <c r="FF52" s="105"/>
      <c r="FG52" s="105"/>
      <c r="FH52" s="105"/>
      <c r="FI52" s="105"/>
      <c r="FJ52" s="105"/>
      <c r="FK52" s="105"/>
      <c r="FL52" s="105"/>
      <c r="FM52" s="105"/>
      <c r="FN52" s="105"/>
      <c r="FO52" s="105"/>
      <c r="FP52" s="105"/>
      <c r="FQ52" s="105"/>
      <c r="FR52" s="105"/>
      <c r="FS52" s="105"/>
      <c r="FT52" s="105"/>
      <c r="FU52" s="105"/>
      <c r="FV52" s="105"/>
      <c r="FW52" s="105"/>
      <c r="FX52" s="105"/>
      <c r="FY52" s="105"/>
      <c r="FZ52" s="105"/>
      <c r="GA52" s="105"/>
      <c r="GB52" s="105"/>
      <c r="GC52" s="105"/>
      <c r="GD52" s="105"/>
      <c r="GE52" s="105"/>
    </row>
    <row r="53" spans="1:187" ht="20.45" customHeight="1">
      <c r="A53" s="159"/>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1"/>
      <c r="Z53" s="49"/>
      <c r="AA53" s="128" t="s">
        <v>749</v>
      </c>
      <c r="AB53" s="106" t="s">
        <v>750</v>
      </c>
      <c r="AC53" s="49"/>
      <c r="AD53" s="49"/>
      <c r="AE53" s="49"/>
      <c r="AF53" s="49"/>
      <c r="AG53" s="49"/>
      <c r="AH53" s="49"/>
      <c r="AI53" s="49"/>
      <c r="AJ53" s="49"/>
      <c r="AK53" s="49"/>
      <c r="AL53" s="49"/>
      <c r="AM53" s="49"/>
      <c r="AN53" s="49"/>
      <c r="AO53" s="49"/>
      <c r="AP53" s="49"/>
      <c r="AQ53" s="49"/>
      <c r="AR53" s="49"/>
      <c r="AS53" s="46"/>
      <c r="AT53" s="46"/>
      <c r="AU53" s="46"/>
      <c r="AV53" s="46"/>
      <c r="AW53" s="46"/>
      <c r="AX53" s="131"/>
      <c r="AY53" s="131"/>
      <c r="AZ53" s="46"/>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5"/>
      <c r="FI53" s="105"/>
      <c r="FJ53" s="105"/>
      <c r="FK53" s="105"/>
      <c r="FL53" s="105"/>
      <c r="FM53" s="105"/>
      <c r="FN53" s="105"/>
      <c r="FO53" s="105"/>
      <c r="FP53" s="105"/>
      <c r="FQ53" s="105"/>
      <c r="FR53" s="105"/>
      <c r="FS53" s="105"/>
      <c r="FT53" s="105"/>
      <c r="FU53" s="105"/>
      <c r="FV53" s="105"/>
      <c r="FW53" s="105"/>
      <c r="FX53" s="105"/>
      <c r="FY53" s="105"/>
      <c r="FZ53" s="105"/>
      <c r="GA53" s="105"/>
      <c r="GB53" s="105"/>
      <c r="GC53" s="105"/>
      <c r="GD53" s="105"/>
      <c r="GE53" s="105"/>
    </row>
    <row r="54" spans="1:187" ht="20.45" customHeight="1">
      <c r="A54" s="159"/>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1"/>
      <c r="Z54" s="49"/>
      <c r="AA54" s="128" t="s">
        <v>751</v>
      </c>
      <c r="AB54" s="106" t="s">
        <v>752</v>
      </c>
      <c r="AC54" s="49"/>
      <c r="AD54" s="49"/>
      <c r="AE54" s="49"/>
      <c r="AF54" s="49"/>
      <c r="AG54" s="49"/>
      <c r="AH54" s="49"/>
      <c r="AI54" s="49"/>
      <c r="AJ54" s="49"/>
      <c r="AK54" s="49"/>
      <c r="AL54" s="49"/>
      <c r="AM54" s="49"/>
      <c r="AN54" s="49"/>
      <c r="AO54" s="49"/>
      <c r="AP54" s="49"/>
      <c r="AQ54" s="49"/>
      <c r="AR54" s="49"/>
      <c r="AS54" s="46"/>
      <c r="AT54" s="46"/>
      <c r="AU54" s="46"/>
      <c r="AV54" s="46"/>
      <c r="AW54" s="46"/>
      <c r="AX54" s="131"/>
      <c r="AY54" s="131"/>
      <c r="AZ54" s="46"/>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c r="CZ54" s="105"/>
      <c r="DA54" s="105"/>
      <c r="DB54" s="105"/>
      <c r="DC54" s="105"/>
      <c r="DD54" s="105"/>
      <c r="DE54" s="105"/>
      <c r="DF54" s="105"/>
      <c r="DG54" s="105"/>
      <c r="DH54" s="105"/>
      <c r="DI54" s="105"/>
      <c r="DJ54" s="105"/>
      <c r="DK54" s="105"/>
      <c r="DL54" s="105"/>
      <c r="DM54" s="105"/>
      <c r="DN54" s="105"/>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c r="FM54" s="105"/>
      <c r="FN54" s="105"/>
      <c r="FO54" s="105"/>
      <c r="FP54" s="105"/>
      <c r="FQ54" s="105"/>
      <c r="FR54" s="105"/>
      <c r="FS54" s="105"/>
      <c r="FT54" s="105"/>
      <c r="FU54" s="105"/>
      <c r="FV54" s="105"/>
      <c r="FW54" s="105"/>
      <c r="FX54" s="105"/>
      <c r="FY54" s="105"/>
      <c r="FZ54" s="105"/>
      <c r="GA54" s="105"/>
      <c r="GB54" s="105"/>
      <c r="GC54" s="105"/>
      <c r="GD54" s="105"/>
      <c r="GE54" s="105"/>
    </row>
    <row r="55" spans="1:187" ht="20.45" customHeight="1" thickBot="1">
      <c r="A55" s="162"/>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4"/>
      <c r="Z55" s="46"/>
      <c r="AA55" s="128" t="s">
        <v>751</v>
      </c>
      <c r="AB55" s="106" t="s">
        <v>753</v>
      </c>
      <c r="AC55" s="46"/>
      <c r="AD55" s="46"/>
      <c r="AE55" s="46"/>
      <c r="AF55" s="46"/>
      <c r="AG55" s="46"/>
      <c r="AH55" s="46"/>
      <c r="AI55" s="46"/>
      <c r="AJ55" s="46"/>
      <c r="AK55" s="46"/>
      <c r="AL55" s="46"/>
      <c r="AM55" s="46"/>
      <c r="AN55" s="46"/>
      <c r="AO55" s="46"/>
      <c r="AP55" s="46"/>
      <c r="AQ55" s="46"/>
      <c r="AR55" s="46"/>
      <c r="AS55" s="46"/>
      <c r="AT55" s="46"/>
      <c r="AU55" s="46"/>
      <c r="AV55" s="46"/>
      <c r="AW55" s="46"/>
      <c r="AX55" s="131"/>
      <c r="AY55" s="131"/>
      <c r="AZ55" s="46"/>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05"/>
      <c r="CR55" s="105"/>
      <c r="CS55" s="105"/>
      <c r="CT55" s="105"/>
      <c r="CU55" s="105"/>
      <c r="CV55" s="105"/>
      <c r="CW55" s="105"/>
      <c r="CX55" s="105"/>
      <c r="CY55" s="105"/>
      <c r="CZ55" s="105"/>
      <c r="DA55" s="105"/>
      <c r="DB55" s="105"/>
      <c r="DC55" s="105"/>
      <c r="DD55" s="105"/>
      <c r="DE55" s="105"/>
      <c r="DF55" s="105"/>
      <c r="DG55" s="105"/>
      <c r="DH55" s="105"/>
      <c r="DI55" s="105"/>
      <c r="DJ55" s="105"/>
      <c r="DK55" s="105"/>
      <c r="DL55" s="105"/>
      <c r="DM55" s="105"/>
      <c r="DN55" s="105"/>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5"/>
      <c r="EN55" s="105"/>
      <c r="EO55" s="105"/>
      <c r="EP55" s="105"/>
      <c r="EQ55" s="105"/>
      <c r="ER55" s="105"/>
      <c r="ES55" s="105"/>
      <c r="ET55" s="105"/>
      <c r="EU55" s="105"/>
      <c r="EV55" s="105"/>
      <c r="EW55" s="105"/>
      <c r="EX55" s="105"/>
      <c r="EY55" s="105"/>
      <c r="EZ55" s="105"/>
      <c r="FA55" s="105"/>
      <c r="FB55" s="105"/>
      <c r="FC55" s="105"/>
      <c r="FD55" s="105"/>
      <c r="FE55" s="105"/>
      <c r="FF55" s="105"/>
      <c r="FG55" s="105"/>
      <c r="FH55" s="105"/>
      <c r="FI55" s="105"/>
      <c r="FJ55" s="105"/>
      <c r="FK55" s="105"/>
      <c r="FL55" s="105"/>
      <c r="FM55" s="105"/>
      <c r="FN55" s="105"/>
      <c r="FO55" s="105"/>
      <c r="FP55" s="105"/>
      <c r="FQ55" s="105"/>
      <c r="FR55" s="105"/>
      <c r="FS55" s="105"/>
      <c r="FT55" s="105"/>
      <c r="FU55" s="105"/>
      <c r="FV55" s="105"/>
      <c r="FW55" s="105"/>
      <c r="FX55" s="105"/>
      <c r="FY55" s="105"/>
      <c r="FZ55" s="105"/>
      <c r="GA55" s="105"/>
      <c r="GB55" s="105"/>
      <c r="GC55" s="105"/>
      <c r="GD55" s="105"/>
      <c r="GE55" s="105"/>
    </row>
    <row r="56" spans="1:187" ht="20.45" customHeight="1">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32"/>
      <c r="AY56" s="132"/>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05"/>
      <c r="DI56" s="105"/>
      <c r="DJ56" s="105"/>
      <c r="DK56" s="105"/>
      <c r="DL56" s="105"/>
      <c r="DM56" s="105"/>
      <c r="DN56" s="105"/>
      <c r="DO56" s="105"/>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05"/>
      <c r="EN56" s="105"/>
      <c r="EO56" s="105"/>
      <c r="EP56" s="105"/>
      <c r="EQ56" s="105"/>
      <c r="ER56" s="105"/>
      <c r="ES56" s="105"/>
      <c r="ET56" s="105"/>
      <c r="EU56" s="105"/>
      <c r="EV56" s="105"/>
      <c r="EW56" s="105"/>
      <c r="EX56" s="105"/>
      <c r="EY56" s="105"/>
      <c r="EZ56" s="105"/>
      <c r="FA56" s="105"/>
      <c r="FB56" s="105"/>
      <c r="FC56" s="105"/>
      <c r="FD56" s="105"/>
      <c r="FE56" s="105"/>
      <c r="FF56" s="105"/>
      <c r="FG56" s="105"/>
      <c r="FH56" s="105"/>
      <c r="FI56" s="105"/>
      <c r="FJ56" s="105"/>
      <c r="FK56" s="105"/>
      <c r="FL56" s="105"/>
      <c r="FM56" s="105"/>
      <c r="FN56" s="105"/>
      <c r="FO56" s="105"/>
      <c r="FP56" s="105"/>
      <c r="FQ56" s="105"/>
      <c r="FR56" s="105"/>
      <c r="FS56" s="105"/>
      <c r="FT56" s="105"/>
      <c r="FU56" s="105"/>
      <c r="FV56" s="105"/>
      <c r="FW56" s="105"/>
      <c r="FX56" s="105"/>
      <c r="FY56" s="105"/>
      <c r="FZ56" s="105"/>
      <c r="GA56" s="105"/>
      <c r="GB56" s="105"/>
      <c r="GC56" s="105"/>
      <c r="GD56" s="105"/>
      <c r="GE56" s="105"/>
    </row>
    <row r="57" spans="1:187" ht="20.45" customHeight="1">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32"/>
      <c r="AY57" s="132"/>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5"/>
      <c r="CF57" s="105"/>
      <c r="CG57" s="105"/>
      <c r="CH57" s="105"/>
      <c r="CI57" s="105"/>
      <c r="CJ57" s="105"/>
      <c r="CK57" s="105"/>
      <c r="CL57" s="105"/>
      <c r="CM57" s="105"/>
      <c r="CN57" s="105"/>
      <c r="CO57" s="105"/>
      <c r="CP57" s="105"/>
      <c r="CQ57" s="105"/>
      <c r="CR57" s="105"/>
      <c r="CS57" s="105"/>
      <c r="CT57" s="105"/>
      <c r="CU57" s="105"/>
      <c r="CV57" s="105"/>
      <c r="CW57" s="105"/>
      <c r="CX57" s="105"/>
      <c r="CY57" s="105"/>
      <c r="CZ57" s="105"/>
      <c r="DA57" s="105"/>
      <c r="DB57" s="105"/>
      <c r="DC57" s="105"/>
      <c r="DD57" s="105"/>
      <c r="DE57" s="105"/>
      <c r="DF57" s="105"/>
      <c r="DG57" s="105"/>
      <c r="DH57" s="105"/>
      <c r="DI57" s="105"/>
      <c r="DJ57" s="105"/>
      <c r="DK57" s="105"/>
      <c r="DL57" s="105"/>
      <c r="DM57" s="105"/>
      <c r="DN57" s="105"/>
      <c r="DO57" s="105"/>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05"/>
      <c r="EN57" s="105"/>
      <c r="EO57" s="105"/>
      <c r="EP57" s="105"/>
      <c r="EQ57" s="105"/>
      <c r="ER57" s="105"/>
      <c r="ES57" s="105"/>
      <c r="ET57" s="105"/>
      <c r="EU57" s="105"/>
      <c r="EV57" s="105"/>
      <c r="EW57" s="105"/>
      <c r="EX57" s="105"/>
      <c r="EY57" s="105"/>
      <c r="EZ57" s="105"/>
      <c r="FA57" s="105"/>
      <c r="FB57" s="105"/>
      <c r="FC57" s="105"/>
      <c r="FD57" s="105"/>
      <c r="FE57" s="105"/>
      <c r="FF57" s="105"/>
      <c r="FG57" s="105"/>
      <c r="FH57" s="105"/>
      <c r="FI57" s="105"/>
      <c r="FJ57" s="105"/>
      <c r="FK57" s="105"/>
      <c r="FL57" s="105"/>
      <c r="FM57" s="105"/>
      <c r="FN57" s="105"/>
      <c r="FO57" s="105"/>
      <c r="FP57" s="105"/>
      <c r="FQ57" s="105"/>
      <c r="FR57" s="105"/>
      <c r="FS57" s="105"/>
      <c r="FT57" s="105"/>
      <c r="FU57" s="105"/>
      <c r="FV57" s="105"/>
      <c r="FW57" s="105"/>
      <c r="FX57" s="105"/>
      <c r="FY57" s="105"/>
      <c r="FZ57" s="105"/>
      <c r="GA57" s="105"/>
      <c r="GB57" s="105"/>
      <c r="GC57" s="105"/>
      <c r="GD57" s="105"/>
      <c r="GE57" s="105"/>
    </row>
    <row r="58" spans="1:187" ht="20.4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32"/>
      <c r="AY58" s="132"/>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105"/>
      <c r="FG58" s="105"/>
      <c r="FH58" s="105"/>
      <c r="FI58" s="105"/>
      <c r="FJ58" s="105"/>
      <c r="FK58" s="105"/>
      <c r="FL58" s="105"/>
      <c r="FM58" s="105"/>
      <c r="FN58" s="105"/>
      <c r="FO58" s="105"/>
      <c r="FP58" s="105"/>
      <c r="FQ58" s="105"/>
      <c r="FR58" s="105"/>
      <c r="FS58" s="105"/>
      <c r="FT58" s="105"/>
      <c r="FU58" s="105"/>
      <c r="FV58" s="105"/>
      <c r="FW58" s="105"/>
      <c r="FX58" s="105"/>
      <c r="FY58" s="105"/>
      <c r="FZ58" s="105"/>
      <c r="GA58" s="105"/>
      <c r="GB58" s="105"/>
      <c r="GC58" s="105"/>
      <c r="GD58" s="105"/>
      <c r="GE58" s="105"/>
    </row>
    <row r="59" spans="1:187" ht="20.4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32"/>
      <c r="AY59" s="132"/>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05"/>
      <c r="CQ59" s="105"/>
      <c r="CR59" s="105"/>
      <c r="CS59" s="105"/>
      <c r="CT59" s="105"/>
      <c r="CU59" s="105"/>
      <c r="CV59" s="105"/>
      <c r="CW59" s="105"/>
      <c r="CX59" s="105"/>
      <c r="CY59" s="105"/>
      <c r="CZ59" s="105"/>
      <c r="DA59" s="105"/>
      <c r="DB59" s="105"/>
      <c r="DC59" s="105"/>
      <c r="DD59" s="105"/>
      <c r="DE59" s="105"/>
      <c r="DF59" s="105"/>
      <c r="DG59" s="105"/>
      <c r="DH59" s="105"/>
      <c r="DI59" s="105"/>
      <c r="DJ59" s="105"/>
      <c r="DK59" s="105"/>
      <c r="DL59" s="105"/>
      <c r="DM59" s="105"/>
      <c r="DN59" s="105"/>
      <c r="DO59" s="105"/>
      <c r="DP59" s="105"/>
      <c r="DQ59" s="105"/>
      <c r="DR59" s="105"/>
      <c r="DS59" s="105"/>
      <c r="DT59" s="105"/>
      <c r="DU59" s="105"/>
      <c r="DV59" s="105"/>
      <c r="DW59" s="105"/>
      <c r="DX59" s="105"/>
      <c r="DY59" s="105"/>
      <c r="DZ59" s="105"/>
      <c r="EA59" s="105"/>
      <c r="EB59" s="105"/>
      <c r="EC59" s="105"/>
      <c r="ED59" s="105"/>
      <c r="EE59" s="105"/>
      <c r="EF59" s="105"/>
      <c r="EG59" s="105"/>
      <c r="EH59" s="105"/>
      <c r="EI59" s="105"/>
      <c r="EJ59" s="105"/>
      <c r="EK59" s="105"/>
      <c r="EL59" s="105"/>
      <c r="EM59" s="105"/>
      <c r="EN59" s="105"/>
      <c r="EO59" s="105"/>
      <c r="EP59" s="105"/>
      <c r="EQ59" s="105"/>
      <c r="ER59" s="105"/>
      <c r="ES59" s="105"/>
      <c r="ET59" s="105"/>
      <c r="EU59" s="105"/>
      <c r="EV59" s="105"/>
      <c r="EW59" s="105"/>
      <c r="EX59" s="105"/>
      <c r="EY59" s="105"/>
      <c r="EZ59" s="105"/>
      <c r="FA59" s="105"/>
      <c r="FB59" s="105"/>
      <c r="FC59" s="105"/>
      <c r="FD59" s="105"/>
      <c r="FE59" s="105"/>
      <c r="FF59" s="105"/>
      <c r="FG59" s="105"/>
      <c r="FH59" s="105"/>
      <c r="FI59" s="105"/>
      <c r="FJ59" s="105"/>
      <c r="FK59" s="105"/>
      <c r="FL59" s="105"/>
      <c r="FM59" s="105"/>
      <c r="FN59" s="105"/>
      <c r="FO59" s="105"/>
      <c r="FP59" s="105"/>
      <c r="FQ59" s="105"/>
      <c r="FR59" s="105"/>
      <c r="FS59" s="105"/>
      <c r="FT59" s="105"/>
      <c r="FU59" s="105"/>
      <c r="FV59" s="105"/>
      <c r="FW59" s="105"/>
      <c r="FX59" s="105"/>
      <c r="FY59" s="105"/>
      <c r="FZ59" s="105"/>
      <c r="GA59" s="105"/>
      <c r="GB59" s="105"/>
      <c r="GC59" s="105"/>
      <c r="GD59" s="105"/>
      <c r="GE59" s="105"/>
    </row>
    <row r="60" spans="1:187" ht="20.4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32"/>
      <c r="AY60" s="132"/>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row>
    <row r="61" spans="1:187" ht="13.1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32"/>
      <c r="AY61" s="132"/>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5"/>
      <c r="CF61" s="105"/>
      <c r="CG61" s="105"/>
      <c r="CH61" s="105"/>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c r="DJ61" s="105"/>
      <c r="DK61" s="105"/>
      <c r="DL61" s="105"/>
      <c r="DM61" s="105"/>
      <c r="DN61" s="105"/>
      <c r="DO61" s="105"/>
      <c r="DP61" s="105"/>
      <c r="DQ61" s="105"/>
      <c r="DR61" s="105"/>
      <c r="DS61" s="105"/>
      <c r="DT61" s="105"/>
      <c r="DU61" s="105"/>
      <c r="DV61" s="105"/>
      <c r="DW61" s="105"/>
      <c r="DX61" s="105"/>
      <c r="DY61" s="105"/>
      <c r="DZ61" s="105"/>
      <c r="EA61" s="105"/>
      <c r="EB61" s="105"/>
      <c r="EC61" s="105"/>
      <c r="ED61" s="105"/>
      <c r="EE61" s="105"/>
      <c r="EF61" s="105"/>
      <c r="EG61" s="105"/>
      <c r="EH61" s="105"/>
      <c r="EI61" s="105"/>
      <c r="EJ61" s="105"/>
      <c r="EK61" s="105"/>
      <c r="EL61" s="105"/>
      <c r="EM61" s="105"/>
      <c r="EN61" s="105"/>
      <c r="EO61" s="105"/>
      <c r="EP61" s="105"/>
      <c r="EQ61" s="105"/>
      <c r="ER61" s="105"/>
      <c r="ES61" s="105"/>
      <c r="ET61" s="105"/>
      <c r="EU61" s="105"/>
      <c r="EV61" s="105"/>
      <c r="EW61" s="105"/>
      <c r="EX61" s="105"/>
      <c r="EY61" s="105"/>
      <c r="EZ61" s="105"/>
      <c r="FA61" s="105"/>
      <c r="FB61" s="105"/>
      <c r="FC61" s="105"/>
      <c r="FD61" s="105"/>
      <c r="FE61" s="105"/>
      <c r="FF61" s="105"/>
      <c r="FG61" s="105"/>
      <c r="FH61" s="105"/>
      <c r="FI61" s="105"/>
      <c r="FJ61" s="105"/>
      <c r="FK61" s="105"/>
      <c r="FL61" s="105"/>
      <c r="FM61" s="105"/>
      <c r="FN61" s="105"/>
      <c r="FO61" s="105"/>
      <c r="FP61" s="105"/>
      <c r="FQ61" s="105"/>
      <c r="FR61" s="105"/>
      <c r="FS61" s="105"/>
      <c r="FT61" s="105"/>
      <c r="FU61" s="105"/>
      <c r="FV61" s="105"/>
      <c r="FW61" s="105"/>
      <c r="FX61" s="105"/>
      <c r="FY61" s="105"/>
      <c r="FZ61" s="105"/>
      <c r="GA61" s="105"/>
      <c r="GB61" s="105"/>
      <c r="GC61" s="105"/>
      <c r="GD61" s="105"/>
      <c r="GE61" s="105"/>
    </row>
    <row r="62" spans="1:187">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32"/>
      <c r="AY62" s="132"/>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row>
    <row r="63" spans="1:187">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32"/>
      <c r="AY63" s="132"/>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5"/>
      <c r="CF63" s="105"/>
      <c r="CG63" s="105"/>
      <c r="CH63" s="105"/>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05"/>
      <c r="FI63" s="105"/>
      <c r="FJ63" s="105"/>
      <c r="FK63" s="105"/>
      <c r="FL63" s="105"/>
      <c r="FM63" s="105"/>
      <c r="FN63" s="105"/>
      <c r="FO63" s="105"/>
      <c r="FP63" s="105"/>
      <c r="FQ63" s="105"/>
      <c r="FR63" s="105"/>
      <c r="FS63" s="105"/>
      <c r="FT63" s="105"/>
      <c r="FU63" s="105"/>
      <c r="FV63" s="105"/>
      <c r="FW63" s="105"/>
      <c r="FX63" s="105"/>
      <c r="FY63" s="105"/>
      <c r="FZ63" s="105"/>
      <c r="GA63" s="105"/>
      <c r="GB63" s="105"/>
      <c r="GC63" s="105"/>
      <c r="GD63" s="105"/>
      <c r="GE63" s="105"/>
    </row>
    <row r="64" spans="1:187">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32"/>
      <c r="AY64" s="132"/>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5"/>
      <c r="CF64" s="105"/>
      <c r="CG64" s="105"/>
      <c r="CH64" s="10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05"/>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105"/>
      <c r="EZ64" s="105"/>
      <c r="FA64" s="105"/>
      <c r="FB64" s="105"/>
      <c r="FC64" s="105"/>
      <c r="FD64" s="105"/>
      <c r="FE64" s="105"/>
      <c r="FF64" s="105"/>
      <c r="FG64" s="105"/>
      <c r="FH64" s="105"/>
      <c r="FI64" s="105"/>
      <c r="FJ64" s="105"/>
      <c r="FK64" s="105"/>
      <c r="FL64" s="105"/>
      <c r="FM64" s="105"/>
      <c r="FN64" s="105"/>
      <c r="FO64" s="105"/>
      <c r="FP64" s="105"/>
      <c r="FQ64" s="105"/>
      <c r="FR64" s="105"/>
      <c r="FS64" s="105"/>
      <c r="FT64" s="105"/>
      <c r="FU64" s="105"/>
      <c r="FV64" s="105"/>
      <c r="FW64" s="105"/>
      <c r="FX64" s="105"/>
      <c r="FY64" s="105"/>
      <c r="FZ64" s="105"/>
      <c r="GA64" s="105"/>
      <c r="GB64" s="105"/>
      <c r="GC64" s="105"/>
      <c r="GD64" s="105"/>
      <c r="GE64" s="105"/>
    </row>
    <row r="65" spans="1:187">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32"/>
      <c r="AY65" s="132"/>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c r="CB65" s="105"/>
      <c r="CC65" s="105"/>
      <c r="CD65" s="105"/>
      <c r="CE65" s="105"/>
      <c r="CF65" s="105"/>
      <c r="CG65" s="105"/>
      <c r="CH65" s="105"/>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05"/>
      <c r="DM65" s="105"/>
      <c r="DN65" s="105"/>
      <c r="DO65" s="105"/>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05"/>
      <c r="EP65" s="105"/>
      <c r="EQ65" s="105"/>
      <c r="ER65" s="105"/>
      <c r="ES65" s="105"/>
      <c r="ET65" s="105"/>
      <c r="EU65" s="105"/>
      <c r="EV65" s="105"/>
      <c r="EW65" s="105"/>
      <c r="EX65" s="105"/>
      <c r="EY65" s="105"/>
      <c r="EZ65" s="105"/>
      <c r="FA65" s="105"/>
      <c r="FB65" s="105"/>
      <c r="FC65" s="105"/>
      <c r="FD65" s="105"/>
      <c r="FE65" s="105"/>
      <c r="FF65" s="105"/>
      <c r="FG65" s="105"/>
      <c r="FH65" s="105"/>
      <c r="FI65" s="105"/>
      <c r="FJ65" s="105"/>
      <c r="FK65" s="105"/>
      <c r="FL65" s="105"/>
      <c r="FM65" s="105"/>
      <c r="FN65" s="105"/>
      <c r="FO65" s="105"/>
      <c r="FP65" s="105"/>
      <c r="FQ65" s="105"/>
      <c r="FR65" s="105"/>
      <c r="FS65" s="105"/>
      <c r="FT65" s="105"/>
      <c r="FU65" s="105"/>
      <c r="FV65" s="105"/>
      <c r="FW65" s="105"/>
      <c r="FX65" s="105"/>
      <c r="FY65" s="105"/>
      <c r="FZ65" s="105"/>
      <c r="GA65" s="105"/>
      <c r="GB65" s="105"/>
      <c r="GC65" s="105"/>
      <c r="GD65" s="105"/>
      <c r="GE65" s="105"/>
    </row>
    <row r="66" spans="1:187">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32"/>
      <c r="AY66" s="132"/>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c r="CE66" s="105"/>
      <c r="CF66" s="105"/>
      <c r="CG66" s="105"/>
      <c r="CH66" s="10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05"/>
      <c r="DM66" s="105"/>
      <c r="DN66" s="105"/>
      <c r="DO66" s="105"/>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105"/>
      <c r="EZ66" s="105"/>
      <c r="FA66" s="105"/>
      <c r="FB66" s="105"/>
      <c r="FC66" s="105"/>
      <c r="FD66" s="105"/>
      <c r="FE66" s="105"/>
      <c r="FF66" s="105"/>
      <c r="FG66" s="105"/>
      <c r="FH66" s="105"/>
      <c r="FI66" s="105"/>
      <c r="FJ66" s="105"/>
      <c r="FK66" s="105"/>
      <c r="FL66" s="105"/>
      <c r="FM66" s="105"/>
      <c r="FN66" s="105"/>
      <c r="FO66" s="105"/>
      <c r="FP66" s="105"/>
      <c r="FQ66" s="105"/>
      <c r="FR66" s="105"/>
      <c r="FS66" s="105"/>
      <c r="FT66" s="105"/>
      <c r="FU66" s="105"/>
      <c r="FV66" s="105"/>
      <c r="FW66" s="105"/>
      <c r="FX66" s="105"/>
      <c r="FY66" s="105"/>
      <c r="FZ66" s="105"/>
      <c r="GA66" s="105"/>
      <c r="GB66" s="105"/>
      <c r="GC66" s="105"/>
      <c r="GD66" s="105"/>
      <c r="GE66" s="105"/>
    </row>
    <row r="67" spans="1:187">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32"/>
      <c r="AY67" s="132"/>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105"/>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105"/>
      <c r="EZ67" s="105"/>
      <c r="FA67" s="105"/>
      <c r="FB67" s="105"/>
      <c r="FC67" s="105"/>
      <c r="FD67" s="105"/>
      <c r="FE67" s="105"/>
      <c r="FF67" s="105"/>
      <c r="FG67" s="105"/>
      <c r="FH67" s="105"/>
      <c r="FI67" s="105"/>
      <c r="FJ67" s="105"/>
      <c r="FK67" s="105"/>
      <c r="FL67" s="105"/>
      <c r="FM67" s="105"/>
      <c r="FN67" s="105"/>
      <c r="FO67" s="105"/>
      <c r="FP67" s="105"/>
      <c r="FQ67" s="105"/>
      <c r="FR67" s="105"/>
      <c r="FS67" s="105"/>
      <c r="FT67" s="105"/>
      <c r="FU67" s="105"/>
      <c r="FV67" s="105"/>
      <c r="FW67" s="105"/>
      <c r="FX67" s="105"/>
      <c r="FY67" s="105"/>
      <c r="FZ67" s="105"/>
      <c r="GA67" s="105"/>
      <c r="GB67" s="105"/>
      <c r="GC67" s="105"/>
      <c r="GD67" s="105"/>
      <c r="GE67" s="105"/>
    </row>
    <row r="68" spans="1:187">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32"/>
      <c r="AY68" s="132"/>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H68" s="105"/>
      <c r="CI68" s="105"/>
      <c r="CJ68" s="105"/>
      <c r="CK68" s="105"/>
      <c r="CL68" s="105"/>
      <c r="CM68" s="105"/>
      <c r="CN68" s="105"/>
      <c r="CO68" s="105"/>
      <c r="CP68" s="105"/>
      <c r="CQ68" s="105"/>
      <c r="CR68" s="105"/>
      <c r="CS68" s="105"/>
      <c r="CT68" s="105"/>
      <c r="CU68" s="105"/>
      <c r="CV68" s="105"/>
      <c r="CW68" s="105"/>
      <c r="CX68" s="105"/>
      <c r="CY68" s="105"/>
      <c r="CZ68" s="105"/>
      <c r="DA68" s="105"/>
      <c r="DB68" s="105"/>
      <c r="DC68" s="105"/>
      <c r="DD68" s="105"/>
      <c r="DE68" s="105"/>
      <c r="DF68" s="105"/>
      <c r="DG68" s="105"/>
      <c r="DH68" s="105"/>
      <c r="DI68" s="105"/>
      <c r="DJ68" s="105"/>
      <c r="DK68" s="105"/>
      <c r="DL68" s="105"/>
      <c r="DM68" s="105"/>
      <c r="DN68" s="105"/>
      <c r="DO68" s="105"/>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05"/>
      <c r="EN68" s="105"/>
      <c r="EO68" s="105"/>
      <c r="EP68" s="105"/>
      <c r="EQ68" s="105"/>
      <c r="ER68" s="105"/>
      <c r="ES68" s="105"/>
      <c r="ET68" s="105"/>
      <c r="EU68" s="105"/>
      <c r="EV68" s="105"/>
      <c r="EW68" s="105"/>
      <c r="EX68" s="105"/>
      <c r="EY68" s="105"/>
      <c r="EZ68" s="105"/>
      <c r="FA68" s="105"/>
      <c r="FB68" s="105"/>
      <c r="FC68" s="105"/>
      <c r="FD68" s="105"/>
      <c r="FE68" s="105"/>
      <c r="FF68" s="105"/>
      <c r="FG68" s="105"/>
      <c r="FH68" s="105"/>
      <c r="FI68" s="105"/>
      <c r="FJ68" s="105"/>
      <c r="FK68" s="105"/>
      <c r="FL68" s="105"/>
      <c r="FM68" s="105"/>
      <c r="FN68" s="105"/>
      <c r="FO68" s="105"/>
      <c r="FP68" s="105"/>
      <c r="FQ68" s="105"/>
      <c r="FR68" s="105"/>
      <c r="FS68" s="105"/>
      <c r="FT68" s="105"/>
      <c r="FU68" s="105"/>
      <c r="FV68" s="105"/>
      <c r="FW68" s="105"/>
      <c r="FX68" s="105"/>
      <c r="FY68" s="105"/>
      <c r="FZ68" s="105"/>
      <c r="GA68" s="105"/>
      <c r="GB68" s="105"/>
      <c r="GC68" s="105"/>
      <c r="GD68" s="105"/>
      <c r="GE68" s="105"/>
    </row>
    <row r="69" spans="1:187">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32"/>
      <c r="AY69" s="132"/>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5"/>
      <c r="CT69" s="105"/>
      <c r="CU69" s="105"/>
      <c r="CV69" s="105"/>
      <c r="CW69" s="105"/>
      <c r="CX69" s="105"/>
      <c r="CY69" s="105"/>
      <c r="CZ69" s="105"/>
      <c r="DA69" s="105"/>
      <c r="DB69" s="105"/>
      <c r="DC69" s="105"/>
      <c r="DD69" s="105"/>
      <c r="DE69" s="105"/>
      <c r="DF69" s="105"/>
      <c r="DG69" s="105"/>
      <c r="DH69" s="105"/>
      <c r="DI69" s="105"/>
      <c r="DJ69" s="105"/>
      <c r="DK69" s="105"/>
      <c r="DL69" s="105"/>
      <c r="DM69" s="105"/>
      <c r="DN69" s="105"/>
      <c r="DO69" s="105"/>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05"/>
      <c r="EN69" s="105"/>
      <c r="EO69" s="105"/>
      <c r="EP69" s="105"/>
      <c r="EQ69" s="105"/>
      <c r="ER69" s="105"/>
      <c r="ES69" s="105"/>
      <c r="ET69" s="105"/>
      <c r="EU69" s="105"/>
      <c r="EV69" s="105"/>
      <c r="EW69" s="105"/>
      <c r="EX69" s="105"/>
      <c r="EY69" s="105"/>
      <c r="EZ69" s="105"/>
      <c r="FA69" s="105"/>
      <c r="FB69" s="105"/>
      <c r="FC69" s="105"/>
      <c r="FD69" s="105"/>
      <c r="FE69" s="105"/>
      <c r="FF69" s="105"/>
      <c r="FG69" s="105"/>
      <c r="FH69" s="105"/>
      <c r="FI69" s="105"/>
      <c r="FJ69" s="105"/>
      <c r="FK69" s="105"/>
      <c r="FL69" s="105"/>
      <c r="FM69" s="105"/>
      <c r="FN69" s="105"/>
      <c r="FO69" s="105"/>
      <c r="FP69" s="105"/>
      <c r="FQ69" s="105"/>
      <c r="FR69" s="105"/>
      <c r="FS69" s="105"/>
      <c r="FT69" s="105"/>
      <c r="FU69" s="105"/>
      <c r="FV69" s="105"/>
      <c r="FW69" s="105"/>
      <c r="FX69" s="105"/>
      <c r="FY69" s="105"/>
      <c r="FZ69" s="105"/>
      <c r="GA69" s="105"/>
      <c r="GB69" s="105"/>
      <c r="GC69" s="105"/>
      <c r="GD69" s="105"/>
      <c r="GE69" s="105"/>
    </row>
    <row r="70" spans="1:187">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32"/>
      <c r="AY70" s="132"/>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c r="CB70" s="105"/>
      <c r="CC70" s="105"/>
      <c r="CD70" s="105"/>
      <c r="CE70" s="105"/>
      <c r="CF70" s="105"/>
      <c r="CG70" s="105"/>
      <c r="CH70" s="105"/>
      <c r="CI70" s="105"/>
      <c r="CJ70" s="105"/>
      <c r="CK70" s="105"/>
      <c r="CL70" s="105"/>
      <c r="CM70" s="105"/>
      <c r="CN70" s="105"/>
      <c r="CO70" s="105"/>
      <c r="CP70" s="105"/>
      <c r="CQ70" s="105"/>
      <c r="CR70" s="105"/>
      <c r="CS70" s="105"/>
      <c r="CT70" s="105"/>
      <c r="CU70" s="105"/>
      <c r="CV70" s="105"/>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5"/>
      <c r="FX70" s="105"/>
      <c r="FY70" s="105"/>
      <c r="FZ70" s="105"/>
      <c r="GA70" s="105"/>
      <c r="GB70" s="105"/>
      <c r="GC70" s="105"/>
      <c r="GD70" s="105"/>
      <c r="GE70" s="105"/>
    </row>
    <row r="71" spans="1:187">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32"/>
      <c r="AY71" s="132"/>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c r="CB71" s="105"/>
      <c r="CC71" s="105"/>
      <c r="CD71" s="105"/>
      <c r="CE71" s="105"/>
      <c r="CF71" s="105"/>
      <c r="CG71" s="105"/>
      <c r="CH71" s="105"/>
      <c r="CI71" s="105"/>
      <c r="CJ71" s="105"/>
      <c r="CK71" s="105"/>
      <c r="CL71" s="105"/>
      <c r="CM71" s="105"/>
      <c r="CN71" s="105"/>
      <c r="CO71" s="105"/>
      <c r="CP71" s="105"/>
      <c r="CQ71" s="105"/>
      <c r="CR71" s="105"/>
      <c r="CS71" s="105"/>
      <c r="CT71" s="105"/>
      <c r="CU71" s="105"/>
      <c r="CV71" s="105"/>
      <c r="CW71" s="105"/>
      <c r="CX71" s="105"/>
      <c r="CY71" s="105"/>
      <c r="CZ71" s="105"/>
      <c r="DA71" s="105"/>
      <c r="DB71" s="105"/>
      <c r="DC71" s="105"/>
      <c r="DD71" s="105"/>
      <c r="DE71" s="105"/>
      <c r="DF71" s="105"/>
      <c r="DG71" s="105"/>
      <c r="DH71" s="105"/>
      <c r="DI71" s="105"/>
      <c r="DJ71" s="105"/>
      <c r="DK71" s="105"/>
      <c r="DL71" s="105"/>
      <c r="DM71" s="105"/>
      <c r="DN71" s="105"/>
      <c r="DO71" s="105"/>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05"/>
      <c r="EN71" s="105"/>
      <c r="EO71" s="105"/>
      <c r="EP71" s="105"/>
      <c r="EQ71" s="105"/>
      <c r="ER71" s="105"/>
      <c r="ES71" s="105"/>
      <c r="ET71" s="105"/>
      <c r="EU71" s="105"/>
      <c r="EV71" s="105"/>
      <c r="EW71" s="105"/>
      <c r="EX71" s="105"/>
      <c r="EY71" s="105"/>
      <c r="EZ71" s="105"/>
      <c r="FA71" s="105"/>
      <c r="FB71" s="105"/>
      <c r="FC71" s="105"/>
      <c r="FD71" s="105"/>
      <c r="FE71" s="105"/>
      <c r="FF71" s="105"/>
      <c r="FG71" s="105"/>
      <c r="FH71" s="105"/>
      <c r="FI71" s="105"/>
      <c r="FJ71" s="105"/>
      <c r="FK71" s="105"/>
      <c r="FL71" s="105"/>
      <c r="FM71" s="105"/>
      <c r="FN71" s="105"/>
      <c r="FO71" s="105"/>
      <c r="FP71" s="105"/>
      <c r="FQ71" s="105"/>
      <c r="FR71" s="105"/>
      <c r="FS71" s="105"/>
      <c r="FT71" s="105"/>
      <c r="FU71" s="105"/>
      <c r="FV71" s="105"/>
      <c r="FW71" s="105"/>
      <c r="FX71" s="105"/>
      <c r="FY71" s="105"/>
      <c r="FZ71" s="105"/>
      <c r="GA71" s="105"/>
      <c r="GB71" s="105"/>
      <c r="GC71" s="105"/>
      <c r="GD71" s="105"/>
      <c r="GE71" s="105"/>
    </row>
    <row r="72" spans="1:187">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c r="CB72" s="105"/>
      <c r="CC72" s="105"/>
      <c r="CD72" s="105"/>
      <c r="CE72" s="105"/>
      <c r="CF72" s="105"/>
      <c r="CG72" s="105"/>
      <c r="CH72" s="105"/>
      <c r="CI72" s="105"/>
      <c r="CJ72" s="105"/>
      <c r="CK72" s="105"/>
      <c r="CL72" s="105"/>
      <c r="CM72" s="105"/>
      <c r="CN72" s="105"/>
      <c r="CO72" s="105"/>
      <c r="CP72" s="105"/>
      <c r="CQ72" s="105"/>
      <c r="CR72" s="105"/>
      <c r="CS72" s="105"/>
      <c r="CT72" s="105"/>
      <c r="CU72" s="105"/>
      <c r="CV72" s="105"/>
      <c r="CW72" s="105"/>
      <c r="CX72" s="105"/>
      <c r="CY72" s="105"/>
      <c r="CZ72" s="105"/>
      <c r="DA72" s="105"/>
      <c r="DB72" s="105"/>
      <c r="DC72" s="105"/>
      <c r="DD72" s="105"/>
      <c r="DE72" s="105"/>
      <c r="DF72" s="105"/>
      <c r="DG72" s="105"/>
      <c r="DH72" s="105"/>
      <c r="DI72" s="105"/>
      <c r="DJ72" s="105"/>
      <c r="DK72" s="105"/>
      <c r="DL72" s="105"/>
      <c r="DM72" s="105"/>
      <c r="DN72" s="105"/>
      <c r="DO72" s="105"/>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05"/>
      <c r="EN72" s="105"/>
      <c r="EO72" s="105"/>
      <c r="EP72" s="105"/>
      <c r="EQ72" s="105"/>
      <c r="ER72" s="105"/>
      <c r="ES72" s="105"/>
      <c r="ET72" s="105"/>
      <c r="EU72" s="105"/>
      <c r="EV72" s="105"/>
      <c r="EW72" s="105"/>
      <c r="EX72" s="105"/>
      <c r="EY72" s="105"/>
      <c r="EZ72" s="105"/>
      <c r="FA72" s="105"/>
      <c r="FB72" s="105"/>
      <c r="FC72" s="105"/>
      <c r="FD72" s="105"/>
      <c r="FE72" s="105"/>
      <c r="FF72" s="105"/>
      <c r="FG72" s="105"/>
      <c r="FH72" s="105"/>
      <c r="FI72" s="105"/>
      <c r="FJ72" s="105"/>
      <c r="FK72" s="105"/>
      <c r="FL72" s="105"/>
      <c r="FM72" s="105"/>
      <c r="FN72" s="105"/>
      <c r="FO72" s="105"/>
      <c r="FP72" s="105"/>
      <c r="FQ72" s="105"/>
      <c r="FR72" s="105"/>
      <c r="FS72" s="105"/>
      <c r="FT72" s="105"/>
      <c r="FU72" s="105"/>
      <c r="FV72" s="105"/>
      <c r="FW72" s="105"/>
      <c r="FX72" s="105"/>
      <c r="FY72" s="105"/>
      <c r="FZ72" s="105"/>
      <c r="GA72" s="105"/>
      <c r="GB72" s="105"/>
      <c r="GC72" s="105"/>
      <c r="GD72" s="105"/>
      <c r="GE72" s="105"/>
    </row>
    <row r="73" spans="1:187">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c r="CE73" s="105"/>
      <c r="CF73" s="105"/>
      <c r="CG73" s="105"/>
      <c r="CH73" s="105"/>
      <c r="CI73" s="105"/>
      <c r="CJ73" s="105"/>
      <c r="CK73" s="105"/>
      <c r="CL73" s="105"/>
      <c r="CM73" s="105"/>
      <c r="CN73" s="105"/>
      <c r="CO73" s="105"/>
      <c r="CP73" s="105"/>
      <c r="CQ73" s="105"/>
      <c r="CR73" s="105"/>
      <c r="CS73" s="105"/>
      <c r="CT73" s="105"/>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05"/>
      <c r="EN73" s="105"/>
      <c r="EO73" s="105"/>
      <c r="EP73" s="105"/>
      <c r="EQ73" s="105"/>
      <c r="ER73" s="105"/>
      <c r="ES73" s="105"/>
      <c r="ET73" s="105"/>
      <c r="EU73" s="105"/>
      <c r="EV73" s="105"/>
      <c r="EW73" s="105"/>
      <c r="EX73" s="105"/>
      <c r="EY73" s="105"/>
      <c r="EZ73" s="105"/>
      <c r="FA73" s="105"/>
      <c r="FB73" s="105"/>
      <c r="FC73" s="105"/>
      <c r="FD73" s="105"/>
      <c r="FE73" s="105"/>
      <c r="FF73" s="105"/>
      <c r="FG73" s="105"/>
      <c r="FH73" s="105"/>
      <c r="FI73" s="105"/>
      <c r="FJ73" s="105"/>
      <c r="FK73" s="105"/>
      <c r="FL73" s="105"/>
      <c r="FM73" s="105"/>
      <c r="FN73" s="105"/>
      <c r="FO73" s="105"/>
      <c r="FP73" s="105"/>
      <c r="FQ73" s="105"/>
      <c r="FR73" s="105"/>
      <c r="FS73" s="105"/>
      <c r="FT73" s="105"/>
      <c r="FU73" s="105"/>
      <c r="FV73" s="105"/>
      <c r="FW73" s="105"/>
      <c r="FX73" s="105"/>
      <c r="FY73" s="105"/>
      <c r="FZ73" s="105"/>
      <c r="GA73" s="105"/>
      <c r="GB73" s="105"/>
      <c r="GC73" s="105"/>
      <c r="GD73" s="105"/>
      <c r="GE73" s="105"/>
    </row>
    <row r="74" spans="1:187">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5"/>
      <c r="CF74" s="105"/>
      <c r="CG74" s="105"/>
      <c r="CH74" s="105"/>
      <c r="CI74" s="105"/>
      <c r="CJ74" s="105"/>
      <c r="CK74" s="105"/>
      <c r="CL74" s="105"/>
      <c r="CM74" s="105"/>
      <c r="CN74" s="105"/>
      <c r="CO74" s="105"/>
      <c r="CP74" s="105"/>
      <c r="CQ74" s="105"/>
      <c r="CR74" s="105"/>
      <c r="CS74" s="105"/>
      <c r="CT74" s="105"/>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05"/>
      <c r="EQ74" s="105"/>
      <c r="ER74" s="105"/>
      <c r="ES74" s="105"/>
      <c r="ET74" s="105"/>
      <c r="EU74" s="105"/>
      <c r="EV74" s="105"/>
      <c r="EW74" s="105"/>
      <c r="EX74" s="105"/>
      <c r="EY74" s="105"/>
      <c r="EZ74" s="105"/>
      <c r="FA74" s="105"/>
      <c r="FB74" s="105"/>
      <c r="FC74" s="105"/>
      <c r="FD74" s="105"/>
      <c r="FE74" s="105"/>
      <c r="FF74" s="105"/>
      <c r="FG74" s="105"/>
      <c r="FH74" s="105"/>
      <c r="FI74" s="105"/>
      <c r="FJ74" s="105"/>
      <c r="FK74" s="105"/>
      <c r="FL74" s="105"/>
      <c r="FM74" s="105"/>
      <c r="FN74" s="105"/>
      <c r="FO74" s="105"/>
      <c r="FP74" s="105"/>
      <c r="FQ74" s="105"/>
      <c r="FR74" s="105"/>
      <c r="FS74" s="105"/>
      <c r="FT74" s="105"/>
      <c r="FU74" s="105"/>
      <c r="FV74" s="105"/>
      <c r="FW74" s="105"/>
      <c r="FX74" s="105"/>
      <c r="FY74" s="105"/>
      <c r="FZ74" s="105"/>
      <c r="GA74" s="105"/>
      <c r="GB74" s="105"/>
      <c r="GC74" s="105"/>
      <c r="GD74" s="105"/>
      <c r="GE74" s="105"/>
    </row>
    <row r="75" spans="1:187">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05"/>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05"/>
      <c r="EP75" s="105"/>
      <c r="EQ75" s="105"/>
      <c r="ER75" s="105"/>
      <c r="ES75" s="105"/>
      <c r="ET75" s="105"/>
      <c r="EU75" s="105"/>
      <c r="EV75" s="105"/>
      <c r="EW75" s="105"/>
      <c r="EX75" s="105"/>
      <c r="EY75" s="105"/>
      <c r="EZ75" s="105"/>
      <c r="FA75" s="105"/>
      <c r="FB75" s="105"/>
      <c r="FC75" s="105"/>
      <c r="FD75" s="105"/>
      <c r="FE75" s="105"/>
      <c r="FF75" s="105"/>
      <c r="FG75" s="105"/>
      <c r="FH75" s="105"/>
      <c r="FI75" s="105"/>
      <c r="FJ75" s="105"/>
      <c r="FK75" s="105"/>
      <c r="FL75" s="105"/>
      <c r="FM75" s="105"/>
      <c r="FN75" s="105"/>
      <c r="FO75" s="105"/>
      <c r="FP75" s="105"/>
      <c r="FQ75" s="105"/>
      <c r="FR75" s="105"/>
      <c r="FS75" s="105"/>
      <c r="FT75" s="105"/>
      <c r="FU75" s="105"/>
      <c r="FV75" s="105"/>
      <c r="FW75" s="105"/>
      <c r="FX75" s="105"/>
      <c r="FY75" s="105"/>
      <c r="FZ75" s="105"/>
      <c r="GA75" s="105"/>
      <c r="GB75" s="105"/>
      <c r="GC75" s="105"/>
      <c r="GD75" s="105"/>
      <c r="GE75" s="105"/>
    </row>
    <row r="76" spans="1:187">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05"/>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05"/>
      <c r="EQ76" s="105"/>
      <c r="ER76" s="105"/>
      <c r="ES76" s="105"/>
      <c r="ET76" s="105"/>
      <c r="EU76" s="105"/>
      <c r="EV76" s="105"/>
      <c r="EW76" s="105"/>
      <c r="EX76" s="105"/>
      <c r="EY76" s="105"/>
      <c r="EZ76" s="105"/>
      <c r="FA76" s="105"/>
      <c r="FB76" s="105"/>
      <c r="FC76" s="105"/>
      <c r="FD76" s="105"/>
      <c r="FE76" s="105"/>
      <c r="FF76" s="105"/>
      <c r="FG76" s="105"/>
      <c r="FH76" s="105"/>
      <c r="FI76" s="105"/>
      <c r="FJ76" s="105"/>
      <c r="FK76" s="105"/>
      <c r="FL76" s="105"/>
      <c r="FM76" s="105"/>
      <c r="FN76" s="105"/>
      <c r="FO76" s="105"/>
      <c r="FP76" s="105"/>
      <c r="FQ76" s="105"/>
      <c r="FR76" s="105"/>
      <c r="FS76" s="105"/>
      <c r="FT76" s="105"/>
      <c r="FU76" s="105"/>
      <c r="FV76" s="105"/>
      <c r="FW76" s="105"/>
      <c r="FX76" s="105"/>
      <c r="FY76" s="105"/>
      <c r="FZ76" s="105"/>
      <c r="GA76" s="105"/>
      <c r="GB76" s="105"/>
      <c r="GC76" s="105"/>
      <c r="GD76" s="105"/>
      <c r="GE76" s="105"/>
    </row>
    <row r="77" spans="1:187">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05"/>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c r="FM77" s="105"/>
      <c r="FN77" s="105"/>
      <c r="FO77" s="105"/>
      <c r="FP77" s="105"/>
      <c r="FQ77" s="105"/>
      <c r="FR77" s="105"/>
      <c r="FS77" s="105"/>
      <c r="FT77" s="105"/>
      <c r="FU77" s="105"/>
      <c r="FV77" s="105"/>
      <c r="FW77" s="105"/>
      <c r="FX77" s="105"/>
      <c r="FY77" s="105"/>
      <c r="FZ77" s="105"/>
      <c r="GA77" s="105"/>
      <c r="GB77" s="105"/>
      <c r="GC77" s="105"/>
      <c r="GD77" s="105"/>
      <c r="GE77" s="105"/>
    </row>
    <row r="78" spans="1:187">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5"/>
      <c r="CF78" s="105"/>
      <c r="CG78" s="105"/>
      <c r="CH78" s="105"/>
      <c r="CI78" s="105"/>
      <c r="CJ78" s="105"/>
      <c r="CK78" s="105"/>
      <c r="CL78" s="105"/>
      <c r="CM78" s="105"/>
      <c r="CN78" s="105"/>
      <c r="CO78" s="105"/>
      <c r="CP78" s="105"/>
      <c r="CQ78" s="105"/>
      <c r="CR78" s="105"/>
      <c r="CS78" s="105"/>
      <c r="CT78" s="105"/>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105"/>
      <c r="GD78" s="105"/>
      <c r="GE78" s="105"/>
    </row>
    <row r="79" spans="1:187">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5"/>
      <c r="FX79" s="105"/>
      <c r="FY79" s="105"/>
      <c r="FZ79" s="105"/>
      <c r="GA79" s="105"/>
      <c r="GB79" s="105"/>
      <c r="GC79" s="105"/>
      <c r="GD79" s="105"/>
      <c r="GE79" s="105"/>
    </row>
    <row r="80" spans="1:187">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c r="CB80" s="105"/>
      <c r="CC80" s="105"/>
      <c r="CD80" s="105"/>
      <c r="CE80" s="105"/>
      <c r="CF80" s="105"/>
      <c r="CG80" s="105"/>
      <c r="CH80" s="105"/>
      <c r="CI80" s="105"/>
      <c r="CJ80" s="105"/>
      <c r="CK80" s="105"/>
      <c r="CL80" s="105"/>
      <c r="CM80" s="105"/>
      <c r="CN80" s="105"/>
      <c r="CO80" s="105"/>
      <c r="CP80" s="105"/>
      <c r="CQ80" s="105"/>
      <c r="CR80" s="105"/>
      <c r="CS80" s="105"/>
      <c r="CT80" s="105"/>
      <c r="CU80" s="105"/>
      <c r="CV80" s="105"/>
      <c r="CW80" s="105"/>
      <c r="CX80" s="105"/>
      <c r="CY80" s="105"/>
      <c r="CZ80" s="105"/>
      <c r="DA80" s="105"/>
      <c r="DB80" s="105"/>
      <c r="DC80" s="105"/>
      <c r="DD80" s="105"/>
      <c r="DE80" s="105"/>
      <c r="DF80" s="105"/>
      <c r="DG80" s="105"/>
      <c r="DH80" s="105"/>
      <c r="DI80" s="105"/>
      <c r="DJ80" s="105"/>
      <c r="DK80" s="105"/>
      <c r="DL80" s="105"/>
      <c r="DM80" s="105"/>
      <c r="DN80" s="105"/>
      <c r="DO80" s="105"/>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05"/>
      <c r="FM80" s="105"/>
      <c r="FN80" s="105"/>
      <c r="FO80" s="105"/>
      <c r="FP80" s="105"/>
      <c r="FQ80" s="105"/>
      <c r="FR80" s="105"/>
      <c r="FS80" s="105"/>
      <c r="FT80" s="105"/>
      <c r="FU80" s="105"/>
      <c r="FV80" s="105"/>
      <c r="FW80" s="105"/>
      <c r="FX80" s="105"/>
      <c r="FY80" s="105"/>
      <c r="FZ80" s="105"/>
      <c r="GA80" s="105"/>
      <c r="GB80" s="105"/>
      <c r="GC80" s="105"/>
      <c r="GD80" s="105"/>
      <c r="GE80" s="105"/>
    </row>
    <row r="81" spans="1:187">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05"/>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05"/>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05"/>
      <c r="FN81" s="105"/>
      <c r="FO81" s="105"/>
      <c r="FP81" s="105"/>
      <c r="FQ81" s="105"/>
      <c r="FR81" s="105"/>
      <c r="FS81" s="105"/>
      <c r="FT81" s="105"/>
      <c r="FU81" s="105"/>
      <c r="FV81" s="105"/>
      <c r="FW81" s="105"/>
      <c r="FX81" s="105"/>
      <c r="FY81" s="105"/>
      <c r="FZ81" s="105"/>
      <c r="GA81" s="105"/>
      <c r="GB81" s="105"/>
      <c r="GC81" s="105"/>
      <c r="GD81" s="105"/>
      <c r="GE81" s="105"/>
    </row>
    <row r="82" spans="1:187">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c r="CB82" s="105"/>
      <c r="CC82" s="105"/>
      <c r="CD82" s="105"/>
      <c r="CE82" s="105"/>
      <c r="CF82" s="105"/>
      <c r="CG82" s="105"/>
      <c r="CH82" s="105"/>
      <c r="CI82" s="105"/>
      <c r="CJ82" s="105"/>
      <c r="CK82" s="105"/>
      <c r="CL82" s="105"/>
      <c r="CM82" s="105"/>
      <c r="CN82" s="105"/>
      <c r="CO82" s="105"/>
      <c r="CP82" s="105"/>
      <c r="CQ82" s="105"/>
      <c r="CR82" s="105"/>
      <c r="CS82" s="105"/>
      <c r="CT82" s="105"/>
      <c r="CU82" s="105"/>
      <c r="CV82" s="105"/>
      <c r="CW82" s="105"/>
      <c r="CX82" s="105"/>
      <c r="CY82" s="105"/>
      <c r="CZ82" s="105"/>
      <c r="DA82" s="105"/>
      <c r="DB82" s="105"/>
      <c r="DC82" s="105"/>
      <c r="DD82" s="105"/>
      <c r="DE82" s="105"/>
      <c r="DF82" s="105"/>
      <c r="DG82" s="105"/>
      <c r="DH82" s="105"/>
      <c r="DI82" s="105"/>
      <c r="DJ82" s="105"/>
      <c r="DK82" s="105"/>
      <c r="DL82" s="105"/>
      <c r="DM82" s="105"/>
      <c r="DN82" s="105"/>
      <c r="DO82" s="105"/>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05"/>
      <c r="FM82" s="105"/>
      <c r="FN82" s="105"/>
      <c r="FO82" s="105"/>
      <c r="FP82" s="105"/>
      <c r="FQ82" s="105"/>
      <c r="FR82" s="105"/>
      <c r="FS82" s="105"/>
      <c r="FT82" s="105"/>
      <c r="FU82" s="105"/>
      <c r="FV82" s="105"/>
      <c r="FW82" s="105"/>
      <c r="FX82" s="105"/>
      <c r="FY82" s="105"/>
      <c r="FZ82" s="105"/>
      <c r="GA82" s="105"/>
      <c r="GB82" s="105"/>
      <c r="GC82" s="105"/>
      <c r="GD82" s="105"/>
      <c r="GE82" s="105"/>
    </row>
    <row r="83" spans="1:187">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c r="CC83" s="105"/>
      <c r="CD83" s="105"/>
      <c r="CE83" s="105"/>
      <c r="CF83" s="105"/>
      <c r="CG83" s="105"/>
      <c r="CH83" s="105"/>
      <c r="CI83" s="105"/>
      <c r="CJ83" s="105"/>
      <c r="CK83" s="105"/>
      <c r="CL83" s="105"/>
      <c r="CM83" s="105"/>
      <c r="CN83" s="105"/>
      <c r="CO83" s="105"/>
      <c r="CP83" s="105"/>
      <c r="CQ83" s="105"/>
      <c r="CR83" s="105"/>
      <c r="CS83" s="105"/>
      <c r="CT83" s="105"/>
      <c r="CU83" s="105"/>
      <c r="CV83" s="105"/>
      <c r="CW83" s="105"/>
      <c r="CX83" s="105"/>
      <c r="CY83" s="105"/>
      <c r="CZ83" s="105"/>
      <c r="DA83" s="105"/>
      <c r="DB83" s="105"/>
      <c r="DC83" s="105"/>
      <c r="DD83" s="105"/>
      <c r="DE83" s="105"/>
      <c r="DF83" s="105"/>
      <c r="DG83" s="105"/>
      <c r="DH83" s="105"/>
      <c r="DI83" s="105"/>
      <c r="DJ83" s="105"/>
      <c r="DK83" s="105"/>
      <c r="DL83" s="105"/>
      <c r="DM83" s="105"/>
      <c r="DN83" s="105"/>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05"/>
      <c r="FM83" s="105"/>
      <c r="FN83" s="105"/>
      <c r="FO83" s="105"/>
      <c r="FP83" s="105"/>
      <c r="FQ83" s="105"/>
      <c r="FR83" s="105"/>
      <c r="FS83" s="105"/>
      <c r="FT83" s="105"/>
      <c r="FU83" s="105"/>
      <c r="FV83" s="105"/>
      <c r="FW83" s="105"/>
      <c r="FX83" s="105"/>
      <c r="FY83" s="105"/>
      <c r="FZ83" s="105"/>
      <c r="GA83" s="105"/>
      <c r="GB83" s="105"/>
      <c r="GC83" s="105"/>
      <c r="GD83" s="105"/>
      <c r="GE83" s="105"/>
    </row>
    <row r="84" spans="1:187">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c r="CA84" s="105"/>
      <c r="CB84" s="105"/>
      <c r="CC84" s="105"/>
      <c r="CD84" s="105"/>
      <c r="CE84" s="105"/>
      <c r="CF84" s="105"/>
      <c r="CG84" s="105"/>
      <c r="CH84" s="105"/>
      <c r="CI84" s="105"/>
      <c r="CJ84" s="105"/>
      <c r="CK84" s="105"/>
      <c r="CL84" s="105"/>
      <c r="CM84" s="105"/>
      <c r="CN84" s="105"/>
      <c r="CO84" s="105"/>
      <c r="CP84" s="105"/>
      <c r="CQ84" s="105"/>
      <c r="CR84" s="105"/>
      <c r="CS84" s="105"/>
      <c r="CT84" s="105"/>
      <c r="CU84" s="105"/>
      <c r="CV84" s="105"/>
      <c r="CW84" s="105"/>
      <c r="CX84" s="105"/>
      <c r="CY84" s="105"/>
      <c r="CZ84" s="105"/>
      <c r="DA84" s="105"/>
      <c r="DB84" s="105"/>
      <c r="DC84" s="105"/>
      <c r="DD84" s="105"/>
      <c r="DE84" s="105"/>
      <c r="DF84" s="105"/>
      <c r="DG84" s="105"/>
      <c r="DH84" s="105"/>
      <c r="DI84" s="105"/>
      <c r="DJ84" s="105"/>
      <c r="DK84" s="105"/>
      <c r="DL84" s="105"/>
      <c r="DM84" s="105"/>
      <c r="DN84" s="105"/>
      <c r="DO84" s="105"/>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05"/>
      <c r="FM84" s="105"/>
      <c r="FN84" s="105"/>
      <c r="FO84" s="105"/>
      <c r="FP84" s="105"/>
      <c r="FQ84" s="105"/>
      <c r="FR84" s="105"/>
      <c r="FS84" s="105"/>
      <c r="FT84" s="105"/>
      <c r="FU84" s="105"/>
      <c r="FV84" s="105"/>
      <c r="FW84" s="105"/>
      <c r="FX84" s="105"/>
      <c r="FY84" s="105"/>
      <c r="FZ84" s="105"/>
      <c r="GA84" s="105"/>
      <c r="GB84" s="105"/>
      <c r="GC84" s="105"/>
      <c r="GD84" s="105"/>
      <c r="GE84" s="105"/>
    </row>
    <row r="85" spans="1:187">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5"/>
      <c r="BT85" s="105"/>
      <c r="BU85" s="105"/>
      <c r="BV85" s="105"/>
      <c r="BW85" s="105"/>
      <c r="BX85" s="105"/>
      <c r="BY85" s="105"/>
      <c r="BZ85" s="105"/>
      <c r="CA85" s="105"/>
      <c r="CB85" s="105"/>
      <c r="CC85" s="105"/>
      <c r="CD85" s="105"/>
      <c r="CE85" s="105"/>
      <c r="CF85" s="105"/>
      <c r="CG85" s="105"/>
      <c r="CH85" s="105"/>
      <c r="CI85" s="105"/>
      <c r="CJ85" s="105"/>
      <c r="CK85" s="105"/>
      <c r="CL85" s="105"/>
      <c r="CM85" s="105"/>
      <c r="CN85" s="105"/>
      <c r="CO85" s="105"/>
      <c r="CP85" s="105"/>
      <c r="CQ85" s="105"/>
      <c r="CR85" s="105"/>
      <c r="CS85" s="105"/>
      <c r="CT85" s="105"/>
      <c r="CU85" s="105"/>
      <c r="CV85" s="105"/>
      <c r="CW85" s="105"/>
      <c r="CX85" s="105"/>
      <c r="CY85" s="105"/>
      <c r="CZ85" s="105"/>
      <c r="DA85" s="105"/>
      <c r="DB85" s="105"/>
      <c r="DC85" s="105"/>
      <c r="DD85" s="105"/>
      <c r="DE85" s="105"/>
      <c r="DF85" s="105"/>
      <c r="DG85" s="105"/>
      <c r="DH85" s="105"/>
      <c r="DI85" s="105"/>
      <c r="DJ85" s="105"/>
      <c r="DK85" s="105"/>
      <c r="DL85" s="105"/>
      <c r="DM85" s="105"/>
      <c r="DN85" s="105"/>
      <c r="DO85" s="105"/>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05"/>
      <c r="FM85" s="105"/>
      <c r="FN85" s="105"/>
      <c r="FO85" s="105"/>
      <c r="FP85" s="105"/>
      <c r="FQ85" s="105"/>
      <c r="FR85" s="105"/>
      <c r="FS85" s="105"/>
      <c r="FT85" s="105"/>
      <c r="FU85" s="105"/>
      <c r="FV85" s="105"/>
      <c r="FW85" s="105"/>
      <c r="FX85" s="105"/>
      <c r="FY85" s="105"/>
      <c r="FZ85" s="105"/>
      <c r="GA85" s="105"/>
      <c r="GB85" s="105"/>
      <c r="GC85" s="105"/>
      <c r="GD85" s="105"/>
      <c r="GE85" s="105"/>
    </row>
    <row r="86" spans="1:187">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c r="CB86" s="105"/>
      <c r="CC86" s="105"/>
      <c r="CD86" s="105"/>
      <c r="CE86" s="105"/>
      <c r="CF86" s="105"/>
      <c r="CG86" s="105"/>
      <c r="CH86" s="105"/>
      <c r="CI86" s="105"/>
      <c r="CJ86" s="105"/>
      <c r="CK86" s="105"/>
      <c r="CL86" s="105"/>
      <c r="CM86" s="105"/>
      <c r="CN86" s="105"/>
      <c r="CO86" s="105"/>
      <c r="CP86" s="105"/>
      <c r="CQ86" s="105"/>
      <c r="CR86" s="105"/>
      <c r="CS86" s="105"/>
      <c r="CT86" s="105"/>
      <c r="CU86" s="105"/>
      <c r="CV86" s="105"/>
      <c r="CW86" s="105"/>
      <c r="CX86" s="105"/>
      <c r="CY86" s="105"/>
      <c r="CZ86" s="105"/>
      <c r="DA86" s="105"/>
      <c r="DB86" s="105"/>
      <c r="DC86" s="105"/>
      <c r="DD86" s="105"/>
      <c r="DE86" s="105"/>
      <c r="DF86" s="105"/>
      <c r="DG86" s="105"/>
      <c r="DH86" s="105"/>
      <c r="DI86" s="105"/>
      <c r="DJ86" s="105"/>
      <c r="DK86" s="105"/>
      <c r="DL86" s="105"/>
      <c r="DM86" s="105"/>
      <c r="DN86" s="105"/>
      <c r="DO86" s="105"/>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05"/>
      <c r="FM86" s="105"/>
      <c r="FN86" s="105"/>
      <c r="FO86" s="105"/>
      <c r="FP86" s="105"/>
      <c r="FQ86" s="105"/>
      <c r="FR86" s="105"/>
      <c r="FS86" s="105"/>
      <c r="FT86" s="105"/>
      <c r="FU86" s="105"/>
      <c r="FV86" s="105"/>
      <c r="FW86" s="105"/>
      <c r="FX86" s="105"/>
      <c r="FY86" s="105"/>
      <c r="FZ86" s="105"/>
      <c r="GA86" s="105"/>
      <c r="GB86" s="105"/>
      <c r="GC86" s="105"/>
      <c r="GD86" s="105"/>
      <c r="GE86" s="105"/>
    </row>
    <row r="87" spans="1:187">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c r="CC87" s="105"/>
      <c r="CD87" s="105"/>
      <c r="CE87" s="105"/>
      <c r="CF87" s="105"/>
      <c r="CG87" s="105"/>
      <c r="CH87" s="105"/>
      <c r="CI87" s="105"/>
      <c r="CJ87" s="105"/>
      <c r="CK87" s="105"/>
      <c r="CL87" s="105"/>
      <c r="CM87" s="105"/>
      <c r="CN87" s="105"/>
      <c r="CO87" s="105"/>
      <c r="CP87" s="105"/>
      <c r="CQ87" s="105"/>
      <c r="CR87" s="105"/>
      <c r="CS87" s="105"/>
      <c r="CT87" s="105"/>
      <c r="CU87" s="105"/>
      <c r="CV87" s="105"/>
      <c r="CW87" s="105"/>
      <c r="CX87" s="105"/>
      <c r="CY87" s="105"/>
      <c r="CZ87" s="105"/>
      <c r="DA87" s="105"/>
      <c r="DB87" s="105"/>
      <c r="DC87" s="105"/>
      <c r="DD87" s="105"/>
      <c r="DE87" s="105"/>
      <c r="DF87" s="105"/>
      <c r="DG87" s="105"/>
      <c r="DH87" s="105"/>
      <c r="DI87" s="105"/>
      <c r="DJ87" s="105"/>
      <c r="DK87" s="105"/>
      <c r="DL87" s="105"/>
      <c r="DM87" s="105"/>
      <c r="DN87" s="105"/>
      <c r="DO87" s="105"/>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05"/>
      <c r="FM87" s="105"/>
      <c r="FN87" s="105"/>
      <c r="FO87" s="105"/>
      <c r="FP87" s="105"/>
      <c r="FQ87" s="105"/>
      <c r="FR87" s="105"/>
      <c r="FS87" s="105"/>
      <c r="FT87" s="105"/>
      <c r="FU87" s="105"/>
      <c r="FV87" s="105"/>
      <c r="FW87" s="105"/>
      <c r="FX87" s="105"/>
      <c r="FY87" s="105"/>
      <c r="FZ87" s="105"/>
      <c r="GA87" s="105"/>
      <c r="GB87" s="105"/>
      <c r="GC87" s="105"/>
      <c r="GD87" s="105"/>
      <c r="GE87" s="105"/>
    </row>
    <row r="88" spans="1:187">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5"/>
      <c r="BT88" s="105"/>
      <c r="BU88" s="105"/>
      <c r="BV88" s="105"/>
      <c r="BW88" s="105"/>
      <c r="BX88" s="105"/>
      <c r="BY88" s="105"/>
      <c r="BZ88" s="105"/>
      <c r="CA88" s="105"/>
      <c r="CB88" s="105"/>
      <c r="CC88" s="105"/>
      <c r="CD88" s="105"/>
      <c r="CE88" s="105"/>
      <c r="CF88" s="105"/>
      <c r="CG88" s="105"/>
      <c r="CH88" s="105"/>
      <c r="CI88" s="105"/>
      <c r="CJ88" s="105"/>
      <c r="CK88" s="105"/>
      <c r="CL88" s="105"/>
      <c r="CM88" s="105"/>
      <c r="CN88" s="105"/>
      <c r="CO88" s="105"/>
      <c r="CP88" s="105"/>
      <c r="CQ88" s="105"/>
      <c r="CR88" s="105"/>
      <c r="CS88" s="105"/>
      <c r="CT88" s="105"/>
      <c r="CU88" s="105"/>
      <c r="CV88" s="105"/>
      <c r="CW88" s="105"/>
      <c r="CX88" s="105"/>
      <c r="CY88" s="105"/>
      <c r="CZ88" s="105"/>
      <c r="DA88" s="105"/>
      <c r="DB88" s="105"/>
      <c r="DC88" s="105"/>
      <c r="DD88" s="105"/>
      <c r="DE88" s="105"/>
      <c r="DF88" s="105"/>
      <c r="DG88" s="105"/>
      <c r="DH88" s="105"/>
      <c r="DI88" s="105"/>
      <c r="DJ88" s="105"/>
      <c r="DK88" s="105"/>
      <c r="DL88" s="105"/>
      <c r="DM88" s="105"/>
      <c r="DN88" s="105"/>
      <c r="DO88" s="105"/>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05"/>
      <c r="FM88" s="105"/>
      <c r="FN88" s="105"/>
      <c r="FO88" s="105"/>
      <c r="FP88" s="105"/>
      <c r="FQ88" s="105"/>
      <c r="FR88" s="105"/>
      <c r="FS88" s="105"/>
      <c r="FT88" s="105"/>
      <c r="FU88" s="105"/>
      <c r="FV88" s="105"/>
      <c r="FW88" s="105"/>
      <c r="FX88" s="105"/>
      <c r="FY88" s="105"/>
      <c r="FZ88" s="105"/>
      <c r="GA88" s="105"/>
      <c r="GB88" s="105"/>
      <c r="GC88" s="105"/>
      <c r="GD88" s="105"/>
      <c r="GE88" s="105"/>
    </row>
    <row r="89" spans="1:187">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c r="CC89" s="105"/>
      <c r="CD89" s="105"/>
      <c r="CE89" s="105"/>
      <c r="CF89" s="105"/>
      <c r="CG89" s="105"/>
      <c r="CH89" s="105"/>
      <c r="CI89" s="105"/>
      <c r="CJ89" s="105"/>
      <c r="CK89" s="105"/>
      <c r="CL89" s="105"/>
      <c r="CM89" s="105"/>
      <c r="CN89" s="105"/>
      <c r="CO89" s="105"/>
      <c r="CP89" s="105"/>
      <c r="CQ89" s="105"/>
      <c r="CR89" s="105"/>
      <c r="CS89" s="105"/>
      <c r="CT89" s="105"/>
      <c r="CU89" s="105"/>
      <c r="CV89" s="105"/>
      <c r="CW89" s="105"/>
      <c r="CX89" s="105"/>
      <c r="CY89" s="105"/>
      <c r="CZ89" s="105"/>
      <c r="DA89" s="105"/>
      <c r="DB89" s="105"/>
      <c r="DC89" s="105"/>
      <c r="DD89" s="105"/>
      <c r="DE89" s="105"/>
      <c r="DF89" s="105"/>
      <c r="DG89" s="105"/>
      <c r="DH89" s="105"/>
      <c r="DI89" s="105"/>
      <c r="DJ89" s="105"/>
      <c r="DK89" s="105"/>
      <c r="DL89" s="105"/>
      <c r="DM89" s="105"/>
      <c r="DN89" s="105"/>
      <c r="DO89" s="105"/>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05"/>
      <c r="FM89" s="105"/>
      <c r="FN89" s="105"/>
      <c r="FO89" s="105"/>
      <c r="FP89" s="105"/>
      <c r="FQ89" s="105"/>
      <c r="FR89" s="105"/>
      <c r="FS89" s="105"/>
      <c r="FT89" s="105"/>
      <c r="FU89" s="105"/>
      <c r="FV89" s="105"/>
      <c r="FW89" s="105"/>
      <c r="FX89" s="105"/>
      <c r="FY89" s="105"/>
      <c r="FZ89" s="105"/>
      <c r="GA89" s="105"/>
      <c r="GB89" s="105"/>
      <c r="GC89" s="105"/>
      <c r="GD89" s="105"/>
      <c r="GE89" s="105"/>
    </row>
    <row r="90" spans="1:187">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c r="DH90" s="105"/>
      <c r="DI90" s="105"/>
      <c r="DJ90" s="105"/>
      <c r="DK90" s="105"/>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05"/>
      <c r="FM90" s="105"/>
      <c r="FN90" s="105"/>
      <c r="FO90" s="105"/>
      <c r="FP90" s="105"/>
      <c r="FQ90" s="105"/>
      <c r="FR90" s="105"/>
      <c r="FS90" s="105"/>
      <c r="FT90" s="105"/>
      <c r="FU90" s="105"/>
      <c r="FV90" s="105"/>
      <c r="FW90" s="105"/>
      <c r="FX90" s="105"/>
      <c r="FY90" s="105"/>
      <c r="FZ90" s="105"/>
      <c r="GA90" s="105"/>
      <c r="GB90" s="105"/>
      <c r="GC90" s="105"/>
      <c r="GD90" s="105"/>
      <c r="GE90" s="105"/>
    </row>
    <row r="91" spans="1:187">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05"/>
      <c r="CF91" s="105"/>
      <c r="CG91" s="105"/>
      <c r="CH91" s="105"/>
      <c r="CI91" s="105"/>
      <c r="CJ91" s="105"/>
      <c r="CK91" s="105"/>
      <c r="CL91" s="105"/>
      <c r="CM91" s="105"/>
      <c r="CN91" s="105"/>
      <c r="CO91" s="105"/>
      <c r="CP91" s="105"/>
      <c r="CQ91" s="105"/>
      <c r="CR91" s="105"/>
      <c r="CS91" s="105"/>
      <c r="CT91" s="105"/>
      <c r="CU91" s="105"/>
      <c r="CV91" s="105"/>
      <c r="CW91" s="105"/>
      <c r="CX91" s="105"/>
      <c r="CY91" s="105"/>
      <c r="CZ91" s="105"/>
      <c r="DA91" s="105"/>
      <c r="DB91" s="105"/>
      <c r="DC91" s="105"/>
      <c r="DD91" s="105"/>
      <c r="DE91" s="105"/>
      <c r="DF91" s="105"/>
      <c r="DG91" s="105"/>
      <c r="DH91" s="105"/>
      <c r="DI91" s="105"/>
      <c r="DJ91" s="105"/>
      <c r="DK91" s="105"/>
      <c r="DL91" s="105"/>
      <c r="DM91" s="105"/>
      <c r="DN91" s="105"/>
      <c r="DO91" s="105"/>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05"/>
      <c r="FM91" s="105"/>
      <c r="FN91" s="105"/>
      <c r="FO91" s="105"/>
      <c r="FP91" s="105"/>
      <c r="FQ91" s="105"/>
      <c r="FR91" s="105"/>
      <c r="FS91" s="105"/>
      <c r="FT91" s="105"/>
      <c r="FU91" s="105"/>
      <c r="FV91" s="105"/>
      <c r="FW91" s="105"/>
      <c r="FX91" s="105"/>
      <c r="FY91" s="105"/>
      <c r="FZ91" s="105"/>
      <c r="GA91" s="105"/>
      <c r="GB91" s="105"/>
      <c r="GC91" s="105"/>
      <c r="GD91" s="105"/>
      <c r="GE91" s="105"/>
    </row>
    <row r="92" spans="1:187">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5"/>
      <c r="CF92" s="105"/>
      <c r="CG92" s="105"/>
      <c r="CH92" s="105"/>
      <c r="CI92" s="105"/>
      <c r="CJ92" s="105"/>
      <c r="CK92" s="105"/>
      <c r="CL92" s="105"/>
      <c r="CM92" s="105"/>
      <c r="CN92" s="105"/>
      <c r="CO92" s="105"/>
      <c r="CP92" s="105"/>
      <c r="CQ92" s="105"/>
      <c r="CR92" s="105"/>
      <c r="CS92" s="105"/>
      <c r="CT92" s="105"/>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05"/>
      <c r="FM92" s="105"/>
      <c r="FN92" s="105"/>
      <c r="FO92" s="105"/>
      <c r="FP92" s="105"/>
      <c r="FQ92" s="105"/>
      <c r="FR92" s="105"/>
      <c r="FS92" s="105"/>
      <c r="FT92" s="105"/>
      <c r="FU92" s="105"/>
      <c r="FV92" s="105"/>
      <c r="FW92" s="105"/>
      <c r="FX92" s="105"/>
      <c r="FY92" s="105"/>
      <c r="FZ92" s="105"/>
      <c r="GA92" s="105"/>
      <c r="GB92" s="105"/>
      <c r="GC92" s="105"/>
      <c r="GD92" s="105"/>
      <c r="GE92" s="105"/>
    </row>
    <row r="93" spans="1:187">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105"/>
      <c r="CF93" s="105"/>
      <c r="CG93" s="105"/>
      <c r="CH93" s="105"/>
      <c r="CI93" s="105"/>
      <c r="CJ93" s="105"/>
      <c r="CK93" s="105"/>
      <c r="CL93" s="105"/>
      <c r="CM93" s="105"/>
      <c r="CN93" s="105"/>
      <c r="CO93" s="105"/>
      <c r="CP93" s="105"/>
      <c r="CQ93" s="105"/>
      <c r="CR93" s="105"/>
      <c r="CS93" s="105"/>
      <c r="CT93" s="105"/>
      <c r="CU93" s="105"/>
      <c r="CV93" s="105"/>
      <c r="CW93" s="105"/>
      <c r="CX93" s="105"/>
      <c r="CY93" s="105"/>
      <c r="CZ93" s="105"/>
      <c r="DA93" s="105"/>
      <c r="DB93" s="105"/>
      <c r="DC93" s="105"/>
      <c r="DD93" s="105"/>
      <c r="DE93" s="105"/>
      <c r="DF93" s="105"/>
      <c r="DG93" s="105"/>
      <c r="DH93" s="105"/>
      <c r="DI93" s="105"/>
      <c r="DJ93" s="105"/>
      <c r="DK93" s="105"/>
      <c r="DL93" s="105"/>
      <c r="DM93" s="105"/>
      <c r="DN93" s="105"/>
      <c r="DO93" s="105"/>
      <c r="DP93" s="105"/>
      <c r="DQ93" s="105"/>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05"/>
      <c r="FM93" s="105"/>
      <c r="FN93" s="105"/>
      <c r="FO93" s="105"/>
      <c r="FP93" s="105"/>
      <c r="FQ93" s="105"/>
      <c r="FR93" s="105"/>
      <c r="FS93" s="105"/>
      <c r="FT93" s="105"/>
      <c r="FU93" s="105"/>
      <c r="FV93" s="105"/>
      <c r="FW93" s="105"/>
      <c r="FX93" s="105"/>
      <c r="FY93" s="105"/>
      <c r="FZ93" s="105"/>
      <c r="GA93" s="105"/>
      <c r="GB93" s="105"/>
      <c r="GC93" s="105"/>
      <c r="GD93" s="105"/>
      <c r="GE93" s="105"/>
    </row>
    <row r="94" spans="1:187">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c r="CC94" s="105"/>
      <c r="CD94" s="105"/>
      <c r="CE94" s="105"/>
      <c r="CF94" s="105"/>
      <c r="CG94" s="105"/>
      <c r="CH94" s="105"/>
      <c r="CI94" s="105"/>
      <c r="CJ94" s="105"/>
      <c r="CK94" s="105"/>
      <c r="CL94" s="105"/>
      <c r="CM94" s="105"/>
      <c r="CN94" s="105"/>
      <c r="CO94" s="105"/>
      <c r="CP94" s="105"/>
      <c r="CQ94" s="105"/>
      <c r="CR94" s="105"/>
      <c r="CS94" s="105"/>
      <c r="CT94" s="105"/>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05"/>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05"/>
      <c r="FM94" s="105"/>
      <c r="FN94" s="105"/>
      <c r="FO94" s="105"/>
      <c r="FP94" s="105"/>
      <c r="FQ94" s="105"/>
      <c r="FR94" s="105"/>
      <c r="FS94" s="105"/>
      <c r="FT94" s="105"/>
      <c r="FU94" s="105"/>
      <c r="FV94" s="105"/>
      <c r="FW94" s="105"/>
      <c r="FX94" s="105"/>
      <c r="FY94" s="105"/>
      <c r="FZ94" s="105"/>
      <c r="GA94" s="105"/>
      <c r="GB94" s="105"/>
      <c r="GC94" s="105"/>
      <c r="GD94" s="105"/>
      <c r="GE94" s="105"/>
    </row>
    <row r="95" spans="1:187">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5"/>
      <c r="CF95" s="105"/>
      <c r="CG95" s="105"/>
      <c r="CH95" s="105"/>
      <c r="CI95" s="105"/>
      <c r="CJ95" s="105"/>
      <c r="CK95" s="105"/>
      <c r="CL95" s="105"/>
      <c r="CM95" s="105"/>
      <c r="CN95" s="105"/>
      <c r="CO95" s="105"/>
      <c r="CP95" s="105"/>
      <c r="CQ95" s="105"/>
      <c r="CR95" s="105"/>
      <c r="CS95" s="105"/>
      <c r="CT95" s="105"/>
      <c r="CU95" s="105"/>
      <c r="CV95" s="105"/>
      <c r="CW95" s="105"/>
      <c r="CX95" s="105"/>
      <c r="CY95" s="105"/>
      <c r="CZ95" s="105"/>
      <c r="DA95" s="105"/>
      <c r="DB95" s="105"/>
      <c r="DC95" s="105"/>
      <c r="DD95" s="105"/>
      <c r="DE95" s="105"/>
      <c r="DF95" s="105"/>
      <c r="DG95" s="105"/>
      <c r="DH95" s="105"/>
      <c r="DI95" s="105"/>
      <c r="DJ95" s="105"/>
      <c r="DK95" s="105"/>
      <c r="DL95" s="105"/>
      <c r="DM95" s="105"/>
      <c r="DN95" s="105"/>
      <c r="DO95" s="105"/>
      <c r="DP95" s="105"/>
      <c r="DQ95" s="105"/>
      <c r="DR95" s="105"/>
      <c r="DS95" s="105"/>
      <c r="DT95" s="105"/>
      <c r="DU95" s="105"/>
      <c r="DV95" s="105"/>
      <c r="DW95" s="105"/>
      <c r="DX95" s="105"/>
      <c r="DY95" s="105"/>
      <c r="DZ95" s="105"/>
      <c r="EA95" s="105"/>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05"/>
      <c r="FM95" s="105"/>
      <c r="FN95" s="105"/>
      <c r="FO95" s="105"/>
      <c r="FP95" s="105"/>
      <c r="FQ95" s="105"/>
      <c r="FR95" s="105"/>
      <c r="FS95" s="105"/>
      <c r="FT95" s="105"/>
      <c r="FU95" s="105"/>
      <c r="FV95" s="105"/>
      <c r="FW95" s="105"/>
      <c r="FX95" s="105"/>
      <c r="FY95" s="105"/>
      <c r="FZ95" s="105"/>
      <c r="GA95" s="105"/>
      <c r="GB95" s="105"/>
      <c r="GC95" s="105"/>
      <c r="GD95" s="105"/>
      <c r="GE95" s="105"/>
    </row>
    <row r="96" spans="1:187">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c r="CC96" s="105"/>
      <c r="CD96" s="105"/>
      <c r="CE96" s="105"/>
      <c r="CF96" s="105"/>
      <c r="CG96" s="105"/>
      <c r="CH96" s="105"/>
      <c r="CI96" s="105"/>
      <c r="CJ96" s="105"/>
      <c r="CK96" s="105"/>
      <c r="CL96" s="105"/>
      <c r="CM96" s="105"/>
      <c r="CN96" s="105"/>
      <c r="CO96" s="105"/>
      <c r="CP96" s="105"/>
      <c r="CQ96" s="105"/>
      <c r="CR96" s="105"/>
      <c r="CS96" s="105"/>
      <c r="CT96" s="105"/>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05"/>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05"/>
      <c r="FM96" s="105"/>
      <c r="FN96" s="105"/>
      <c r="FO96" s="105"/>
      <c r="FP96" s="105"/>
      <c r="FQ96" s="105"/>
      <c r="FR96" s="105"/>
      <c r="FS96" s="105"/>
      <c r="FT96" s="105"/>
      <c r="FU96" s="105"/>
      <c r="FV96" s="105"/>
      <c r="FW96" s="105"/>
      <c r="FX96" s="105"/>
      <c r="FY96" s="105"/>
      <c r="FZ96" s="105"/>
      <c r="GA96" s="105"/>
      <c r="GB96" s="105"/>
      <c r="GC96" s="105"/>
      <c r="GD96" s="105"/>
      <c r="GE96" s="105"/>
    </row>
    <row r="97" spans="1:187">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c r="CB97" s="105"/>
      <c r="CC97" s="105"/>
      <c r="CD97" s="105"/>
      <c r="CE97" s="105"/>
      <c r="CF97" s="105"/>
      <c r="CG97" s="105"/>
      <c r="CH97" s="105"/>
      <c r="CI97" s="105"/>
      <c r="CJ97" s="105"/>
      <c r="CK97" s="105"/>
      <c r="CL97" s="105"/>
      <c r="CM97" s="105"/>
      <c r="CN97" s="105"/>
      <c r="CO97" s="105"/>
      <c r="CP97" s="105"/>
      <c r="CQ97" s="105"/>
      <c r="CR97" s="105"/>
      <c r="CS97" s="105"/>
      <c r="CT97" s="105"/>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105"/>
      <c r="GD97" s="105"/>
      <c r="GE97" s="105"/>
    </row>
    <row r="98" spans="1:187">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c r="CB98" s="105"/>
      <c r="CC98" s="105"/>
      <c r="CD98" s="105"/>
      <c r="CE98" s="105"/>
      <c r="CF98" s="105"/>
      <c r="CG98" s="105"/>
      <c r="CH98" s="105"/>
      <c r="CI98" s="105"/>
      <c r="CJ98" s="105"/>
      <c r="CK98" s="105"/>
      <c r="CL98" s="105"/>
      <c r="CM98" s="105"/>
      <c r="CN98" s="105"/>
      <c r="CO98" s="105"/>
      <c r="CP98" s="105"/>
      <c r="CQ98" s="105"/>
      <c r="CR98" s="105"/>
      <c r="CS98" s="105"/>
      <c r="CT98" s="105"/>
      <c r="CU98" s="105"/>
      <c r="CV98" s="105"/>
      <c r="CW98" s="105"/>
      <c r="CX98" s="105"/>
      <c r="CY98" s="105"/>
      <c r="CZ98" s="105"/>
      <c r="DA98" s="105"/>
      <c r="DB98" s="105"/>
      <c r="DC98" s="105"/>
      <c r="DD98" s="105"/>
      <c r="DE98" s="105"/>
      <c r="DF98" s="105"/>
      <c r="DG98" s="105"/>
      <c r="DH98" s="105"/>
      <c r="DI98" s="105"/>
      <c r="DJ98" s="105"/>
      <c r="DK98" s="105"/>
      <c r="DL98" s="105"/>
      <c r="DM98" s="105"/>
      <c r="DN98" s="105"/>
      <c r="DO98" s="105"/>
      <c r="DP98" s="105"/>
      <c r="DQ98" s="105"/>
      <c r="DR98" s="105"/>
      <c r="DS98" s="105"/>
      <c r="DT98" s="105"/>
      <c r="DU98" s="105"/>
      <c r="DV98" s="105"/>
      <c r="DW98" s="105"/>
      <c r="DX98" s="105"/>
      <c r="DY98" s="105"/>
      <c r="DZ98" s="105"/>
      <c r="EA98" s="105"/>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05"/>
      <c r="FM98" s="105"/>
      <c r="FN98" s="105"/>
      <c r="FO98" s="105"/>
      <c r="FP98" s="105"/>
      <c r="FQ98" s="105"/>
      <c r="FR98" s="105"/>
      <c r="FS98" s="105"/>
      <c r="FT98" s="105"/>
      <c r="FU98" s="105"/>
      <c r="FV98" s="105"/>
      <c r="FW98" s="105"/>
      <c r="FX98" s="105"/>
      <c r="FY98" s="105"/>
      <c r="FZ98" s="105"/>
      <c r="GA98" s="105"/>
      <c r="GB98" s="105"/>
      <c r="GC98" s="105"/>
      <c r="GD98" s="105"/>
      <c r="GE98" s="105"/>
    </row>
    <row r="99" spans="1:187">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c r="CC99" s="105"/>
      <c r="CD99" s="105"/>
      <c r="CE99" s="105"/>
      <c r="CF99" s="105"/>
      <c r="CG99" s="105"/>
      <c r="CH99" s="105"/>
      <c r="CI99" s="105"/>
      <c r="CJ99" s="105"/>
      <c r="CK99" s="105"/>
      <c r="CL99" s="105"/>
      <c r="CM99" s="105"/>
      <c r="CN99" s="105"/>
      <c r="CO99" s="105"/>
      <c r="CP99" s="105"/>
      <c r="CQ99" s="105"/>
      <c r="CR99" s="105"/>
      <c r="CS99" s="105"/>
      <c r="CT99" s="105"/>
      <c r="CU99" s="105"/>
      <c r="CV99" s="105"/>
      <c r="CW99" s="105"/>
      <c r="CX99" s="105"/>
      <c r="CY99" s="105"/>
      <c r="CZ99" s="105"/>
      <c r="DA99" s="105"/>
      <c r="DB99" s="105"/>
      <c r="DC99" s="105"/>
      <c r="DD99" s="105"/>
      <c r="DE99" s="105"/>
      <c r="DF99" s="105"/>
      <c r="DG99" s="105"/>
      <c r="DH99" s="105"/>
      <c r="DI99" s="105"/>
      <c r="DJ99" s="105"/>
      <c r="DK99" s="105"/>
      <c r="DL99" s="105"/>
      <c r="DM99" s="105"/>
      <c r="DN99" s="105"/>
      <c r="DO99" s="105"/>
      <c r="DP99" s="105"/>
      <c r="DQ99" s="105"/>
      <c r="DR99" s="105"/>
      <c r="DS99" s="105"/>
      <c r="DT99" s="105"/>
      <c r="DU99" s="105"/>
      <c r="DV99" s="105"/>
      <c r="DW99" s="105"/>
      <c r="DX99" s="105"/>
      <c r="DY99" s="105"/>
      <c r="DZ99" s="105"/>
      <c r="EA99" s="105"/>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05"/>
      <c r="FM99" s="105"/>
      <c r="FN99" s="105"/>
      <c r="FO99" s="105"/>
      <c r="FP99" s="105"/>
      <c r="FQ99" s="105"/>
      <c r="FR99" s="105"/>
      <c r="FS99" s="105"/>
      <c r="FT99" s="105"/>
      <c r="FU99" s="105"/>
      <c r="FV99" s="105"/>
      <c r="FW99" s="105"/>
      <c r="FX99" s="105"/>
      <c r="FY99" s="105"/>
      <c r="FZ99" s="105"/>
      <c r="GA99" s="105"/>
      <c r="GB99" s="105"/>
      <c r="GC99" s="105"/>
      <c r="GD99" s="105"/>
      <c r="GE99" s="105"/>
    </row>
    <row r="100" spans="1:187">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c r="CB100" s="105"/>
      <c r="CC100" s="105"/>
      <c r="CD100" s="105"/>
      <c r="CE100" s="105"/>
      <c r="CF100" s="105"/>
      <c r="CG100" s="105"/>
      <c r="CH100" s="105"/>
      <c r="CI100" s="105"/>
      <c r="CJ100" s="105"/>
      <c r="CK100" s="105"/>
      <c r="CL100" s="105"/>
      <c r="CM100" s="105"/>
      <c r="CN100" s="105"/>
      <c r="CO100" s="105"/>
      <c r="CP100" s="105"/>
      <c r="CQ100" s="105"/>
      <c r="CR100" s="105"/>
      <c r="CS100" s="105"/>
      <c r="CT100" s="105"/>
      <c r="CU100" s="105"/>
      <c r="CV100" s="105"/>
      <c r="CW100" s="105"/>
      <c r="CX100" s="105"/>
      <c r="CY100" s="105"/>
      <c r="CZ100" s="105"/>
      <c r="DA100" s="105"/>
      <c r="DB100" s="105"/>
      <c r="DC100" s="105"/>
      <c r="DD100" s="105"/>
      <c r="DE100" s="105"/>
      <c r="DF100" s="105"/>
      <c r="DG100" s="105"/>
      <c r="DH100" s="105"/>
      <c r="DI100" s="105"/>
      <c r="DJ100" s="105"/>
      <c r="DK100" s="105"/>
      <c r="DL100" s="105"/>
      <c r="DM100" s="105"/>
      <c r="DN100" s="105"/>
      <c r="DO100" s="105"/>
      <c r="DP100" s="105"/>
      <c r="DQ100" s="105"/>
      <c r="DR100" s="105"/>
      <c r="DS100" s="105"/>
      <c r="DT100" s="105"/>
      <c r="DU100" s="105"/>
      <c r="DV100" s="105"/>
      <c r="DW100" s="105"/>
      <c r="DX100" s="105"/>
      <c r="DY100" s="105"/>
      <c r="DZ100" s="105"/>
      <c r="EA100" s="105"/>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05"/>
      <c r="FM100" s="105"/>
      <c r="FN100" s="105"/>
      <c r="FO100" s="105"/>
      <c r="FP100" s="105"/>
      <c r="FQ100" s="105"/>
      <c r="FR100" s="105"/>
      <c r="FS100" s="105"/>
      <c r="FT100" s="105"/>
      <c r="FU100" s="105"/>
      <c r="FV100" s="105"/>
      <c r="FW100" s="105"/>
      <c r="FX100" s="105"/>
      <c r="FY100" s="105"/>
      <c r="FZ100" s="105"/>
      <c r="GA100" s="105"/>
      <c r="GB100" s="105"/>
      <c r="GC100" s="105"/>
      <c r="GD100" s="105"/>
      <c r="GE100" s="105"/>
    </row>
    <row r="101" spans="1:187">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c r="CB101" s="105"/>
      <c r="CC101" s="105"/>
      <c r="CD101" s="105"/>
      <c r="CE101" s="105"/>
      <c r="CF101" s="105"/>
      <c r="CG101" s="105"/>
      <c r="CH101" s="105"/>
      <c r="CI101" s="105"/>
      <c r="CJ101" s="105"/>
      <c r="CK101" s="105"/>
      <c r="CL101" s="105"/>
      <c r="CM101" s="105"/>
      <c r="CN101" s="105"/>
      <c r="CO101" s="105"/>
      <c r="CP101" s="105"/>
      <c r="CQ101" s="105"/>
      <c r="CR101" s="105"/>
      <c r="CS101" s="105"/>
      <c r="CT101" s="105"/>
      <c r="CU101" s="105"/>
      <c r="CV101" s="105"/>
      <c r="CW101" s="105"/>
      <c r="CX101" s="105"/>
      <c r="CY101" s="105"/>
      <c r="CZ101" s="105"/>
      <c r="DA101" s="105"/>
      <c r="DB101" s="105"/>
      <c r="DC101" s="105"/>
      <c r="DD101" s="105"/>
      <c r="DE101" s="105"/>
      <c r="DF101" s="105"/>
      <c r="DG101" s="105"/>
      <c r="DH101" s="105"/>
      <c r="DI101" s="105"/>
      <c r="DJ101" s="105"/>
      <c r="DK101" s="105"/>
      <c r="DL101" s="105"/>
      <c r="DM101" s="105"/>
      <c r="DN101" s="105"/>
      <c r="DO101" s="105"/>
      <c r="DP101" s="105"/>
      <c r="DQ101" s="105"/>
      <c r="DR101" s="105"/>
      <c r="DS101" s="105"/>
      <c r="DT101" s="105"/>
      <c r="DU101" s="105"/>
      <c r="DV101" s="105"/>
      <c r="DW101" s="105"/>
      <c r="DX101" s="105"/>
      <c r="DY101" s="105"/>
      <c r="DZ101" s="105"/>
      <c r="EA101" s="105"/>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05"/>
      <c r="FM101" s="105"/>
      <c r="FN101" s="105"/>
      <c r="FO101" s="105"/>
      <c r="FP101" s="105"/>
      <c r="FQ101" s="105"/>
      <c r="FR101" s="105"/>
      <c r="FS101" s="105"/>
      <c r="FT101" s="105"/>
      <c r="FU101" s="105"/>
      <c r="FV101" s="105"/>
      <c r="FW101" s="105"/>
      <c r="FX101" s="105"/>
      <c r="FY101" s="105"/>
      <c r="FZ101" s="105"/>
      <c r="GA101" s="105"/>
      <c r="GB101" s="105"/>
      <c r="GC101" s="105"/>
      <c r="GD101" s="105"/>
      <c r="GE101" s="105"/>
    </row>
    <row r="102" spans="1:187">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c r="CB102" s="105"/>
      <c r="CC102" s="105"/>
      <c r="CD102" s="105"/>
      <c r="CE102" s="105"/>
      <c r="CF102" s="105"/>
      <c r="CG102" s="105"/>
      <c r="CH102" s="105"/>
      <c r="CI102" s="105"/>
      <c r="CJ102" s="105"/>
      <c r="CK102" s="105"/>
      <c r="CL102" s="105"/>
      <c r="CM102" s="105"/>
      <c r="CN102" s="105"/>
      <c r="CO102" s="105"/>
      <c r="CP102" s="105"/>
      <c r="CQ102" s="105"/>
      <c r="CR102" s="105"/>
      <c r="CS102" s="105"/>
      <c r="CT102" s="105"/>
      <c r="CU102" s="105"/>
      <c r="CV102" s="105"/>
      <c r="CW102" s="105"/>
      <c r="CX102" s="105"/>
      <c r="CY102" s="105"/>
      <c r="CZ102" s="105"/>
      <c r="DA102" s="105"/>
      <c r="DB102" s="105"/>
      <c r="DC102" s="105"/>
      <c r="DD102" s="105"/>
      <c r="DE102" s="105"/>
      <c r="DF102" s="105"/>
      <c r="DG102" s="105"/>
      <c r="DH102" s="105"/>
      <c r="DI102" s="105"/>
      <c r="DJ102" s="105"/>
      <c r="DK102" s="105"/>
      <c r="DL102" s="105"/>
      <c r="DM102" s="105"/>
      <c r="DN102" s="105"/>
      <c r="DO102" s="105"/>
      <c r="DP102" s="105"/>
      <c r="DQ102" s="105"/>
      <c r="DR102" s="105"/>
      <c r="DS102" s="105"/>
      <c r="DT102" s="105"/>
      <c r="DU102" s="105"/>
      <c r="DV102" s="105"/>
      <c r="DW102" s="105"/>
      <c r="DX102" s="105"/>
      <c r="DY102" s="105"/>
      <c r="DZ102" s="105"/>
      <c r="EA102" s="105"/>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05"/>
      <c r="FM102" s="105"/>
      <c r="FN102" s="105"/>
      <c r="FO102" s="105"/>
      <c r="FP102" s="105"/>
      <c r="FQ102" s="105"/>
      <c r="FR102" s="105"/>
      <c r="FS102" s="105"/>
      <c r="FT102" s="105"/>
      <c r="FU102" s="105"/>
      <c r="FV102" s="105"/>
      <c r="FW102" s="105"/>
      <c r="FX102" s="105"/>
      <c r="FY102" s="105"/>
      <c r="FZ102" s="105"/>
      <c r="GA102" s="105"/>
      <c r="GB102" s="105"/>
      <c r="GC102" s="105"/>
      <c r="GD102" s="105"/>
      <c r="GE102" s="105"/>
    </row>
    <row r="103" spans="1:187">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c r="CB103" s="105"/>
      <c r="CC103" s="105"/>
      <c r="CD103" s="105"/>
      <c r="CE103" s="105"/>
      <c r="CF103" s="105"/>
      <c r="CG103" s="105"/>
      <c r="CH103" s="105"/>
      <c r="CI103" s="105"/>
      <c r="CJ103" s="105"/>
      <c r="CK103" s="105"/>
      <c r="CL103" s="105"/>
      <c r="CM103" s="105"/>
      <c r="CN103" s="105"/>
      <c r="CO103" s="105"/>
      <c r="CP103" s="105"/>
      <c r="CQ103" s="105"/>
      <c r="CR103" s="105"/>
      <c r="CS103" s="105"/>
      <c r="CT103" s="105"/>
      <c r="CU103" s="105"/>
      <c r="CV103" s="105"/>
      <c r="CW103" s="105"/>
      <c r="CX103" s="105"/>
      <c r="CY103" s="105"/>
      <c r="CZ103" s="105"/>
      <c r="DA103" s="105"/>
      <c r="DB103" s="105"/>
      <c r="DC103" s="105"/>
      <c r="DD103" s="105"/>
      <c r="DE103" s="105"/>
      <c r="DF103" s="105"/>
      <c r="DG103" s="105"/>
      <c r="DH103" s="105"/>
      <c r="DI103" s="105"/>
      <c r="DJ103" s="105"/>
      <c r="DK103" s="105"/>
      <c r="DL103" s="105"/>
      <c r="DM103" s="105"/>
      <c r="DN103" s="105"/>
      <c r="DO103" s="105"/>
      <c r="DP103" s="105"/>
      <c r="DQ103" s="105"/>
      <c r="DR103" s="105"/>
      <c r="DS103" s="105"/>
      <c r="DT103" s="105"/>
      <c r="DU103" s="105"/>
      <c r="DV103" s="105"/>
      <c r="DW103" s="105"/>
      <c r="DX103" s="105"/>
      <c r="DY103" s="105"/>
      <c r="DZ103" s="105"/>
      <c r="EA103" s="105"/>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05"/>
      <c r="FM103" s="105"/>
      <c r="FN103" s="105"/>
      <c r="FO103" s="105"/>
      <c r="FP103" s="105"/>
      <c r="FQ103" s="105"/>
      <c r="FR103" s="105"/>
      <c r="FS103" s="105"/>
      <c r="FT103" s="105"/>
      <c r="FU103" s="105"/>
      <c r="FV103" s="105"/>
      <c r="FW103" s="105"/>
      <c r="FX103" s="105"/>
      <c r="FY103" s="105"/>
      <c r="FZ103" s="105"/>
      <c r="GA103" s="105"/>
      <c r="GB103" s="105"/>
      <c r="GC103" s="105"/>
      <c r="GD103" s="105"/>
      <c r="GE103" s="105"/>
    </row>
    <row r="104" spans="1:187">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105"/>
      <c r="BV104" s="105"/>
      <c r="BW104" s="105"/>
      <c r="BX104" s="105"/>
      <c r="BY104" s="105"/>
      <c r="BZ104" s="105"/>
      <c r="CA104" s="105"/>
      <c r="CB104" s="105"/>
      <c r="CC104" s="105"/>
      <c r="CD104" s="105"/>
      <c r="CE104" s="105"/>
      <c r="CF104" s="105"/>
      <c r="CG104" s="105"/>
      <c r="CH104" s="105"/>
      <c r="CI104" s="105"/>
      <c r="CJ104" s="105"/>
      <c r="CK104" s="105"/>
      <c r="CL104" s="105"/>
      <c r="CM104" s="105"/>
      <c r="CN104" s="105"/>
      <c r="CO104" s="105"/>
      <c r="CP104" s="105"/>
      <c r="CQ104" s="105"/>
      <c r="CR104" s="105"/>
      <c r="CS104" s="105"/>
      <c r="CT104" s="105"/>
      <c r="CU104" s="105"/>
      <c r="CV104" s="105"/>
      <c r="CW104" s="105"/>
      <c r="CX104" s="105"/>
      <c r="CY104" s="105"/>
      <c r="CZ104" s="105"/>
      <c r="DA104" s="105"/>
      <c r="DB104" s="105"/>
      <c r="DC104" s="105"/>
      <c r="DD104" s="105"/>
      <c r="DE104" s="105"/>
      <c r="DF104" s="105"/>
      <c r="DG104" s="105"/>
      <c r="DH104" s="105"/>
      <c r="DI104" s="105"/>
      <c r="DJ104" s="105"/>
      <c r="DK104" s="105"/>
      <c r="DL104" s="105"/>
      <c r="DM104" s="105"/>
      <c r="DN104" s="105"/>
      <c r="DO104" s="105"/>
      <c r="DP104" s="105"/>
      <c r="DQ104" s="105"/>
      <c r="DR104" s="105"/>
      <c r="DS104" s="105"/>
      <c r="DT104" s="105"/>
      <c r="DU104" s="105"/>
      <c r="DV104" s="105"/>
      <c r="DW104" s="105"/>
      <c r="DX104" s="105"/>
      <c r="DY104" s="105"/>
      <c r="DZ104" s="105"/>
      <c r="EA104" s="105"/>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05"/>
      <c r="FM104" s="105"/>
      <c r="FN104" s="105"/>
      <c r="FO104" s="105"/>
      <c r="FP104" s="105"/>
      <c r="FQ104" s="105"/>
      <c r="FR104" s="105"/>
      <c r="FS104" s="105"/>
      <c r="FT104" s="105"/>
      <c r="FU104" s="105"/>
      <c r="FV104" s="105"/>
      <c r="FW104" s="105"/>
      <c r="FX104" s="105"/>
      <c r="FY104" s="105"/>
      <c r="FZ104" s="105"/>
      <c r="GA104" s="105"/>
      <c r="GB104" s="105"/>
      <c r="GC104" s="105"/>
      <c r="GD104" s="105"/>
      <c r="GE104" s="105"/>
    </row>
    <row r="105" spans="1:187">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c r="CE105" s="105"/>
      <c r="CF105" s="105"/>
      <c r="CG105" s="105"/>
      <c r="CH105" s="105"/>
      <c r="CI105" s="105"/>
      <c r="CJ105" s="105"/>
      <c r="CK105" s="105"/>
      <c r="CL105" s="105"/>
      <c r="CM105" s="105"/>
      <c r="CN105" s="105"/>
      <c r="CO105" s="105"/>
      <c r="CP105" s="105"/>
      <c r="CQ105" s="105"/>
      <c r="CR105" s="105"/>
      <c r="CS105" s="105"/>
      <c r="CT105" s="105"/>
      <c r="CU105" s="105"/>
      <c r="CV105" s="105"/>
      <c r="CW105" s="105"/>
      <c r="CX105" s="105"/>
      <c r="CY105" s="105"/>
      <c r="CZ105" s="105"/>
      <c r="DA105" s="105"/>
      <c r="DB105" s="105"/>
      <c r="DC105" s="105"/>
      <c r="DD105" s="105"/>
      <c r="DE105" s="105"/>
      <c r="DF105" s="105"/>
      <c r="DG105" s="105"/>
      <c r="DH105" s="105"/>
      <c r="DI105" s="105"/>
      <c r="DJ105" s="105"/>
      <c r="DK105" s="105"/>
      <c r="DL105" s="105"/>
      <c r="DM105" s="105"/>
      <c r="DN105" s="105"/>
      <c r="DO105" s="105"/>
      <c r="DP105" s="105"/>
      <c r="DQ105" s="105"/>
      <c r="DR105" s="105"/>
      <c r="DS105" s="105"/>
      <c r="DT105" s="105"/>
      <c r="DU105" s="105"/>
      <c r="DV105" s="105"/>
      <c r="DW105" s="105"/>
      <c r="DX105" s="105"/>
      <c r="DY105" s="105"/>
      <c r="DZ105" s="105"/>
      <c r="EA105" s="105"/>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05"/>
      <c r="FM105" s="105"/>
      <c r="FN105" s="105"/>
      <c r="FO105" s="105"/>
      <c r="FP105" s="105"/>
      <c r="FQ105" s="105"/>
      <c r="FR105" s="105"/>
      <c r="FS105" s="105"/>
      <c r="FT105" s="105"/>
      <c r="FU105" s="105"/>
      <c r="FV105" s="105"/>
      <c r="FW105" s="105"/>
      <c r="FX105" s="105"/>
      <c r="FY105" s="105"/>
      <c r="FZ105" s="105"/>
      <c r="GA105" s="105"/>
      <c r="GB105" s="105"/>
      <c r="GC105" s="105"/>
      <c r="GD105" s="105"/>
      <c r="GE105" s="105"/>
    </row>
    <row r="106" spans="1:187">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c r="CE106" s="105"/>
      <c r="CF106" s="105"/>
      <c r="CG106" s="105"/>
      <c r="CH106" s="105"/>
      <c r="CI106" s="105"/>
      <c r="CJ106" s="105"/>
      <c r="CK106" s="105"/>
      <c r="CL106" s="105"/>
      <c r="CM106" s="105"/>
      <c r="CN106" s="105"/>
      <c r="CO106" s="105"/>
      <c r="CP106" s="105"/>
      <c r="CQ106" s="105"/>
      <c r="CR106" s="105"/>
      <c r="CS106" s="105"/>
      <c r="CT106" s="105"/>
      <c r="CU106" s="105"/>
      <c r="CV106" s="105"/>
      <c r="CW106" s="105"/>
      <c r="CX106" s="105"/>
      <c r="CY106" s="105"/>
      <c r="CZ106" s="105"/>
      <c r="DA106" s="105"/>
      <c r="DB106" s="105"/>
      <c r="DC106" s="105"/>
      <c r="DD106" s="105"/>
      <c r="DE106" s="105"/>
      <c r="DF106" s="105"/>
      <c r="DG106" s="105"/>
      <c r="DH106" s="105"/>
      <c r="DI106" s="105"/>
      <c r="DJ106" s="105"/>
      <c r="DK106" s="105"/>
      <c r="DL106" s="105"/>
      <c r="DM106" s="105"/>
      <c r="DN106" s="105"/>
      <c r="DO106" s="105"/>
      <c r="DP106" s="105"/>
      <c r="DQ106" s="105"/>
      <c r="DR106" s="105"/>
      <c r="DS106" s="105"/>
      <c r="DT106" s="105"/>
      <c r="DU106" s="105"/>
      <c r="DV106" s="105"/>
      <c r="DW106" s="105"/>
      <c r="DX106" s="105"/>
      <c r="DY106" s="105"/>
      <c r="DZ106" s="105"/>
      <c r="EA106" s="105"/>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05"/>
      <c r="FM106" s="105"/>
      <c r="FN106" s="105"/>
      <c r="FO106" s="105"/>
      <c r="FP106" s="105"/>
      <c r="FQ106" s="105"/>
      <c r="FR106" s="105"/>
      <c r="FS106" s="105"/>
      <c r="FT106" s="105"/>
      <c r="FU106" s="105"/>
      <c r="FV106" s="105"/>
      <c r="FW106" s="105"/>
      <c r="FX106" s="105"/>
      <c r="FY106" s="105"/>
      <c r="FZ106" s="105"/>
      <c r="GA106" s="105"/>
      <c r="GB106" s="105"/>
      <c r="GC106" s="105"/>
      <c r="GD106" s="105"/>
      <c r="GE106" s="105"/>
    </row>
    <row r="107" spans="1:187">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c r="CC107" s="105"/>
      <c r="CD107" s="105"/>
      <c r="CE107" s="105"/>
      <c r="CF107" s="105"/>
      <c r="CG107" s="105"/>
      <c r="CH107" s="105"/>
      <c r="CI107" s="105"/>
      <c r="CJ107" s="105"/>
      <c r="CK107" s="105"/>
      <c r="CL107" s="105"/>
      <c r="CM107" s="105"/>
      <c r="CN107" s="105"/>
      <c r="CO107" s="105"/>
      <c r="CP107" s="105"/>
      <c r="CQ107" s="105"/>
      <c r="CR107" s="105"/>
      <c r="CS107" s="105"/>
      <c r="CT107" s="105"/>
      <c r="CU107" s="105"/>
      <c r="CV107" s="105"/>
      <c r="CW107" s="105"/>
      <c r="CX107" s="105"/>
      <c r="CY107" s="105"/>
      <c r="CZ107" s="105"/>
      <c r="DA107" s="105"/>
      <c r="DB107" s="105"/>
      <c r="DC107" s="105"/>
      <c r="DD107" s="105"/>
      <c r="DE107" s="105"/>
      <c r="DF107" s="105"/>
      <c r="DG107" s="105"/>
      <c r="DH107" s="105"/>
      <c r="DI107" s="105"/>
      <c r="DJ107" s="105"/>
      <c r="DK107" s="105"/>
      <c r="DL107" s="105"/>
      <c r="DM107" s="105"/>
      <c r="DN107" s="105"/>
      <c r="DO107" s="105"/>
      <c r="DP107" s="105"/>
      <c r="DQ107" s="105"/>
      <c r="DR107" s="105"/>
      <c r="DS107" s="105"/>
      <c r="DT107" s="105"/>
      <c r="DU107" s="105"/>
      <c r="DV107" s="105"/>
      <c r="DW107" s="105"/>
      <c r="DX107" s="105"/>
      <c r="DY107" s="105"/>
      <c r="DZ107" s="105"/>
      <c r="EA107" s="105"/>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05"/>
      <c r="FM107" s="105"/>
      <c r="FN107" s="105"/>
      <c r="FO107" s="105"/>
      <c r="FP107" s="105"/>
      <c r="FQ107" s="105"/>
      <c r="FR107" s="105"/>
      <c r="FS107" s="105"/>
      <c r="FT107" s="105"/>
      <c r="FU107" s="105"/>
      <c r="FV107" s="105"/>
      <c r="FW107" s="105"/>
      <c r="FX107" s="105"/>
      <c r="FY107" s="105"/>
      <c r="FZ107" s="105"/>
      <c r="GA107" s="105"/>
      <c r="GB107" s="105"/>
      <c r="GC107" s="105"/>
      <c r="GD107" s="105"/>
      <c r="GE107" s="105"/>
    </row>
    <row r="108" spans="1:187">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c r="BI108" s="105"/>
      <c r="BJ108" s="105"/>
      <c r="BK108" s="105"/>
      <c r="BL108" s="105"/>
      <c r="BM108" s="105"/>
      <c r="BN108" s="105"/>
      <c r="BO108" s="105"/>
      <c r="BP108" s="105"/>
      <c r="BQ108" s="105"/>
      <c r="BR108" s="105"/>
      <c r="BS108" s="105"/>
      <c r="BT108" s="105"/>
      <c r="BU108" s="105"/>
      <c r="BV108" s="105"/>
      <c r="BW108" s="105"/>
      <c r="BX108" s="105"/>
      <c r="BY108" s="105"/>
      <c r="BZ108" s="105"/>
      <c r="CA108" s="105"/>
      <c r="CB108" s="105"/>
      <c r="CC108" s="105"/>
      <c r="CD108" s="105"/>
      <c r="CE108" s="105"/>
      <c r="CF108" s="105"/>
      <c r="CG108" s="105"/>
      <c r="CH108" s="105"/>
      <c r="CI108" s="105"/>
      <c r="CJ108" s="105"/>
      <c r="CK108" s="105"/>
      <c r="CL108" s="105"/>
      <c r="CM108" s="105"/>
      <c r="CN108" s="105"/>
      <c r="CO108" s="105"/>
      <c r="CP108" s="105"/>
      <c r="CQ108" s="105"/>
      <c r="CR108" s="105"/>
      <c r="CS108" s="105"/>
      <c r="CT108" s="105"/>
      <c r="CU108" s="105"/>
      <c r="CV108" s="105"/>
      <c r="CW108" s="105"/>
      <c r="CX108" s="105"/>
      <c r="CY108" s="105"/>
      <c r="CZ108" s="105"/>
      <c r="DA108" s="105"/>
      <c r="DB108" s="105"/>
      <c r="DC108" s="105"/>
      <c r="DD108" s="105"/>
      <c r="DE108" s="105"/>
      <c r="DF108" s="105"/>
      <c r="DG108" s="105"/>
      <c r="DH108" s="105"/>
      <c r="DI108" s="105"/>
      <c r="DJ108" s="105"/>
      <c r="DK108" s="105"/>
      <c r="DL108" s="105"/>
      <c r="DM108" s="105"/>
      <c r="DN108" s="105"/>
      <c r="DO108" s="105"/>
      <c r="DP108" s="105"/>
      <c r="DQ108" s="105"/>
      <c r="DR108" s="105"/>
      <c r="DS108" s="105"/>
      <c r="DT108" s="105"/>
      <c r="DU108" s="105"/>
      <c r="DV108" s="105"/>
      <c r="DW108" s="105"/>
      <c r="DX108" s="105"/>
      <c r="DY108" s="105"/>
      <c r="DZ108" s="105"/>
      <c r="EA108" s="105"/>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05"/>
      <c r="FM108" s="105"/>
      <c r="FN108" s="105"/>
      <c r="FO108" s="105"/>
      <c r="FP108" s="105"/>
      <c r="FQ108" s="105"/>
      <c r="FR108" s="105"/>
      <c r="FS108" s="105"/>
      <c r="FT108" s="105"/>
      <c r="FU108" s="105"/>
      <c r="FV108" s="105"/>
      <c r="FW108" s="105"/>
      <c r="FX108" s="105"/>
      <c r="FY108" s="105"/>
      <c r="FZ108" s="105"/>
      <c r="GA108" s="105"/>
      <c r="GB108" s="105"/>
      <c r="GC108" s="105"/>
      <c r="GD108" s="105"/>
      <c r="GE108" s="105"/>
    </row>
    <row r="109" spans="1:187">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c r="CB109" s="105"/>
      <c r="CC109" s="105"/>
      <c r="CD109" s="105"/>
      <c r="CE109" s="105"/>
      <c r="CF109" s="105"/>
      <c r="CG109" s="105"/>
      <c r="CH109" s="105"/>
      <c r="CI109" s="105"/>
      <c r="CJ109" s="105"/>
      <c r="CK109" s="105"/>
      <c r="CL109" s="105"/>
      <c r="CM109" s="105"/>
      <c r="CN109" s="105"/>
      <c r="CO109" s="105"/>
      <c r="CP109" s="105"/>
      <c r="CQ109" s="105"/>
      <c r="CR109" s="105"/>
      <c r="CS109" s="105"/>
      <c r="CT109" s="105"/>
      <c r="CU109" s="105"/>
      <c r="CV109" s="105"/>
      <c r="CW109" s="105"/>
      <c r="CX109" s="105"/>
      <c r="CY109" s="105"/>
      <c r="CZ109" s="105"/>
      <c r="DA109" s="105"/>
      <c r="DB109" s="105"/>
      <c r="DC109" s="105"/>
      <c r="DD109" s="105"/>
      <c r="DE109" s="105"/>
      <c r="DF109" s="105"/>
      <c r="DG109" s="105"/>
      <c r="DH109" s="105"/>
      <c r="DI109" s="105"/>
      <c r="DJ109" s="105"/>
      <c r="DK109" s="105"/>
      <c r="DL109" s="105"/>
      <c r="DM109" s="105"/>
      <c r="DN109" s="105"/>
      <c r="DO109" s="105"/>
      <c r="DP109" s="105"/>
      <c r="DQ109" s="105"/>
      <c r="DR109" s="105"/>
      <c r="DS109" s="105"/>
      <c r="DT109" s="105"/>
      <c r="DU109" s="105"/>
      <c r="DV109" s="105"/>
      <c r="DW109" s="105"/>
      <c r="DX109" s="105"/>
      <c r="DY109" s="105"/>
      <c r="DZ109" s="105"/>
      <c r="EA109" s="105"/>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05"/>
      <c r="FM109" s="105"/>
      <c r="FN109" s="105"/>
      <c r="FO109" s="105"/>
      <c r="FP109" s="105"/>
      <c r="FQ109" s="105"/>
      <c r="FR109" s="105"/>
      <c r="FS109" s="105"/>
      <c r="FT109" s="105"/>
      <c r="FU109" s="105"/>
      <c r="FV109" s="105"/>
      <c r="FW109" s="105"/>
      <c r="FX109" s="105"/>
      <c r="FY109" s="105"/>
      <c r="FZ109" s="105"/>
      <c r="GA109" s="105"/>
      <c r="GB109" s="105"/>
      <c r="GC109" s="105"/>
      <c r="GD109" s="105"/>
      <c r="GE109" s="105"/>
    </row>
    <row r="110" spans="1:187">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5"/>
      <c r="BR110" s="105"/>
      <c r="BS110" s="105"/>
      <c r="BT110" s="105"/>
      <c r="BU110" s="105"/>
      <c r="BV110" s="105"/>
      <c r="BW110" s="105"/>
      <c r="BX110" s="105"/>
      <c r="BY110" s="105"/>
      <c r="BZ110" s="105"/>
      <c r="CA110" s="105"/>
      <c r="CB110" s="105"/>
      <c r="CC110" s="105"/>
      <c r="CD110" s="105"/>
      <c r="CE110" s="105"/>
      <c r="CF110" s="105"/>
      <c r="CG110" s="105"/>
      <c r="CH110" s="105"/>
      <c r="CI110" s="105"/>
      <c r="CJ110" s="105"/>
      <c r="CK110" s="105"/>
      <c r="CL110" s="105"/>
      <c r="CM110" s="105"/>
      <c r="CN110" s="105"/>
      <c r="CO110" s="105"/>
      <c r="CP110" s="105"/>
      <c r="CQ110" s="105"/>
      <c r="CR110" s="105"/>
      <c r="CS110" s="105"/>
      <c r="CT110" s="105"/>
      <c r="CU110" s="105"/>
      <c r="CV110" s="105"/>
      <c r="CW110" s="105"/>
      <c r="CX110" s="105"/>
      <c r="CY110" s="105"/>
      <c r="CZ110" s="105"/>
      <c r="DA110" s="105"/>
      <c r="DB110" s="105"/>
      <c r="DC110" s="105"/>
      <c r="DD110" s="105"/>
      <c r="DE110" s="105"/>
      <c r="DF110" s="105"/>
      <c r="DG110" s="105"/>
      <c r="DH110" s="105"/>
      <c r="DI110" s="105"/>
      <c r="DJ110" s="105"/>
      <c r="DK110" s="105"/>
      <c r="DL110" s="105"/>
      <c r="DM110" s="105"/>
      <c r="DN110" s="105"/>
      <c r="DO110" s="105"/>
      <c r="DP110" s="105"/>
      <c r="DQ110" s="105"/>
      <c r="DR110" s="105"/>
      <c r="DS110" s="105"/>
      <c r="DT110" s="105"/>
      <c r="DU110" s="105"/>
      <c r="DV110" s="105"/>
      <c r="DW110" s="105"/>
      <c r="DX110" s="105"/>
      <c r="DY110" s="105"/>
      <c r="DZ110" s="105"/>
      <c r="EA110" s="105"/>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05"/>
      <c r="FM110" s="105"/>
      <c r="FN110" s="105"/>
      <c r="FO110" s="105"/>
      <c r="FP110" s="105"/>
      <c r="FQ110" s="105"/>
      <c r="FR110" s="105"/>
      <c r="FS110" s="105"/>
      <c r="FT110" s="105"/>
      <c r="FU110" s="105"/>
      <c r="FV110" s="105"/>
      <c r="FW110" s="105"/>
      <c r="FX110" s="105"/>
      <c r="FY110" s="105"/>
      <c r="FZ110" s="105"/>
      <c r="GA110" s="105"/>
      <c r="GB110" s="105"/>
      <c r="GC110" s="105"/>
      <c r="GD110" s="105"/>
      <c r="GE110" s="105"/>
    </row>
    <row r="111" spans="1:187">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c r="CC111" s="105"/>
      <c r="CD111" s="105"/>
      <c r="CE111" s="105"/>
      <c r="CF111" s="105"/>
      <c r="CG111" s="105"/>
      <c r="CH111" s="105"/>
      <c r="CI111" s="105"/>
      <c r="CJ111" s="105"/>
      <c r="CK111" s="105"/>
      <c r="CL111" s="105"/>
      <c r="CM111" s="105"/>
      <c r="CN111" s="105"/>
      <c r="CO111" s="105"/>
      <c r="CP111" s="105"/>
      <c r="CQ111" s="105"/>
      <c r="CR111" s="105"/>
      <c r="CS111" s="105"/>
      <c r="CT111" s="105"/>
      <c r="CU111" s="105"/>
      <c r="CV111" s="105"/>
      <c r="CW111" s="105"/>
      <c r="CX111" s="105"/>
      <c r="CY111" s="105"/>
      <c r="CZ111" s="105"/>
      <c r="DA111" s="105"/>
      <c r="DB111" s="105"/>
      <c r="DC111" s="105"/>
      <c r="DD111" s="105"/>
      <c r="DE111" s="105"/>
      <c r="DF111" s="105"/>
      <c r="DG111" s="105"/>
      <c r="DH111" s="105"/>
      <c r="DI111" s="105"/>
      <c r="DJ111" s="105"/>
      <c r="DK111" s="105"/>
      <c r="DL111" s="105"/>
      <c r="DM111" s="105"/>
      <c r="DN111" s="105"/>
      <c r="DO111" s="105"/>
      <c r="DP111" s="105"/>
      <c r="DQ111" s="105"/>
      <c r="DR111" s="105"/>
      <c r="DS111" s="105"/>
      <c r="DT111" s="105"/>
      <c r="DU111" s="105"/>
      <c r="DV111" s="105"/>
      <c r="DW111" s="105"/>
      <c r="DX111" s="105"/>
      <c r="DY111" s="105"/>
      <c r="DZ111" s="105"/>
      <c r="EA111" s="105"/>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05"/>
      <c r="FM111" s="105"/>
      <c r="FN111" s="105"/>
      <c r="FO111" s="105"/>
      <c r="FP111" s="105"/>
      <c r="FQ111" s="105"/>
      <c r="FR111" s="105"/>
      <c r="FS111" s="105"/>
      <c r="FT111" s="105"/>
      <c r="FU111" s="105"/>
      <c r="FV111" s="105"/>
      <c r="FW111" s="105"/>
      <c r="FX111" s="105"/>
      <c r="FY111" s="105"/>
      <c r="FZ111" s="105"/>
      <c r="GA111" s="105"/>
      <c r="GB111" s="105"/>
      <c r="GC111" s="105"/>
      <c r="GD111" s="105"/>
      <c r="GE111" s="105"/>
    </row>
    <row r="112" spans="1:187">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c r="CC112" s="105"/>
      <c r="CD112" s="105"/>
      <c r="CE112" s="105"/>
      <c r="CF112" s="105"/>
      <c r="CG112" s="105"/>
      <c r="CH112" s="105"/>
      <c r="CI112" s="105"/>
      <c r="CJ112" s="105"/>
      <c r="CK112" s="105"/>
      <c r="CL112" s="105"/>
      <c r="CM112" s="105"/>
      <c r="CN112" s="105"/>
      <c r="CO112" s="105"/>
      <c r="CP112" s="105"/>
      <c r="CQ112" s="105"/>
      <c r="CR112" s="105"/>
      <c r="CS112" s="105"/>
      <c r="CT112" s="105"/>
      <c r="CU112" s="105"/>
      <c r="CV112" s="105"/>
      <c r="CW112" s="105"/>
      <c r="CX112" s="105"/>
      <c r="CY112" s="105"/>
      <c r="CZ112" s="105"/>
      <c r="DA112" s="105"/>
      <c r="DB112" s="105"/>
      <c r="DC112" s="105"/>
      <c r="DD112" s="105"/>
      <c r="DE112" s="105"/>
      <c r="DF112" s="105"/>
      <c r="DG112" s="105"/>
      <c r="DH112" s="105"/>
      <c r="DI112" s="105"/>
      <c r="DJ112" s="105"/>
      <c r="DK112" s="105"/>
      <c r="DL112" s="105"/>
      <c r="DM112" s="105"/>
      <c r="DN112" s="105"/>
      <c r="DO112" s="105"/>
      <c r="DP112" s="105"/>
      <c r="DQ112" s="105"/>
      <c r="DR112" s="105"/>
      <c r="DS112" s="105"/>
      <c r="DT112" s="105"/>
      <c r="DU112" s="105"/>
      <c r="DV112" s="105"/>
      <c r="DW112" s="105"/>
      <c r="DX112" s="105"/>
      <c r="DY112" s="105"/>
      <c r="DZ112" s="105"/>
      <c r="EA112" s="105"/>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05"/>
      <c r="FM112" s="105"/>
      <c r="FN112" s="105"/>
      <c r="FO112" s="105"/>
      <c r="FP112" s="105"/>
      <c r="FQ112" s="105"/>
      <c r="FR112" s="105"/>
      <c r="FS112" s="105"/>
      <c r="FT112" s="105"/>
      <c r="FU112" s="105"/>
      <c r="FV112" s="105"/>
      <c r="FW112" s="105"/>
      <c r="FX112" s="105"/>
      <c r="FY112" s="105"/>
      <c r="FZ112" s="105"/>
      <c r="GA112" s="105"/>
      <c r="GB112" s="105"/>
      <c r="GC112" s="105"/>
      <c r="GD112" s="105"/>
      <c r="GE112" s="105"/>
    </row>
    <row r="113" spans="1:187">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c r="CC113" s="105"/>
      <c r="CD113" s="105"/>
      <c r="CE113" s="105"/>
      <c r="CF113" s="105"/>
      <c r="CG113" s="105"/>
      <c r="CH113" s="105"/>
      <c r="CI113" s="105"/>
      <c r="CJ113" s="105"/>
      <c r="CK113" s="105"/>
      <c r="CL113" s="105"/>
      <c r="CM113" s="105"/>
      <c r="CN113" s="105"/>
      <c r="CO113" s="105"/>
      <c r="CP113" s="105"/>
      <c r="CQ113" s="105"/>
      <c r="CR113" s="105"/>
      <c r="CS113" s="105"/>
      <c r="CT113" s="105"/>
      <c r="CU113" s="105"/>
      <c r="CV113" s="105"/>
      <c r="CW113" s="105"/>
      <c r="CX113" s="105"/>
      <c r="CY113" s="105"/>
      <c r="CZ113" s="105"/>
      <c r="DA113" s="105"/>
      <c r="DB113" s="105"/>
      <c r="DC113" s="105"/>
      <c r="DD113" s="105"/>
      <c r="DE113" s="105"/>
      <c r="DF113" s="105"/>
      <c r="DG113" s="105"/>
      <c r="DH113" s="105"/>
      <c r="DI113" s="105"/>
      <c r="DJ113" s="105"/>
      <c r="DK113" s="105"/>
      <c r="DL113" s="105"/>
      <c r="DM113" s="105"/>
      <c r="DN113" s="105"/>
      <c r="DO113" s="105"/>
      <c r="DP113" s="105"/>
      <c r="DQ113" s="105"/>
      <c r="DR113" s="105"/>
      <c r="DS113" s="105"/>
      <c r="DT113" s="105"/>
      <c r="DU113" s="105"/>
      <c r="DV113" s="105"/>
      <c r="DW113" s="105"/>
      <c r="DX113" s="105"/>
      <c r="DY113" s="105"/>
      <c r="DZ113" s="105"/>
      <c r="EA113" s="105"/>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05"/>
      <c r="FM113" s="105"/>
      <c r="FN113" s="105"/>
      <c r="FO113" s="105"/>
      <c r="FP113" s="105"/>
      <c r="FQ113" s="105"/>
      <c r="FR113" s="105"/>
      <c r="FS113" s="105"/>
      <c r="FT113" s="105"/>
      <c r="FU113" s="105"/>
      <c r="FV113" s="105"/>
      <c r="FW113" s="105"/>
      <c r="FX113" s="105"/>
      <c r="FY113" s="105"/>
      <c r="FZ113" s="105"/>
      <c r="GA113" s="105"/>
      <c r="GB113" s="105"/>
      <c r="GC113" s="105"/>
      <c r="GD113" s="105"/>
      <c r="GE113" s="105"/>
    </row>
    <row r="114" spans="1:187">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c r="CB114" s="105"/>
      <c r="CC114" s="105"/>
      <c r="CD114" s="105"/>
      <c r="CE114" s="105"/>
      <c r="CF114" s="105"/>
      <c r="CG114" s="105"/>
      <c r="CH114" s="105"/>
      <c r="CI114" s="105"/>
      <c r="CJ114" s="105"/>
      <c r="CK114" s="105"/>
      <c r="CL114" s="105"/>
      <c r="CM114" s="105"/>
      <c r="CN114" s="105"/>
      <c r="CO114" s="105"/>
      <c r="CP114" s="105"/>
      <c r="CQ114" s="105"/>
      <c r="CR114" s="105"/>
      <c r="CS114" s="105"/>
      <c r="CT114" s="105"/>
      <c r="CU114" s="105"/>
      <c r="CV114" s="105"/>
      <c r="CW114" s="105"/>
      <c r="CX114" s="105"/>
      <c r="CY114" s="105"/>
      <c r="CZ114" s="105"/>
      <c r="DA114" s="105"/>
      <c r="DB114" s="105"/>
      <c r="DC114" s="105"/>
      <c r="DD114" s="105"/>
      <c r="DE114" s="105"/>
      <c r="DF114" s="105"/>
      <c r="DG114" s="105"/>
      <c r="DH114" s="105"/>
      <c r="DI114" s="105"/>
      <c r="DJ114" s="105"/>
      <c r="DK114" s="105"/>
      <c r="DL114" s="105"/>
      <c r="DM114" s="105"/>
      <c r="DN114" s="105"/>
      <c r="DO114" s="105"/>
      <c r="DP114" s="105"/>
      <c r="DQ114" s="105"/>
      <c r="DR114" s="105"/>
      <c r="DS114" s="105"/>
      <c r="DT114" s="105"/>
      <c r="DU114" s="105"/>
      <c r="DV114" s="105"/>
      <c r="DW114" s="105"/>
      <c r="DX114" s="105"/>
      <c r="DY114" s="105"/>
      <c r="DZ114" s="105"/>
      <c r="EA114" s="105"/>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05"/>
      <c r="FM114" s="105"/>
      <c r="FN114" s="105"/>
      <c r="FO114" s="105"/>
      <c r="FP114" s="105"/>
      <c r="FQ114" s="105"/>
      <c r="FR114" s="105"/>
      <c r="FS114" s="105"/>
      <c r="FT114" s="105"/>
      <c r="FU114" s="105"/>
      <c r="FV114" s="105"/>
      <c r="FW114" s="105"/>
      <c r="FX114" s="105"/>
      <c r="FY114" s="105"/>
      <c r="FZ114" s="105"/>
      <c r="GA114" s="105"/>
      <c r="GB114" s="105"/>
      <c r="GC114" s="105"/>
      <c r="GD114" s="105"/>
      <c r="GE114" s="105"/>
    </row>
    <row r="115" spans="1:187">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row>
    <row r="116" spans="1:187">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row>
    <row r="117" spans="1:187">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row>
    <row r="118" spans="1:187">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row>
    <row r="119" spans="1:187">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row>
    <row r="120" spans="1:187">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row>
    <row r="121" spans="1:187">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row>
    <row r="122" spans="1:187">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row>
    <row r="123" spans="1:187">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row>
    <row r="124" spans="1:187">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row>
    <row r="125" spans="1:187">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row>
    <row r="126" spans="1:187">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row>
  </sheetData>
  <protectedRanges>
    <protectedRange sqref="L15:M15 O15:P15 R15 X15 L17:R17 J20 H21:R22 F24:R24 C25:I25 L25 O25:P25 R25 C27:R27 C28:I28 L28 O28:P28 R28 G29:R29 R30 G30:N31 G32:R32 A35:Y55" name="Range1"/>
  </protectedRanges>
  <mergeCells count="31">
    <mergeCell ref="H15:K15"/>
    <mergeCell ref="H17:K17"/>
    <mergeCell ref="L15:M15"/>
    <mergeCell ref="O15:P15"/>
    <mergeCell ref="C25:I25"/>
    <mergeCell ref="H21:R21"/>
    <mergeCell ref="O25:P25"/>
    <mergeCell ref="T21:Y21"/>
    <mergeCell ref="H22:R22"/>
    <mergeCell ref="F24:R24"/>
    <mergeCell ref="L17:R17"/>
    <mergeCell ref="T18:Y19"/>
    <mergeCell ref="A8:Y8"/>
    <mergeCell ref="A10:Y12"/>
    <mergeCell ref="A13:S13"/>
    <mergeCell ref="L14:M14"/>
    <mergeCell ref="O14:P14"/>
    <mergeCell ref="A14:K14"/>
    <mergeCell ref="A9:Y9"/>
    <mergeCell ref="T14:Y14"/>
    <mergeCell ref="A26:S26"/>
    <mergeCell ref="C27:R27"/>
    <mergeCell ref="C28:I28"/>
    <mergeCell ref="O28:P28"/>
    <mergeCell ref="A35:Y55"/>
    <mergeCell ref="T28:Y29"/>
    <mergeCell ref="G29:R29"/>
    <mergeCell ref="G30:N30"/>
    <mergeCell ref="G32:R32"/>
    <mergeCell ref="G31:N31"/>
    <mergeCell ref="A34:Y34"/>
  </mergeCells>
  <phoneticPr fontId="14" type="noConversion"/>
  <conditionalFormatting sqref="L15:M15 R15">
    <cfRule type="expression" dxfId="18" priority="2" stopIfTrue="1">
      <formula>$H$15=1</formula>
    </cfRule>
  </conditionalFormatting>
  <conditionalFormatting sqref="O15:P15">
    <cfRule type="expression" dxfId="17" priority="3" stopIfTrue="1">
      <formula>$H$15=1</formula>
    </cfRule>
    <cfRule type="expression" dxfId="16" priority="4" stopIfTrue="1">
      <formula>ISERROR($H$15)=TRUE</formula>
    </cfRule>
  </conditionalFormatting>
  <conditionalFormatting sqref="A14:K14">
    <cfRule type="expression" dxfId="15" priority="5" stopIfTrue="1">
      <formula>$H$15=1</formula>
    </cfRule>
    <cfRule type="expression" dxfId="14" priority="6" stopIfTrue="1">
      <formula>ISERROR($H$15)=TRUE</formula>
    </cfRule>
    <cfRule type="expression" dxfId="13" priority="7" stopIfTrue="1">
      <formula>OR($H$15=2,$H$17=2)</formula>
    </cfRule>
  </conditionalFormatting>
  <conditionalFormatting sqref="L14:M14">
    <cfRule type="expression" dxfId="12" priority="8" stopIfTrue="1">
      <formula>AND($H$17=2,$L$15="")</formula>
    </cfRule>
  </conditionalFormatting>
  <conditionalFormatting sqref="O14:P14">
    <cfRule type="expression" dxfId="11" priority="9" stopIfTrue="1">
      <formula>AND($H$17=2,$O$15="")</formula>
    </cfRule>
  </conditionalFormatting>
  <conditionalFormatting sqref="R14">
    <cfRule type="expression" dxfId="10" priority="10" stopIfTrue="1">
      <formula>AND($H$17=2,$R$15="")</formula>
    </cfRule>
  </conditionalFormatting>
  <conditionalFormatting sqref="T14:Y14">
    <cfRule type="expression" dxfId="9" priority="1">
      <formula>AND($X$15="X",ISBLANK(Notes))</formula>
    </cfRule>
  </conditionalFormatting>
  <dataValidations count="9">
    <dataValidation type="whole" allowBlank="1" showInputMessage="1" showErrorMessage="1" error="Enter a valid month value; 1 - 12." sqref="L15:M15" xr:uid="{00000000-0002-0000-0200-000000000000}">
      <formula1>1</formula1>
      <formula2>12</formula2>
    </dataValidation>
    <dataValidation type="whole" allowBlank="1" showInputMessage="1" showErrorMessage="1" error="Enter a valid day value; 1 - 31." sqref="O15:P15" xr:uid="{00000000-0002-0000-0200-000001000000}">
      <formula1>1</formula1>
      <formula2>31</formula2>
    </dataValidation>
    <dataValidation type="custom" allowBlank="1" showInputMessage="1" showErrorMessage="1" error="Enter &quot;X&quot; if this is a resubmission." sqref="X15" xr:uid="{00000000-0002-0000-0200-000002000000}">
      <formula1>AND(LEN(ResubChk)=1,OR(ResubChk="X",ResubChk=" "))</formula1>
    </dataValidation>
    <dataValidation type="textLength" operator="equal" showInputMessage="1" showErrorMessage="1" error="Enter a valid ten-digit EIA ID." sqref="L17:R17" xr:uid="{00000000-0002-0000-0200-000003000000}">
      <formula1>10</formula1>
    </dataValidation>
    <dataValidation type="custom" operator="equal" allowBlank="1" showInputMessage="1" showErrorMessage="1" error="Enter an &quot;X&quot; if any Respondent Identification Data has changed." sqref="J20" xr:uid="{00000000-0002-0000-0200-000004000000}">
      <formula1>AND(LEN(IdChngChk)=1,IdChngChk="X")</formula1>
    </dataValidation>
    <dataValidation type="custom" allowBlank="1" showInputMessage="1" showErrorMessage="1" error="Enter a valid 10 digit telephone number." sqref="G30:N30" xr:uid="{00000000-0002-0000-0200-000005000000}">
      <formula1>AND(LEN(Phone)=10,ISNUMBER(Phone))</formula1>
    </dataValidation>
    <dataValidation type="custom" allowBlank="1" showInputMessage="1" showErrorMessage="1" error="Enter a valid 10 digit telephone number." sqref="G31:N31" xr:uid="{00000000-0002-0000-0200-000006000000}">
      <formula1>AND(LEN(fax)=10,ISNUMBER(fax))</formula1>
    </dataValidation>
    <dataValidation type="list" allowBlank="1" showInputMessage="1" showErrorMessage="1" error="Value must be a valid State Code from the drop down." sqref="L28 L25" xr:uid="{00000000-0002-0000-0200-000007000000}">
      <formula1>$AA$1:$AA$55</formula1>
    </dataValidation>
    <dataValidation type="custom" allowBlank="1" showInputMessage="1" showErrorMessage="1" error="Enter a valid four-digit year; 2010 or later.  _x000a__x000a_Please secure a 2009 form from the EIA website to provide submissions and resubmissions for 2009." sqref="R15" xr:uid="{00000000-0002-0000-0200-000008000000}">
      <formula1>AND(ISNUMBER(Year),Year&gt;2009,LEN(Year)=4)</formula1>
    </dataValidation>
  </dataValidations>
  <pageMargins left="0.75" right="0.75" top="1" bottom="1" header="0.5" footer="0.5"/>
  <pageSetup scale="57" orientation="portrait" horizontalDpi="4294967293"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102"/>
  <sheetViews>
    <sheetView showGridLines="0" zoomScale="75" workbookViewId="0">
      <selection activeCell="L23" sqref="L23"/>
    </sheetView>
  </sheetViews>
  <sheetFormatPr defaultColWidth="9.140625" defaultRowHeight="12.75"/>
  <cols>
    <col min="1" max="1" width="59.140625" style="80" customWidth="1"/>
    <col min="2" max="2" width="10.5703125" style="80" customWidth="1"/>
    <col min="3" max="10" width="16.5703125" style="80" customWidth="1"/>
    <col min="11" max="16384" width="9.140625" style="80"/>
  </cols>
  <sheetData>
    <row r="1" spans="1:10" ht="20.45" customHeight="1">
      <c r="A1" s="1"/>
      <c r="B1" s="2"/>
      <c r="C1" s="2"/>
      <c r="D1" s="2"/>
      <c r="E1" s="2"/>
      <c r="F1" s="22"/>
      <c r="G1" s="28"/>
      <c r="H1" s="28"/>
      <c r="I1" s="28"/>
      <c r="J1" s="96" t="s">
        <v>616</v>
      </c>
    </row>
    <row r="2" spans="1:10" ht="20.45" customHeight="1">
      <c r="A2" s="3"/>
      <c r="B2" s="4"/>
      <c r="C2" s="4"/>
      <c r="D2" s="4"/>
      <c r="E2" s="10"/>
      <c r="F2" s="5"/>
      <c r="G2" s="10"/>
      <c r="H2" s="10"/>
      <c r="I2" s="10"/>
      <c r="J2" s="97" t="s">
        <v>619</v>
      </c>
    </row>
    <row r="3" spans="1:10" ht="20.45" customHeight="1">
      <c r="A3" s="3"/>
      <c r="B3" s="4"/>
      <c r="C3" s="4"/>
      <c r="D3" s="4"/>
      <c r="E3" s="10"/>
      <c r="F3" s="5"/>
      <c r="G3" s="10"/>
      <c r="H3" s="10"/>
      <c r="I3" s="10"/>
      <c r="J3" s="97" t="s">
        <v>622</v>
      </c>
    </row>
    <row r="4" spans="1:10" ht="20.45" customHeight="1">
      <c r="A4" s="3"/>
      <c r="B4" s="4"/>
      <c r="C4" s="4"/>
      <c r="D4" s="4"/>
      <c r="E4" s="10"/>
      <c r="F4" s="5"/>
      <c r="G4" s="10"/>
      <c r="H4" s="10"/>
      <c r="I4" s="10"/>
      <c r="J4" s="97" t="s">
        <v>625</v>
      </c>
    </row>
    <row r="5" spans="1:10" ht="20.45" customHeight="1">
      <c r="A5" s="213" t="s">
        <v>627</v>
      </c>
      <c r="B5" s="175"/>
      <c r="C5" s="175"/>
      <c r="D5" s="175"/>
      <c r="E5" s="175"/>
      <c r="F5" s="175"/>
      <c r="G5" s="175"/>
      <c r="H5" s="175"/>
      <c r="I5" s="175"/>
      <c r="J5" s="176"/>
    </row>
    <row r="6" spans="1:10" ht="21.6" customHeight="1" thickBot="1">
      <c r="A6" s="192" t="s">
        <v>630</v>
      </c>
      <c r="B6" s="193"/>
      <c r="C6" s="193"/>
      <c r="D6" s="193"/>
      <c r="E6" s="193"/>
      <c r="F6" s="193"/>
      <c r="G6" s="193"/>
      <c r="H6" s="193"/>
      <c r="I6" s="193"/>
      <c r="J6" s="194"/>
    </row>
    <row r="7" spans="1:10" s="120" customFormat="1" ht="26.45" customHeight="1" thickTop="1">
      <c r="A7" s="58" t="str">
        <f>"REPORTING PERIOD:     Month:   "&amp;Month&amp;"     Day:  "&amp;Day&amp;"     Year:  "&amp;Year</f>
        <v xml:space="preserve">REPORTING PERIOD:     Month:        Day:       Year:  </v>
      </c>
      <c r="B7" s="27"/>
      <c r="C7" s="29"/>
      <c r="D7" s="29"/>
      <c r="E7" s="29" t="str">
        <f>"EIA ID NUMBER:   " &amp; IF(ID="","",ID)</f>
        <v xml:space="preserve">EIA ID NUMBER:   </v>
      </c>
      <c r="F7" s="27"/>
      <c r="G7" s="29"/>
      <c r="H7" s="60"/>
      <c r="I7" s="26"/>
      <c r="J7" s="59" t="str">
        <f>"RESUBMISSION:   " &amp; IF(ResubChk="","",UPPER(ResubChk)&amp;"   ")</f>
        <v xml:space="preserve">RESUBMISSION:   </v>
      </c>
    </row>
    <row r="8" spans="1:10" ht="42" customHeight="1">
      <c r="A8" s="214" t="s">
        <v>754</v>
      </c>
      <c r="B8" s="215"/>
      <c r="C8" s="215"/>
      <c r="D8" s="215"/>
      <c r="E8" s="215"/>
      <c r="F8" s="215"/>
      <c r="G8" s="215"/>
      <c r="H8" s="215"/>
      <c r="I8" s="215"/>
      <c r="J8" s="216"/>
    </row>
    <row r="9" spans="1:10" ht="24" customHeight="1">
      <c r="A9" s="186" t="s">
        <v>755</v>
      </c>
      <c r="B9" s="187"/>
      <c r="C9" s="187"/>
      <c r="D9" s="219" t="s">
        <v>756</v>
      </c>
      <c r="E9" s="219"/>
      <c r="F9" s="219"/>
      <c r="G9" s="219"/>
      <c r="H9" s="219"/>
      <c r="I9" s="219"/>
      <c r="J9" s="220"/>
    </row>
    <row r="10" spans="1:10" s="121" customFormat="1" ht="24" customHeight="1">
      <c r="A10" s="225" t="s">
        <v>757</v>
      </c>
      <c r="B10" s="227" t="s">
        <v>758</v>
      </c>
      <c r="C10" s="229" t="s">
        <v>759</v>
      </c>
      <c r="D10" s="229"/>
      <c r="E10" s="229"/>
      <c r="F10" s="224" t="s">
        <v>760</v>
      </c>
      <c r="G10" s="224" t="s">
        <v>761</v>
      </c>
      <c r="H10" s="217" t="s">
        <v>762</v>
      </c>
      <c r="I10" s="217" t="s">
        <v>763</v>
      </c>
      <c r="J10" s="230" t="s">
        <v>764</v>
      </c>
    </row>
    <row r="11" spans="1:10" s="121" customFormat="1" ht="24" customHeight="1">
      <c r="A11" s="226"/>
      <c r="B11" s="228"/>
      <c r="C11" s="149" t="s">
        <v>765</v>
      </c>
      <c r="D11" s="122" t="s">
        <v>766</v>
      </c>
      <c r="E11" s="122" t="s">
        <v>767</v>
      </c>
      <c r="F11" s="224"/>
      <c r="G11" s="224"/>
      <c r="H11" s="218"/>
      <c r="I11" s="218"/>
      <c r="J11" s="231"/>
    </row>
    <row r="12" spans="1:10" s="121" customFormat="1" ht="21.6" customHeight="1">
      <c r="A12" s="129" t="s">
        <v>768</v>
      </c>
      <c r="B12" s="133">
        <v>242</v>
      </c>
      <c r="C12" s="134"/>
      <c r="D12" s="134"/>
      <c r="E12" s="134"/>
      <c r="F12" s="134"/>
      <c r="G12" s="134"/>
      <c r="H12" s="134"/>
      <c r="I12" s="134"/>
      <c r="J12" s="135" t="str">
        <f>IF(SUM(_242)=0,"",SUM(_242))</f>
        <v/>
      </c>
    </row>
    <row r="13" spans="1:10" ht="20.45" customHeight="1">
      <c r="A13" s="130" t="s">
        <v>769</v>
      </c>
      <c r="B13" s="133">
        <v>246</v>
      </c>
      <c r="C13" s="136"/>
      <c r="D13" s="136"/>
      <c r="E13" s="136"/>
      <c r="F13" s="136"/>
      <c r="G13" s="136"/>
      <c r="H13" s="136"/>
      <c r="I13" s="136"/>
      <c r="J13" s="135" t="str">
        <f>IF(SUM(_246)=0,"",SUM(_246))</f>
        <v/>
      </c>
    </row>
    <row r="14" spans="1:10" ht="20.45" customHeight="1">
      <c r="A14" s="137" t="s">
        <v>770</v>
      </c>
      <c r="B14" s="133">
        <v>141</v>
      </c>
      <c r="C14" s="136"/>
      <c r="D14" s="136"/>
      <c r="E14" s="136"/>
      <c r="F14" s="136"/>
      <c r="G14" s="136"/>
      <c r="H14" s="136"/>
      <c r="I14" s="136"/>
      <c r="J14" s="135" t="str">
        <f>IF(SUM(_141)=0,"",SUM(_141))</f>
        <v/>
      </c>
    </row>
    <row r="15" spans="1:10" ht="20.45" customHeight="1">
      <c r="A15" s="137" t="s">
        <v>771</v>
      </c>
      <c r="B15" s="138"/>
      <c r="C15" s="139"/>
      <c r="D15" s="139"/>
      <c r="E15" s="139"/>
      <c r="F15" s="139"/>
      <c r="G15" s="139"/>
      <c r="H15" s="139"/>
      <c r="I15" s="139"/>
      <c r="J15" s="140"/>
    </row>
    <row r="16" spans="1:10" ht="20.45" customHeight="1">
      <c r="A16" s="130" t="s">
        <v>772</v>
      </c>
      <c r="B16" s="133">
        <v>125</v>
      </c>
      <c r="C16" s="136"/>
      <c r="D16" s="136"/>
      <c r="E16" s="136"/>
      <c r="F16" s="136"/>
      <c r="G16" s="136"/>
      <c r="H16" s="136"/>
      <c r="I16" s="136"/>
      <c r="J16" s="135" t="str">
        <f>IF(SUM(_125)=0,"",SUM(_125))</f>
        <v/>
      </c>
    </row>
    <row r="17" spans="1:10" ht="20.45" customHeight="1">
      <c r="A17" s="130" t="s">
        <v>773</v>
      </c>
      <c r="B17" s="133">
        <v>127</v>
      </c>
      <c r="C17" s="136"/>
      <c r="D17" s="136"/>
      <c r="E17" s="136"/>
      <c r="F17" s="136"/>
      <c r="G17" s="136"/>
      <c r="H17" s="136"/>
      <c r="I17" s="136"/>
      <c r="J17" s="135" t="str">
        <f>IF(SUM(_127)=0,"",SUM(_127))</f>
        <v/>
      </c>
    </row>
    <row r="18" spans="1:10" ht="20.45" customHeight="1">
      <c r="A18" s="130" t="s">
        <v>774</v>
      </c>
      <c r="B18" s="138"/>
      <c r="C18" s="139"/>
      <c r="D18" s="139"/>
      <c r="E18" s="139"/>
      <c r="F18" s="139"/>
      <c r="G18" s="139"/>
      <c r="H18" s="139"/>
      <c r="I18" s="139"/>
      <c r="J18" s="140"/>
    </row>
    <row r="19" spans="1:10" ht="20.45" customHeight="1">
      <c r="A19" s="141" t="s">
        <v>775</v>
      </c>
      <c r="B19" s="133">
        <v>166</v>
      </c>
      <c r="C19" s="136"/>
      <c r="D19" s="136"/>
      <c r="E19" s="136"/>
      <c r="F19" s="136"/>
      <c r="G19" s="136"/>
      <c r="H19" s="136"/>
      <c r="I19" s="136"/>
      <c r="J19" s="135" t="str">
        <f>IF(SUM(_166)=0,"",SUM(_166))</f>
        <v/>
      </c>
    </row>
    <row r="20" spans="1:10" ht="20.45" customHeight="1">
      <c r="A20" s="141" t="s">
        <v>776</v>
      </c>
      <c r="B20" s="133">
        <v>149</v>
      </c>
      <c r="C20" s="136"/>
      <c r="D20" s="136"/>
      <c r="E20" s="136"/>
      <c r="F20" s="136"/>
      <c r="G20" s="136"/>
      <c r="H20" s="136"/>
      <c r="I20" s="136"/>
      <c r="J20" s="135" t="str">
        <f>IF(SUM(_149)=0,"",SUM(_149))</f>
        <v/>
      </c>
    </row>
    <row r="21" spans="1:10" ht="20.45" customHeight="1">
      <c r="A21" s="130" t="s">
        <v>777</v>
      </c>
      <c r="B21" s="133">
        <v>130</v>
      </c>
      <c r="C21" s="136"/>
      <c r="D21" s="136"/>
      <c r="E21" s="136"/>
      <c r="F21" s="136"/>
      <c r="G21" s="136"/>
      <c r="H21" s="136"/>
      <c r="I21" s="136"/>
      <c r="J21" s="135" t="str">
        <f>IF(SUM(_130)=0,"",SUM(_130))</f>
        <v/>
      </c>
    </row>
    <row r="22" spans="1:10" ht="20.45" customHeight="1">
      <c r="A22" s="137" t="s">
        <v>778</v>
      </c>
      <c r="B22" s="138"/>
      <c r="C22" s="139"/>
      <c r="D22" s="139"/>
      <c r="E22" s="139"/>
      <c r="F22" s="139"/>
      <c r="G22" s="139"/>
      <c r="H22" s="139"/>
      <c r="I22" s="139"/>
      <c r="J22" s="140"/>
    </row>
    <row r="23" spans="1:10" ht="36">
      <c r="A23" s="142" t="s">
        <v>779</v>
      </c>
      <c r="B23" s="133">
        <v>118</v>
      </c>
      <c r="C23" s="136"/>
      <c r="D23" s="136"/>
      <c r="E23" s="136"/>
      <c r="F23" s="136"/>
      <c r="G23" s="136"/>
      <c r="H23" s="136"/>
      <c r="I23" s="136"/>
      <c r="J23" s="135" t="str">
        <f>IF(SUM(_118)=0,"",SUM(_118))</f>
        <v/>
      </c>
    </row>
    <row r="24" spans="1:10" ht="36">
      <c r="A24" s="142" t="s">
        <v>780</v>
      </c>
      <c r="B24" s="133">
        <v>139</v>
      </c>
      <c r="C24" s="136"/>
      <c r="D24" s="136"/>
      <c r="E24" s="136"/>
      <c r="F24" s="136"/>
      <c r="G24" s="136"/>
      <c r="H24" s="136"/>
      <c r="I24" s="136"/>
      <c r="J24" s="135" t="str">
        <f>IF(SUM(_139)=0,"",SUM(_139))</f>
        <v/>
      </c>
    </row>
    <row r="25" spans="1:10" ht="21" customHeight="1">
      <c r="A25" s="143" t="s">
        <v>781</v>
      </c>
      <c r="B25" s="133">
        <v>117</v>
      </c>
      <c r="C25" s="136"/>
      <c r="D25" s="136"/>
      <c r="E25" s="136"/>
      <c r="F25" s="136"/>
      <c r="G25" s="136"/>
      <c r="H25" s="136"/>
      <c r="I25" s="136"/>
      <c r="J25" s="135" t="str">
        <f>IF(SUM(_117)=0,"",SUM(_117))</f>
        <v/>
      </c>
    </row>
    <row r="26" spans="1:10" ht="21" customHeight="1">
      <c r="A26" s="143" t="s">
        <v>782</v>
      </c>
      <c r="B26" s="133">
        <v>138</v>
      </c>
      <c r="C26" s="136"/>
      <c r="D26" s="136"/>
      <c r="E26" s="136"/>
      <c r="F26" s="136"/>
      <c r="G26" s="136"/>
      <c r="H26" s="136"/>
      <c r="I26" s="136"/>
      <c r="J26" s="135" t="str">
        <f>IF(SUM(_138)=0,"",SUM(_138))</f>
        <v/>
      </c>
    </row>
    <row r="27" spans="1:10" ht="21" customHeight="1">
      <c r="A27" s="144" t="s">
        <v>783</v>
      </c>
      <c r="B27" s="133">
        <v>213</v>
      </c>
      <c r="C27" s="136"/>
      <c r="D27" s="136"/>
      <c r="E27" s="136"/>
      <c r="F27" s="136"/>
      <c r="G27" s="136"/>
      <c r="H27" s="136"/>
      <c r="I27" s="136"/>
      <c r="J27" s="135" t="str">
        <f>IF(SUM(_213)=0,"",SUM(_213))</f>
        <v/>
      </c>
    </row>
    <row r="28" spans="1:10" ht="21" customHeight="1">
      <c r="A28" s="144" t="s">
        <v>784</v>
      </c>
      <c r="B28" s="133">
        <v>311</v>
      </c>
      <c r="C28" s="136"/>
      <c r="D28" s="136"/>
      <c r="E28" s="136"/>
      <c r="F28" s="136"/>
      <c r="G28" s="136"/>
      <c r="H28" s="136"/>
      <c r="I28" s="136"/>
      <c r="J28" s="135" t="str">
        <f>IF(SUM(_311)=0,"",SUM(_311))</f>
        <v/>
      </c>
    </row>
    <row r="29" spans="1:10" ht="21" customHeight="1">
      <c r="A29" s="144" t="s">
        <v>785</v>
      </c>
      <c r="B29" s="138"/>
      <c r="C29" s="139"/>
      <c r="D29" s="139"/>
      <c r="E29" s="139"/>
      <c r="F29" s="139"/>
      <c r="G29" s="139"/>
      <c r="H29" s="139"/>
      <c r="I29" s="139"/>
      <c r="J29" s="140"/>
    </row>
    <row r="30" spans="1:10" ht="21" customHeight="1">
      <c r="A30" s="143" t="s">
        <v>786</v>
      </c>
      <c r="B30" s="133">
        <v>465</v>
      </c>
      <c r="C30" s="136"/>
      <c r="D30" s="136"/>
      <c r="E30" s="136"/>
      <c r="F30" s="136"/>
      <c r="G30" s="136"/>
      <c r="H30" s="136"/>
      <c r="I30" s="136"/>
      <c r="J30" s="135" t="str">
        <f>IF(SUM(_465)=0,"",SUM(_465))</f>
        <v/>
      </c>
    </row>
    <row r="31" spans="1:10" ht="21" customHeight="1">
      <c r="A31" s="143" t="s">
        <v>787</v>
      </c>
      <c r="B31" s="133">
        <v>466</v>
      </c>
      <c r="C31" s="136"/>
      <c r="D31" s="136"/>
      <c r="E31" s="136"/>
      <c r="F31" s="136"/>
      <c r="G31" s="136"/>
      <c r="H31" s="136"/>
      <c r="I31" s="136"/>
      <c r="J31" s="135" t="str">
        <f>IF(SUM(_466)=0,"",SUM(_466))</f>
        <v/>
      </c>
    </row>
    <row r="32" spans="1:10" ht="21" customHeight="1">
      <c r="A32" s="143" t="s">
        <v>788</v>
      </c>
      <c r="B32" s="133">
        <v>467</v>
      </c>
      <c r="C32" s="136"/>
      <c r="D32" s="136"/>
      <c r="E32" s="136"/>
      <c r="F32" s="136"/>
      <c r="G32" s="136"/>
      <c r="H32" s="136"/>
      <c r="I32" s="136"/>
      <c r="J32" s="135" t="str">
        <f>IF(SUM(_467)=0,"",SUM(_467))</f>
        <v/>
      </c>
    </row>
    <row r="33" spans="1:10" ht="21" customHeight="1">
      <c r="A33" s="221" t="s">
        <v>789</v>
      </c>
      <c r="B33" s="222"/>
      <c r="C33" s="222"/>
      <c r="D33" s="222"/>
      <c r="E33" s="222"/>
      <c r="F33" s="222"/>
      <c r="G33" s="222"/>
      <c r="H33" s="222"/>
      <c r="I33" s="222"/>
      <c r="J33" s="223"/>
    </row>
    <row r="34" spans="1:10" ht="18" customHeight="1"/>
    <row r="35" spans="1:10" ht="18" customHeight="1"/>
    <row r="36" spans="1:10" ht="18" customHeight="1"/>
    <row r="37" spans="1:10" ht="18" customHeight="1"/>
    <row r="38" spans="1:10" ht="18" customHeight="1"/>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sheetData>
  <protectedRanges>
    <protectedRange sqref="C12:I14 C16:I17 C19:I21 C23 C23:I28 C30:I32" name="Range1"/>
  </protectedRanges>
  <dataConsolidate/>
  <mergeCells count="14">
    <mergeCell ref="A33:J33"/>
    <mergeCell ref="G10:G11"/>
    <mergeCell ref="F10:F11"/>
    <mergeCell ref="A10:A11"/>
    <mergeCell ref="B10:B11"/>
    <mergeCell ref="C10:E10"/>
    <mergeCell ref="J10:J11"/>
    <mergeCell ref="A5:J5"/>
    <mergeCell ref="A6:J6"/>
    <mergeCell ref="A8:J8"/>
    <mergeCell ref="I10:I11"/>
    <mergeCell ref="H10:H11"/>
    <mergeCell ref="A9:C9"/>
    <mergeCell ref="D9:J9"/>
  </mergeCells>
  <phoneticPr fontId="0" type="noConversion"/>
  <conditionalFormatting sqref="D9:J9">
    <cfRule type="expression" dxfId="8" priority="9">
      <formula>OR($C$12&lt;$C$13,$D$12&lt;$D$13,$E$12&lt;$E$13,$F$12&lt;$F$13,$G$12&lt;$G$13,$H$12&lt;$H$13,$I$12&lt;$I$13)</formula>
    </cfRule>
  </conditionalFormatting>
  <conditionalFormatting sqref="C12:I12">
    <cfRule type="cellIs" dxfId="7" priority="8" operator="lessThan">
      <formula>C13</formula>
    </cfRule>
  </conditionalFormatting>
  <conditionalFormatting sqref="C13">
    <cfRule type="cellIs" dxfId="6" priority="7" operator="greaterThan">
      <formula>C12</formula>
    </cfRule>
  </conditionalFormatting>
  <conditionalFormatting sqref="D13">
    <cfRule type="cellIs" dxfId="5" priority="6" operator="greaterThan">
      <formula>D12</formula>
    </cfRule>
  </conditionalFormatting>
  <conditionalFormatting sqref="E13">
    <cfRule type="cellIs" dxfId="4" priority="5" operator="greaterThan">
      <formula>E12</formula>
    </cfRule>
  </conditionalFormatting>
  <conditionalFormatting sqref="F13">
    <cfRule type="cellIs" dxfId="3" priority="4" operator="greaterThan">
      <formula>F12</formula>
    </cfRule>
  </conditionalFormatting>
  <conditionalFormatting sqref="G13">
    <cfRule type="cellIs" dxfId="2" priority="3" operator="greaterThan">
      <formula>G12</formula>
    </cfRule>
  </conditionalFormatting>
  <conditionalFormatting sqref="H13">
    <cfRule type="cellIs" dxfId="1" priority="2" operator="greaterThan">
      <formula>H12</formula>
    </cfRule>
  </conditionalFormatting>
  <conditionalFormatting sqref="I13">
    <cfRule type="cellIs" dxfId="0" priority="1" operator="greaterThan">
      <formula>I12</formula>
    </cfRule>
  </conditionalFormatting>
  <dataValidations count="1">
    <dataValidation type="whole" allowBlank="1" showInputMessage="1" showErrorMessage="1" error="Value must be a whole number between 0 and 1,000,000." sqref="C12:I32" xr:uid="{00000000-0002-0000-0300-000000000000}">
      <formula1>0</formula1>
      <formula2>1000000</formula2>
    </dataValidation>
  </dataValidations>
  <printOptions horizontalCentered="1"/>
  <pageMargins left="0.5" right="0.5" top="0.75" bottom="0" header="0.5" footer="0.5"/>
  <pageSetup scale="55" orientation="portrait" horizontalDpi="4294967295" verticalDpi="300" r:id="rId1"/>
  <headerFooter alignWithMargins="0"/>
  <ignoredErrors>
    <ignoredError sqref="J2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894F379840C946802157874AD50EA7" ma:contentTypeVersion="2" ma:contentTypeDescription="Create a new document." ma:contentTypeScope="" ma:versionID="217d01210d34c7311c03e5506084286f">
  <xsd:schema xmlns:xsd="http://www.w3.org/2001/XMLSchema" xmlns:xs="http://www.w3.org/2001/XMLSchema" xmlns:p="http://schemas.microsoft.com/office/2006/metadata/properties" xmlns:ns2="47e41a8a-3831-4fb4-86e4-90e74967ae4d" targetNamespace="http://schemas.microsoft.com/office/2006/metadata/properties" ma:root="true" ma:fieldsID="5428f71d3f1fb22350fec69d1b5d7bef" ns2:_="">
    <xsd:import namespace="47e41a8a-3831-4fb4-86e4-90e74967ae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1a8a-3831-4fb4-86e4-90e74967a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8E4D01-E263-46E1-83A2-ACFC52300285}"/>
</file>

<file path=customXml/itemProps2.xml><?xml version="1.0" encoding="utf-8"?>
<ds:datastoreItem xmlns:ds="http://schemas.openxmlformats.org/officeDocument/2006/customXml" ds:itemID="{16398DCF-23ED-4E2F-851B-30616C550D6B}"/>
</file>

<file path=customXml/itemProps3.xml><?xml version="1.0" encoding="utf-8"?>
<ds:datastoreItem xmlns:ds="http://schemas.openxmlformats.org/officeDocument/2006/customXml" ds:itemID="{32ACEED0-309A-4F28-94B6-2A67732B3EB7}"/>
</file>

<file path=docProps/app.xml><?xml version="1.0" encoding="utf-8"?>
<Properties xmlns="http://schemas.openxmlformats.org/officeDocument/2006/extended-properties" xmlns:vt="http://schemas.openxmlformats.org/officeDocument/2006/docPropsVTypes">
  <Application>Microsoft Excel Online</Application>
  <Manager/>
  <Company>EIA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EIA-802</dc:title>
  <dc:subject/>
  <dc:creator>EIA</dc:creator>
  <cp:keywords/>
  <dc:description/>
  <cp:lastModifiedBy>Harris, Julie</cp:lastModifiedBy>
  <cp:revision/>
  <dcterms:created xsi:type="dcterms:W3CDTF">2006-08-14T00:44:58Z</dcterms:created>
  <dcterms:modified xsi:type="dcterms:W3CDTF">2019-06-18T16:55:45Z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0x010100B5894F379840C946802157874AD50EA7</vt:lpwstr>
  </property>
</Properties>
</file>