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f3\oes\SDSI\SDT\Aloulou's Folder\Petroleum Marketing Program\For ROCIS\"/>
    </mc:Choice>
  </mc:AlternateContent>
  <workbookProtection workbookPassword="CB2B" lockStructure="1"/>
  <bookViews>
    <workbookView xWindow="0" yWindow="0" windowWidth="28740" windowHeight="12270" firstSheet="1" activeTab="1"/>
  </bookViews>
  <sheets>
    <sheet name="CellNames" sheetId="2" state="veryHidden" r:id="rId1"/>
    <sheet name="Parts1-4" sheetId="1" r:id="rId2"/>
  </sheets>
  <definedNames>
    <definedName name="_VFORM">'Parts1-4'!$A$8</definedName>
    <definedName name="ADLN1">'Parts1-4'!$C$23:$R$23</definedName>
    <definedName name="ADLN2">'Parts1-4'!$C$25:$R$25</definedName>
    <definedName name="cext">'Parts1-4'!$R$28</definedName>
    <definedName name="city">'Parts1-4'!$C$26:$I$26</definedName>
    <definedName name="contnm">'Parts1-4'!$G$27:$R$27</definedName>
    <definedName name="DC_US">'Parts1-4'!$I$49</definedName>
    <definedName name="DCOST_OTHER">'Parts1-4'!$I$48</definedName>
    <definedName name="DCOST_PADD1">'Parts1-4'!$I$43</definedName>
    <definedName name="DCOST_PADD2">'Parts1-4'!$I$44</definedName>
    <definedName name="DCOST_PADD3">'Parts1-4'!$I$45</definedName>
    <definedName name="DCOST_PADD4">'Parts1-4'!$I$46</definedName>
    <definedName name="DCOST_PADD5">'Parts1-4'!$I$47</definedName>
    <definedName name="DV_US">'Parts1-4'!$Q$49</definedName>
    <definedName name="DVOL_OTHER">'Parts1-4'!$Q$48</definedName>
    <definedName name="DVOL_PADD1">'Parts1-4'!$Q$43</definedName>
    <definedName name="DVOL_PADD2">'Parts1-4'!$Q$44</definedName>
    <definedName name="DVOL_PADD3">'Parts1-4'!$Q$45</definedName>
    <definedName name="DVOL_PADD4">'Parts1-4'!$Q$46</definedName>
    <definedName name="DVOL_PADD5">'Parts1-4'!$Q$47</definedName>
    <definedName name="fax">'Parts1-4'!$G$29:$N$29</definedName>
    <definedName name="IC_US">'Parts1-4'!$U$49</definedName>
    <definedName name="ICOST_OTHER">'Parts1-4'!$U$48</definedName>
    <definedName name="ICOST_PADD1">'Parts1-4'!$U$43</definedName>
    <definedName name="ICOST_PADD2">'Parts1-4'!$U$44</definedName>
    <definedName name="ICOST_PADD3">'Parts1-4'!$U$45</definedName>
    <definedName name="ICOST_PADD4">'Parts1-4'!$U$46</definedName>
    <definedName name="ICOST_PADD5">'Parts1-4'!$U$47</definedName>
    <definedName name="ID">'Parts1-4'!$H$17:$O$17</definedName>
    <definedName name="IDChngChk">'Parts1-4'!$P$20</definedName>
    <definedName name="intnet">'Parts1-4'!$G$30:$R$30</definedName>
    <definedName name="IV_US">'Parts1-4'!$W$49</definedName>
    <definedName name="IVOL_OTHER">'Parts1-4'!$W$48</definedName>
    <definedName name="IVOL_PADD1">'Parts1-4'!$W$43</definedName>
    <definedName name="IVOL_PADD2">'Parts1-4'!$W$44</definedName>
    <definedName name="IVOL_PADD3">'Parts1-4'!$W$45</definedName>
    <definedName name="IVOL_PADD4">'Parts1-4'!$W$46</definedName>
    <definedName name="IVOL_PADD5">'Parts1-4'!$W$47</definedName>
    <definedName name="Month">'Parts1-4'!$K$15</definedName>
    <definedName name="Name1">'Parts1-4'!$H$21</definedName>
    <definedName name="Notes">'Parts1-4'!$A$52:$X$54</definedName>
    <definedName name="Phone">'Parts1-4'!$G$28:$N$28</definedName>
    <definedName name="_xlnm.Print_Area" localSheetId="1">'Parts1-4'!$A$4:$X$54</definedName>
    <definedName name="Resub">'Parts1-4'!$B$36</definedName>
    <definedName name="state">'Parts1-4'!$L$26</definedName>
    <definedName name="STCodes">'Parts1-4'!$Z$1:$Z$58</definedName>
    <definedName name="Version">'Parts1-4'!$X$7</definedName>
    <definedName name="Year">'Parts1-4'!$O$15:$Q$15</definedName>
    <definedName name="zip">'Parts1-4'!$O$26:$P$26</definedName>
    <definedName name="zip4">'Parts1-4'!$R$26</definedName>
  </definedNames>
  <calcPr calcId="191028"/>
</workbook>
</file>

<file path=xl/calcChain.xml><?xml version="1.0" encoding="utf-8"?>
<calcChain xmlns="http://schemas.openxmlformats.org/spreadsheetml/2006/main">
  <c r="Q49" i="1" l="1"/>
  <c r="U49" i="1"/>
  <c r="I49" i="1"/>
  <c r="X60" i="1"/>
  <c r="W60" i="1"/>
  <c r="M60" i="1"/>
  <c r="L60" i="1"/>
  <c r="X59" i="1"/>
  <c r="W59" i="1"/>
  <c r="M59" i="1"/>
  <c r="L59" i="1"/>
  <c r="X58" i="1"/>
  <c r="W58" i="1"/>
  <c r="M58" i="1"/>
  <c r="L58" i="1"/>
  <c r="X57" i="1"/>
  <c r="W57" i="1"/>
  <c r="M57" i="1"/>
  <c r="L57" i="1"/>
  <c r="X56" i="1"/>
  <c r="W56" i="1"/>
  <c r="M56" i="1"/>
  <c r="L56" i="1"/>
  <c r="V55" i="1"/>
  <c r="V56" i="1"/>
  <c r="V57" i="1"/>
  <c r="K57" i="1"/>
  <c r="J57" i="1"/>
  <c r="K58" i="1"/>
  <c r="V58" i="1"/>
  <c r="K59" i="1"/>
  <c r="V59" i="1"/>
  <c r="K60" i="1"/>
  <c r="J60" i="1"/>
  <c r="V60" i="1"/>
  <c r="K55" i="1"/>
  <c r="X55" i="1"/>
  <c r="W55" i="1"/>
  <c r="K56" i="1"/>
  <c r="L55" i="1"/>
  <c r="M55" i="1"/>
  <c r="U60" i="1"/>
  <c r="J56" i="1"/>
  <c r="J58" i="1"/>
  <c r="U57" i="1"/>
  <c r="U56" i="1"/>
  <c r="J59" i="1"/>
  <c r="U59" i="1"/>
  <c r="U58" i="1"/>
  <c r="J55" i="1"/>
  <c r="A50" i="1"/>
  <c r="U55" i="1"/>
  <c r="W49" i="1"/>
</calcChain>
</file>

<file path=xl/sharedStrings.xml><?xml version="1.0" encoding="utf-8"?>
<sst xmlns="http://schemas.openxmlformats.org/spreadsheetml/2006/main" count="1106" uniqueCount="1088">
  <si>
    <t>_BS021</t>
  </si>
  <si>
    <t>=Part5!$C$80</t>
  </si>
  <si>
    <t>_BS050</t>
  </si>
  <si>
    <t>=Part5!$C$10</t>
  </si>
  <si>
    <t>_BS051</t>
  </si>
  <si>
    <t>=Part5!$C$61</t>
  </si>
  <si>
    <t>_BS070</t>
  </si>
  <si>
    <t>=Part5!$C$78</t>
  </si>
  <si>
    <t>_BS093</t>
  </si>
  <si>
    <t>=Part5!$C$15</t>
  </si>
  <si>
    <t>_BS097</t>
  </si>
  <si>
    <t>=Part5!$C$87</t>
  </si>
  <si>
    <t>_BS098</t>
  </si>
  <si>
    <t>=Part5!$C$88</t>
  </si>
  <si>
    <t>_BS108</t>
  </si>
  <si>
    <t>=Part5!$C$26</t>
  </si>
  <si>
    <t>_BS111</t>
  </si>
  <si>
    <t>=Part5!$C$59</t>
  </si>
  <si>
    <t>_BS112</t>
  </si>
  <si>
    <t>=Part5!$C$60</t>
  </si>
  <si>
    <t>_BS117</t>
  </si>
  <si>
    <t>=Part5!$C$56</t>
  </si>
  <si>
    <t>_BS118</t>
  </si>
  <si>
    <t>=Part5!$C$54</t>
  </si>
  <si>
    <t>_BS125</t>
  </si>
  <si>
    <t>=Part5!$C$47</t>
  </si>
  <si>
    <t>_BS127</t>
  </si>
  <si>
    <t>=Part5!$C$48</t>
  </si>
  <si>
    <t>_BS130</t>
  </si>
  <si>
    <t>=Part5!$C$52</t>
  </si>
  <si>
    <t>_BS138</t>
  </si>
  <si>
    <t>=Part5!$C$57</t>
  </si>
  <si>
    <t>_BS139</t>
  </si>
  <si>
    <t>=Part5!$C$55</t>
  </si>
  <si>
    <t>_BS149</t>
  </si>
  <si>
    <t>=Part5!$C$51</t>
  </si>
  <si>
    <t>_BS166</t>
  </si>
  <si>
    <t>=Part5!$C$50</t>
  </si>
  <si>
    <t>_BS202</t>
  </si>
  <si>
    <t>=Part5!$C$16</t>
  </si>
  <si>
    <t>_BS213</t>
  </si>
  <si>
    <t>=Part5!$C$62</t>
  </si>
  <si>
    <t>_BS220</t>
  </si>
  <si>
    <t>=Part5!$C$40</t>
  </si>
  <si>
    <t>_BS244</t>
  </si>
  <si>
    <t>=Part5!$C$32</t>
  </si>
  <si>
    <t>_BS245</t>
  </si>
  <si>
    <t>=Part5!$C$36</t>
  </si>
  <si>
    <t>_BS246</t>
  </si>
  <si>
    <t>=Part5!$C$29</t>
  </si>
  <si>
    <t>_BS311</t>
  </si>
  <si>
    <t>=Part5!$C$65</t>
  </si>
  <si>
    <t>_BS411</t>
  </si>
  <si>
    <t>=Part5!$C$66</t>
  </si>
  <si>
    <t>_BS446</t>
  </si>
  <si>
    <t>=Part5!$C$21</t>
  </si>
  <si>
    <t>_BS511</t>
  </si>
  <si>
    <t>=Part5!$C$70</t>
  </si>
  <si>
    <t>_BS812</t>
  </si>
  <si>
    <t>=Part5!$C$41</t>
  </si>
  <si>
    <t>_BS822</t>
  </si>
  <si>
    <t>=Part5!$C$84</t>
  </si>
  <si>
    <t>_BS824</t>
  </si>
  <si>
    <t>=Part5!$C$85</t>
  </si>
  <si>
    <t>_BS854</t>
  </si>
  <si>
    <t>=Part5!$C$74</t>
  </si>
  <si>
    <t>_BS931</t>
  </si>
  <si>
    <t>=Part5!$C$77</t>
  </si>
  <si>
    <t>_CA399</t>
  </si>
  <si>
    <t>='Parts1-4'!$X$46</t>
  </si>
  <si>
    <t>_CA400</t>
  </si>
  <si>
    <t>='Parts1-4'!$X$47</t>
  </si>
  <si>
    <t>_CA401</t>
  </si>
  <si>
    <t>='Parts1-4'!$X$48</t>
  </si>
  <si>
    <t>_ES021</t>
  </si>
  <si>
    <t>=Part5!$I$80</t>
  </si>
  <si>
    <t>_ES050</t>
  </si>
  <si>
    <t>=Part5!$I$10</t>
  </si>
  <si>
    <t>_ES051</t>
  </si>
  <si>
    <t>=Part5!$I$61</t>
  </si>
  <si>
    <t>_ES070</t>
  </si>
  <si>
    <t>=Part5!$I$78</t>
  </si>
  <si>
    <t>_ES093</t>
  </si>
  <si>
    <t>=Part5!$I$15</t>
  </si>
  <si>
    <t>_ES097</t>
  </si>
  <si>
    <t>=Part5!$I$87</t>
  </si>
  <si>
    <t>_ES098</t>
  </si>
  <si>
    <t>=Part5!$I$88</t>
  </si>
  <si>
    <t>_ES108</t>
  </si>
  <si>
    <t>=Part5!$I$26</t>
  </si>
  <si>
    <t>_ES111</t>
  </si>
  <si>
    <t>=Part5!$I$59</t>
  </si>
  <si>
    <t>_ES112</t>
  </si>
  <si>
    <t>=Part5!$I$60</t>
  </si>
  <si>
    <t>_ES117</t>
  </si>
  <si>
    <t>=Part5!$I$56</t>
  </si>
  <si>
    <t>_ES118</t>
  </si>
  <si>
    <t>=Part5!$I$54</t>
  </si>
  <si>
    <t>_ES125</t>
  </si>
  <si>
    <t>=Part5!$I$47</t>
  </si>
  <si>
    <t>_ES127</t>
  </si>
  <si>
    <t>=Part5!$I$48</t>
  </si>
  <si>
    <t>_ES130</t>
  </si>
  <si>
    <t>=Part5!$I$52</t>
  </si>
  <si>
    <t>_ES138</t>
  </si>
  <si>
    <t>=Part5!$I$57</t>
  </si>
  <si>
    <t>_ES139</t>
  </si>
  <si>
    <t>=Part5!$I$55</t>
  </si>
  <si>
    <t>_ES141</t>
  </si>
  <si>
    <t>=Part5!$I$17</t>
  </si>
  <si>
    <t>_ES142</t>
  </si>
  <si>
    <t>=Part5!$I$22</t>
  </si>
  <si>
    <t>_ES144</t>
  </si>
  <si>
    <t>=Part5!$I$23</t>
  </si>
  <si>
    <t>_ES149</t>
  </si>
  <si>
    <t>=Part5!$I$51</t>
  </si>
  <si>
    <t>_ES166</t>
  </si>
  <si>
    <t>=Part5!$I$50</t>
  </si>
  <si>
    <t>_ES202</t>
  </si>
  <si>
    <t>=Part5!$I$16</t>
  </si>
  <si>
    <t>_ES203</t>
  </si>
  <si>
    <t>=Part5!$I$18</t>
  </si>
  <si>
    <t>_ES205</t>
  </si>
  <si>
    <t>=Part5!$I$19</t>
  </si>
  <si>
    <t>_ES207</t>
  </si>
  <si>
    <t>=Part5!$I$20</t>
  </si>
  <si>
    <t>_ES213</t>
  </si>
  <si>
    <t>=Part5!$I$62</t>
  </si>
  <si>
    <t>_ES220</t>
  </si>
  <si>
    <t>=Part5!$I$40</t>
  </si>
  <si>
    <t>_ES244</t>
  </si>
  <si>
    <t>=Part5!$I$32</t>
  </si>
  <si>
    <t>_ES245</t>
  </si>
  <si>
    <t>=Part5!$I$36</t>
  </si>
  <si>
    <t>_ES246</t>
  </si>
  <si>
    <t>=Part5!$I$29</t>
  </si>
  <si>
    <t>_ES311</t>
  </si>
  <si>
    <t>=Part5!$I$65</t>
  </si>
  <si>
    <t>_ES411</t>
  </si>
  <si>
    <t>=Part5!$I$66</t>
  </si>
  <si>
    <t>_ES445</t>
  </si>
  <si>
    <t>=Part5!$I$24</t>
  </si>
  <si>
    <t>_ES446</t>
  </si>
  <si>
    <t>=Part5!$I$21</t>
  </si>
  <si>
    <t>_ES465</t>
  </si>
  <si>
    <t>=Part5!$I$67</t>
  </si>
  <si>
    <t>_ES466</t>
  </si>
  <si>
    <t>=Part5!$I$68</t>
  </si>
  <si>
    <t>_ES467</t>
  </si>
  <si>
    <t>=Part5!$I$69</t>
  </si>
  <si>
    <t>_ES508</t>
  </si>
  <si>
    <t>=Part5!$I$71</t>
  </si>
  <si>
    <t>_ES509</t>
  </si>
  <si>
    <t>=Part5!$I$72</t>
  </si>
  <si>
    <t>_ES510</t>
  </si>
  <si>
    <t>=Part5!$I$73</t>
  </si>
  <si>
    <t>_ES511</t>
  </si>
  <si>
    <t>=Part5!$I$70</t>
  </si>
  <si>
    <t>_ES812</t>
  </si>
  <si>
    <t>=Part5!$I$41</t>
  </si>
  <si>
    <t>_ES820</t>
  </si>
  <si>
    <t>=Part5!$I$42</t>
  </si>
  <si>
    <t>_ES822</t>
  </si>
  <si>
    <t>=Part5!$I$84</t>
  </si>
  <si>
    <t>_ES824</t>
  </si>
  <si>
    <t>=Part5!$I$85</t>
  </si>
  <si>
    <t>_ES830</t>
  </si>
  <si>
    <t>=Part5!$I$43</t>
  </si>
  <si>
    <t>_ES840</t>
  </si>
  <si>
    <t>=Part5!$I$44</t>
  </si>
  <si>
    <t>_ES850</t>
  </si>
  <si>
    <t>=Part5!$I$45</t>
  </si>
  <si>
    <t>_ES854</t>
  </si>
  <si>
    <t>=Part5!$I$74</t>
  </si>
  <si>
    <t>_ES931</t>
  </si>
  <si>
    <t>=Part5!$I$77</t>
  </si>
  <si>
    <t>_GP021</t>
  </si>
  <si>
    <t>=Part5!$F$80</t>
  </si>
  <si>
    <t>_GP022</t>
  </si>
  <si>
    <t>=Part5!$F$81</t>
  </si>
  <si>
    <t>_GP045</t>
  </si>
  <si>
    <t>=Part5!$F$82</t>
  </si>
  <si>
    <t>_GP051</t>
  </si>
  <si>
    <t>=Part5!$F$61</t>
  </si>
  <si>
    <t>_GP070</t>
  </si>
  <si>
    <t>=Part5!$F$78</t>
  </si>
  <si>
    <t>_GP093</t>
  </si>
  <si>
    <t>=Part5!$F$15</t>
  </si>
  <si>
    <t>_GP097</t>
  </si>
  <si>
    <t>=Part5!$F$87</t>
  </si>
  <si>
    <t>_GP098</t>
  </si>
  <si>
    <t>=Part5!$F$88</t>
  </si>
  <si>
    <t>_GP108</t>
  </si>
  <si>
    <t>=Part5!$F$26</t>
  </si>
  <si>
    <t>_GP111</t>
  </si>
  <si>
    <t>=Part5!$F$59</t>
  </si>
  <si>
    <t>_GP112</t>
  </si>
  <si>
    <t>=Part5!$F$60</t>
  </si>
  <si>
    <t>_GP117</t>
  </si>
  <si>
    <t>=Part5!$F$56</t>
  </si>
  <si>
    <t>_GP118</t>
  </si>
  <si>
    <t>=Part5!$F$54</t>
  </si>
  <si>
    <t>_GP125</t>
  </si>
  <si>
    <t>=Part5!$F$47</t>
  </si>
  <si>
    <t>_GP127</t>
  </si>
  <si>
    <t>=Part5!$F$48</t>
  </si>
  <si>
    <t>_GP130</t>
  </si>
  <si>
    <t>=Part5!$F$52</t>
  </si>
  <si>
    <t>_GP138</t>
  </si>
  <si>
    <t>=Part5!$F$57</t>
  </si>
  <si>
    <t>_GP139</t>
  </si>
  <si>
    <t>=Part5!$F$55</t>
  </si>
  <si>
    <t>_GP141</t>
  </si>
  <si>
    <t>=Part5!$F$17</t>
  </si>
  <si>
    <t>_GP149</t>
  </si>
  <si>
    <t>=Part5!$F$51</t>
  </si>
  <si>
    <t>_GP166</t>
  </si>
  <si>
    <t>=Part5!$F$50</t>
  </si>
  <si>
    <t>_GP202</t>
  </si>
  <si>
    <t>=Part5!$F$16</t>
  </si>
  <si>
    <t>_GP203</t>
  </si>
  <si>
    <t>=Part5!$F$18</t>
  </si>
  <si>
    <t>_GP205</t>
  </si>
  <si>
    <t>=Part5!$F$19</t>
  </si>
  <si>
    <t>_GP207</t>
  </si>
  <si>
    <t>=Part5!$F$20</t>
  </si>
  <si>
    <t>_GP213</t>
  </si>
  <si>
    <t>=Part5!$F$62</t>
  </si>
  <si>
    <t>_GP217</t>
  </si>
  <si>
    <t>=Part5!$F$63</t>
  </si>
  <si>
    <t>_GP218</t>
  </si>
  <si>
    <t>=Part5!$F$64</t>
  </si>
  <si>
    <t>_GP244</t>
  </si>
  <si>
    <t>=Part5!$F$32</t>
  </si>
  <si>
    <t>_GP245</t>
  </si>
  <si>
    <t>=Part5!$F$36</t>
  </si>
  <si>
    <t>_GP246</t>
  </si>
  <si>
    <t>=Part5!$F$29</t>
  </si>
  <si>
    <t>_GP311</t>
  </si>
  <si>
    <t>=Part5!$F$65</t>
  </si>
  <si>
    <t>_GP411</t>
  </si>
  <si>
    <t>=Part5!$F$66</t>
  </si>
  <si>
    <t>_GP465</t>
  </si>
  <si>
    <t>=Part5!$F$67</t>
  </si>
  <si>
    <t>_GP466</t>
  </si>
  <si>
    <t>=Part5!$F$68</t>
  </si>
  <si>
    <t>_GP467</t>
  </si>
  <si>
    <t>=Part5!$F$69</t>
  </si>
  <si>
    <t>_GP508</t>
  </si>
  <si>
    <t>=Part5!$F$71</t>
  </si>
  <si>
    <t>_GP509</t>
  </si>
  <si>
    <t>=Part5!$F$72</t>
  </si>
  <si>
    <t>_GP510</t>
  </si>
  <si>
    <t>=Part5!$F$73</t>
  </si>
  <si>
    <t>_GP511</t>
  </si>
  <si>
    <t>=Part5!$F$70</t>
  </si>
  <si>
    <t>_GP631</t>
  </si>
  <si>
    <t>=Part5!$F$28</t>
  </si>
  <si>
    <t>_GP632</t>
  </si>
  <si>
    <t>=Part5!$F$31</t>
  </si>
  <si>
    <t>_GP633</t>
  </si>
  <si>
    <t>=Part5!$F$35</t>
  </si>
  <si>
    <t>_GP634</t>
  </si>
  <si>
    <t>=Part5!$F$39</t>
  </si>
  <si>
    <t>_GP641</t>
  </si>
  <si>
    <t>=Part5!$F$27</t>
  </si>
  <si>
    <t>_GP642</t>
  </si>
  <si>
    <t>=Part5!$F$30</t>
  </si>
  <si>
    <t>_GP643</t>
  </si>
  <si>
    <t>=Part5!$F$34</t>
  </si>
  <si>
    <t>_GP644</t>
  </si>
  <si>
    <t>=Part5!$F$38</t>
  </si>
  <si>
    <t>_GP812</t>
  </si>
  <si>
    <t>=Part5!$F$41</t>
  </si>
  <si>
    <t>_GP820</t>
  </si>
  <si>
    <t>=Part5!$F$42</t>
  </si>
  <si>
    <t>_GP822</t>
  </si>
  <si>
    <t>=Part5!$F$84</t>
  </si>
  <si>
    <t>_GP824</t>
  </si>
  <si>
    <t>=Part5!$F$85</t>
  </si>
  <si>
    <t>_GP830</t>
  </si>
  <si>
    <t>=Part5!$F$43</t>
  </si>
  <si>
    <t>_GP840</t>
  </si>
  <si>
    <t>=Part5!$F$44</t>
  </si>
  <si>
    <t>_GP850</t>
  </si>
  <si>
    <t>=Part5!$F$45</t>
  </si>
  <si>
    <t>_GP852</t>
  </si>
  <si>
    <t>=Part5!$F$75</t>
  </si>
  <si>
    <t>_GP853</t>
  </si>
  <si>
    <t>=Part5!$F$76</t>
  </si>
  <si>
    <t>_GP854</t>
  </si>
  <si>
    <t>=Part5!$F$74</t>
  </si>
  <si>
    <t>_GP911</t>
  </si>
  <si>
    <t>=Part5!$F$89</t>
  </si>
  <si>
    <t>_GP931</t>
  </si>
  <si>
    <t>=Part5!$F$77</t>
  </si>
  <si>
    <t>_GP999</t>
  </si>
  <si>
    <t>=Part5!$F$90</t>
  </si>
  <si>
    <t>_GR010</t>
  </si>
  <si>
    <t>=Part5!$D$11</t>
  </si>
  <si>
    <t>_GR011</t>
  </si>
  <si>
    <t>=Part5!$D$12</t>
  </si>
  <si>
    <t>_GR020</t>
  </si>
  <si>
    <t>=Part5!$D$13</t>
  </si>
  <si>
    <t>_GR021</t>
  </si>
  <si>
    <t>=Part5!$D$80</t>
  </si>
  <si>
    <t>_GR045</t>
  </si>
  <si>
    <t>=Part5!$D$82</t>
  </si>
  <si>
    <t>_GR050</t>
  </si>
  <si>
    <t>=Part5!$D$10</t>
  </si>
  <si>
    <t>_GR051</t>
  </si>
  <si>
    <t>=Part5!$D$61</t>
  </si>
  <si>
    <t>_GR070</t>
  </si>
  <si>
    <t>=Part5!$D$78</t>
  </si>
  <si>
    <t>_GR091</t>
  </si>
  <si>
    <t>=Part5!$D$14</t>
  </si>
  <si>
    <t>_GR093</t>
  </si>
  <si>
    <t>=Part5!$D$15</t>
  </si>
  <si>
    <t>_GR097</t>
  </si>
  <si>
    <t>=Part5!$D$87</t>
  </si>
  <si>
    <t>_GR098</t>
  </si>
  <si>
    <t>=Part5!$D$88</t>
  </si>
  <si>
    <t>_GR108</t>
  </si>
  <si>
    <t>=Part5!$D$26</t>
  </si>
  <si>
    <t>_GR111</t>
  </si>
  <si>
    <t>=Part5!$D$59</t>
  </si>
  <si>
    <t>_GR112</t>
  </si>
  <si>
    <t>=Part5!$D$60</t>
  </si>
  <si>
    <t>_GR117</t>
  </si>
  <si>
    <t>=Part5!$D$56</t>
  </si>
  <si>
    <t>_GR118</t>
  </si>
  <si>
    <t>=Part5!$D$54</t>
  </si>
  <si>
    <t>_GR125</t>
  </si>
  <si>
    <t>=Part5!$D$47</t>
  </si>
  <si>
    <t>_GR127</t>
  </si>
  <si>
    <t>=Part5!$D$48</t>
  </si>
  <si>
    <t>_GR130</t>
  </si>
  <si>
    <t>=Part5!$D$52</t>
  </si>
  <si>
    <t>_GR138</t>
  </si>
  <si>
    <t>=Part5!$D$57</t>
  </si>
  <si>
    <t>_GR139</t>
  </si>
  <si>
    <t>=Part5!$D$55</t>
  </si>
  <si>
    <t>_GR149</t>
  </si>
  <si>
    <t>=Part5!$D$51</t>
  </si>
  <si>
    <t>_GR166</t>
  </si>
  <si>
    <t>=Part5!$D$50</t>
  </si>
  <si>
    <t>_GR202</t>
  </si>
  <si>
    <t>=Part5!$D$16</t>
  </si>
  <si>
    <t>_GR213</t>
  </si>
  <si>
    <t>=Part5!$D$62</t>
  </si>
  <si>
    <t>_GR220</t>
  </si>
  <si>
    <t>=Part5!$D$40</t>
  </si>
  <si>
    <t>_GR244</t>
  </si>
  <si>
    <t>=Part5!$D$32</t>
  </si>
  <si>
    <t>_GR245</t>
  </si>
  <si>
    <t>=Part5!$D$36</t>
  </si>
  <si>
    <t>_GR246</t>
  </si>
  <si>
    <t>=Part5!$D$29</t>
  </si>
  <si>
    <t>_GR311</t>
  </si>
  <si>
    <t>=Part5!$D$65</t>
  </si>
  <si>
    <t>_GR411</t>
  </si>
  <si>
    <t>=Part5!$D$66</t>
  </si>
  <si>
    <t>_GR446</t>
  </si>
  <si>
    <t>=Part5!$D$21</t>
  </si>
  <si>
    <t>_GR511</t>
  </si>
  <si>
    <t>=Part5!$D$70</t>
  </si>
  <si>
    <t>_GR812</t>
  </si>
  <si>
    <t>=Part5!$D$41</t>
  </si>
  <si>
    <t>_GR822</t>
  </si>
  <si>
    <t>=Part5!$D$84</t>
  </si>
  <si>
    <t>_GR824</t>
  </si>
  <si>
    <t>=Part5!$D$85</t>
  </si>
  <si>
    <t>_GR854</t>
  </si>
  <si>
    <t>=Part5!$D$74</t>
  </si>
  <si>
    <t>_GR931</t>
  </si>
  <si>
    <t>=Part5!$D$77</t>
  </si>
  <si>
    <t>_IA040</t>
  </si>
  <si>
    <t>='Parts1-4'!$W$52</t>
  </si>
  <si>
    <t>_IN021</t>
  </si>
  <si>
    <t>=Part5!$E$80</t>
  </si>
  <si>
    <t>_IN045</t>
  </si>
  <si>
    <t>=Part5!$E$82</t>
  </si>
  <si>
    <t>_IN050</t>
  </si>
  <si>
    <t>=Part5!$E$10</t>
  </si>
  <si>
    <t>_IN051</t>
  </si>
  <si>
    <t>=Part5!$E$61</t>
  </si>
  <si>
    <t>_IN070</t>
  </si>
  <si>
    <t>=Part5!$E$78</t>
  </si>
  <si>
    <t>_IN091</t>
  </si>
  <si>
    <t>=Part5!$E$14</t>
  </si>
  <si>
    <t>_IN093</t>
  </si>
  <si>
    <t>=Part5!$E$15</t>
  </si>
  <si>
    <t>_IN097</t>
  </si>
  <si>
    <t>=Part5!$E$87</t>
  </si>
  <si>
    <t>_IN098</t>
  </si>
  <si>
    <t>=Part5!$E$88</t>
  </si>
  <si>
    <t>_IN108</t>
  </si>
  <si>
    <t>=Part5!$E$26</t>
  </si>
  <si>
    <t>_IN111</t>
  </si>
  <si>
    <t>=Part5!$E$59</t>
  </si>
  <si>
    <t>_IN112</t>
  </si>
  <si>
    <t>=Part5!$E$60</t>
  </si>
  <si>
    <t>_IN117</t>
  </si>
  <si>
    <t>=Part5!$E$56</t>
  </si>
  <si>
    <t>_IN118</t>
  </si>
  <si>
    <t>=Part5!$E$54</t>
  </si>
  <si>
    <t>_IN125</t>
  </si>
  <si>
    <t>=Part5!$E$47</t>
  </si>
  <si>
    <t>_IN127</t>
  </si>
  <si>
    <t>=Part5!$E$48</t>
  </si>
  <si>
    <t>_IN130</t>
  </si>
  <si>
    <t>=Part5!$E$52</t>
  </si>
  <si>
    <t>_IN138</t>
  </si>
  <si>
    <t>=Part5!$E$57</t>
  </si>
  <si>
    <t>_IN139</t>
  </si>
  <si>
    <t>=Part5!$E$55</t>
  </si>
  <si>
    <t>_IN141</t>
  </si>
  <si>
    <t>=Part5!$E$17</t>
  </si>
  <si>
    <t>_IN142</t>
  </si>
  <si>
    <t>=Part5!$E$22</t>
  </si>
  <si>
    <t>_IN144</t>
  </si>
  <si>
    <t>=Part5!$E$23</t>
  </si>
  <si>
    <t>_IN149</t>
  </si>
  <si>
    <t>=Part5!$E$51</t>
  </si>
  <si>
    <t>_IN166</t>
  </si>
  <si>
    <t>=Part5!$E$50</t>
  </si>
  <si>
    <t>_IN202</t>
  </si>
  <si>
    <t>=Part5!$E$16</t>
  </si>
  <si>
    <t>_IN203</t>
  </si>
  <si>
    <t>=Part5!$E$18</t>
  </si>
  <si>
    <t>_IN205</t>
  </si>
  <si>
    <t>=Part5!$E$19</t>
  </si>
  <si>
    <t>_IN207</t>
  </si>
  <si>
    <t>=Part5!$E$20</t>
  </si>
  <si>
    <t>_IN213</t>
  </si>
  <si>
    <t>=Part5!$E$62</t>
  </si>
  <si>
    <t>_IN217</t>
  </si>
  <si>
    <t>=Part5!$E$63</t>
  </si>
  <si>
    <t>_IN218</t>
  </si>
  <si>
    <t>=Part5!$E$64</t>
  </si>
  <si>
    <t>_IN220</t>
  </si>
  <si>
    <t>=Part5!$E$40</t>
  </si>
  <si>
    <t>_IN244</t>
  </si>
  <si>
    <t>=Part5!$E$32</t>
  </si>
  <si>
    <t>_IN245</t>
  </si>
  <si>
    <t>=Part5!$E$36</t>
  </si>
  <si>
    <t>_IN246</t>
  </si>
  <si>
    <t>=Part5!$E$29</t>
  </si>
  <si>
    <t>_IN247</t>
  </si>
  <si>
    <t>=Part5!$E$37</t>
  </si>
  <si>
    <t>_IN249</t>
  </si>
  <si>
    <t>=Part5!$E$33</t>
  </si>
  <si>
    <t>_IN311</t>
  </si>
  <si>
    <t>=Part5!$E$65</t>
  </si>
  <si>
    <t>_IN411</t>
  </si>
  <si>
    <t>=Part5!$E$66</t>
  </si>
  <si>
    <t>_IN445</t>
  </si>
  <si>
    <t>=Part5!$E$24</t>
  </si>
  <si>
    <t>_IN446</t>
  </si>
  <si>
    <t>=Part5!$E$21</t>
  </si>
  <si>
    <t>_IN465</t>
  </si>
  <si>
    <t>=Part5!$E$67</t>
  </si>
  <si>
    <t>_IN466</t>
  </si>
  <si>
    <t>=Part5!$E$68</t>
  </si>
  <si>
    <t>_IN467</t>
  </si>
  <si>
    <t>=Part5!$E$69</t>
  </si>
  <si>
    <t>_IN490</t>
  </si>
  <si>
    <t>='Parts1-4'!$X$40</t>
  </si>
  <si>
    <t>_IN491</t>
  </si>
  <si>
    <t>='Parts1-4'!$X$41</t>
  </si>
  <si>
    <t>_IN492</t>
  </si>
  <si>
    <t>='Parts1-4'!$X$42</t>
  </si>
  <si>
    <t>_IN493</t>
  </si>
  <si>
    <t>='Parts1-4'!$X$43</t>
  </si>
  <si>
    <t>_IN508</t>
  </si>
  <si>
    <t>=Part5!$E$71</t>
  </si>
  <si>
    <t>_IN509</t>
  </si>
  <si>
    <t>=Part5!$E$72</t>
  </si>
  <si>
    <t>_IN510</t>
  </si>
  <si>
    <t>=Part5!$E$73</t>
  </si>
  <si>
    <t>_IN511</t>
  </si>
  <si>
    <t>=Part5!$E$70</t>
  </si>
  <si>
    <t>_IN631</t>
  </si>
  <si>
    <t>=Part5!$E$28</t>
  </si>
  <si>
    <t>_IN632</t>
  </si>
  <si>
    <t>=Part5!$E$31</t>
  </si>
  <si>
    <t>_IN633</t>
  </si>
  <si>
    <t>=Part5!$E$35</t>
  </si>
  <si>
    <t>_IN634</t>
  </si>
  <si>
    <t>=Part5!$E$39</t>
  </si>
  <si>
    <t>_IN641</t>
  </si>
  <si>
    <t>=Part5!$E$27</t>
  </si>
  <si>
    <t>_IN642</t>
  </si>
  <si>
    <t>=Part5!$E$30</t>
  </si>
  <si>
    <t>_IN643</t>
  </si>
  <si>
    <t>=Part5!$E$34</t>
  </si>
  <si>
    <t>_IN644</t>
  </si>
  <si>
    <t>=Part5!$E$38</t>
  </si>
  <si>
    <t>_IN812</t>
  </si>
  <si>
    <t>=Part5!$E$41</t>
  </si>
  <si>
    <t>_IN820</t>
  </si>
  <si>
    <t>=Part5!$E$42</t>
  </si>
  <si>
    <t>_IN822</t>
  </si>
  <si>
    <t>=Part5!$E$84</t>
  </si>
  <si>
    <t>_IN824</t>
  </si>
  <si>
    <t>=Part5!$E$85</t>
  </si>
  <si>
    <t>_IN830</t>
  </si>
  <si>
    <t>=Part5!$E$43</t>
  </si>
  <si>
    <t>_IN840</t>
  </si>
  <si>
    <t>=Part5!$E$44</t>
  </si>
  <si>
    <t>_IN850</t>
  </si>
  <si>
    <t>=Part5!$E$45</t>
  </si>
  <si>
    <t>_IN852</t>
  </si>
  <si>
    <t>=Part5!$E$75</t>
  </si>
  <si>
    <t>_IN853</t>
  </si>
  <si>
    <t>=Part5!$E$76</t>
  </si>
  <si>
    <t>_IN854</t>
  </si>
  <si>
    <t>=Part5!$E$74</t>
  </si>
  <si>
    <t>_IN911</t>
  </si>
  <si>
    <t>=Part5!$E$89</t>
  </si>
  <si>
    <t>_IN931</t>
  </si>
  <si>
    <t>=Part5!$E$77</t>
  </si>
  <si>
    <t>_IN990</t>
  </si>
  <si>
    <t>='Parts1-4'!$X$38</t>
  </si>
  <si>
    <t>_IN999</t>
  </si>
  <si>
    <t>=Part5!$E$90</t>
  </si>
  <si>
    <t>_IS040</t>
  </si>
  <si>
    <t>='Parts1-4'!$T$52</t>
  </si>
  <si>
    <t>_PCITY</t>
  </si>
  <si>
    <t>='Parts1-4'!$C$26</t>
  </si>
  <si>
    <t>_PSTAT</t>
  </si>
  <si>
    <t>='Parts1-4'!$L$26</t>
  </si>
  <si>
    <t>_PSTRE</t>
  </si>
  <si>
    <t>='Parts1-4'!$F$25</t>
  </si>
  <si>
    <t>_PZIP</t>
  </si>
  <si>
    <t>='Parts1-4'!$O$26</t>
  </si>
  <si>
    <t>_PZIP4</t>
  </si>
  <si>
    <t>='Parts1-4'!$R$26</t>
  </si>
  <si>
    <t>_RA030</t>
  </si>
  <si>
    <t>='Parts1-4'!$W$51</t>
  </si>
  <si>
    <t>_RS030</t>
  </si>
  <si>
    <t>='Parts1-4'!$T$51</t>
  </si>
  <si>
    <t>_SC050</t>
  </si>
  <si>
    <t>=Part6!$F$10</t>
  </si>
  <si>
    <t>_SC131</t>
  </si>
  <si>
    <t>=Part6!$F$14</t>
  </si>
  <si>
    <t>_SC141</t>
  </si>
  <si>
    <t>=Part6!$F$11</t>
  </si>
  <si>
    <t>_SC242</t>
  </si>
  <si>
    <t>=Part6!$F$12</t>
  </si>
  <si>
    <t>_SC246</t>
  </si>
  <si>
    <t>=Part6!$F$13</t>
  </si>
  <si>
    <t>_SC308</t>
  </si>
  <si>
    <t>=Part6!$F$16</t>
  </si>
  <si>
    <t>_SC332</t>
  </si>
  <si>
    <t>=Part6!$F$19</t>
  </si>
  <si>
    <t>_SC411</t>
  </si>
  <si>
    <t>=Part6!$F$15</t>
  </si>
  <si>
    <t>_SC511</t>
  </si>
  <si>
    <t>=Part6!$F$17</t>
  </si>
  <si>
    <t>_SC931</t>
  </si>
  <si>
    <t>=Part6!$F$18</t>
  </si>
  <si>
    <t>_SC999</t>
  </si>
  <si>
    <t>=Part6!$F$20</t>
  </si>
  <si>
    <t>_SH021</t>
  </si>
  <si>
    <t>=Part5!$G$80</t>
  </si>
  <si>
    <t>_SH045</t>
  </si>
  <si>
    <t>=Part5!$G$82</t>
  </si>
  <si>
    <t>_SH050</t>
  </si>
  <si>
    <t>=Part5!$G$10</t>
  </si>
  <si>
    <t>_SH051</t>
  </si>
  <si>
    <t>=Part5!$G$61</t>
  </si>
  <si>
    <t>_SH070</t>
  </si>
  <si>
    <t>=Part5!$G$78</t>
  </si>
  <si>
    <t>_SH093</t>
  </si>
  <si>
    <t>=Part5!$G$15</t>
  </si>
  <si>
    <t>_SH097</t>
  </si>
  <si>
    <t>=Part5!$G$87</t>
  </si>
  <si>
    <t>_SH098</t>
  </si>
  <si>
    <t>=Part5!$G$88</t>
  </si>
  <si>
    <t>_SH108</t>
  </si>
  <si>
    <t>=Part5!$G$26</t>
  </si>
  <si>
    <t>_SH111</t>
  </si>
  <si>
    <t>=Part5!$G$59</t>
  </si>
  <si>
    <t>_SH112</t>
  </si>
  <si>
    <t>=Part5!$G$60</t>
  </si>
  <si>
    <t>_SH117</t>
  </si>
  <si>
    <t>=Part5!$G$56</t>
  </si>
  <si>
    <t>_SH118</t>
  </si>
  <si>
    <t>=Part5!$G$54</t>
  </si>
  <si>
    <t>_SH125</t>
  </si>
  <si>
    <t>=Part5!$G$47</t>
  </si>
  <si>
    <t>_SH127</t>
  </si>
  <si>
    <t>=Part5!$G$48</t>
  </si>
  <si>
    <t>_SH130</t>
  </si>
  <si>
    <t>=Part5!$G$52</t>
  </si>
  <si>
    <t>_SH138</t>
  </si>
  <si>
    <t>=Part5!$G$57</t>
  </si>
  <si>
    <t>_SH139</t>
  </si>
  <si>
    <t>=Part5!$G$55</t>
  </si>
  <si>
    <t>_SH149</t>
  </si>
  <si>
    <t>=Part5!$G$51</t>
  </si>
  <si>
    <t>_SH166</t>
  </si>
  <si>
    <t>=Part5!$G$50</t>
  </si>
  <si>
    <t>_SH202</t>
  </si>
  <si>
    <t>=Part5!$G$16</t>
  </si>
  <si>
    <t>_SH213</t>
  </si>
  <si>
    <t>=Part5!$G$62</t>
  </si>
  <si>
    <t>_SH220</t>
  </si>
  <si>
    <t>=Part5!$G$40</t>
  </si>
  <si>
    <t>_SH244</t>
  </si>
  <si>
    <t>=Part5!$G$32</t>
  </si>
  <si>
    <t>_SH245</t>
  </si>
  <si>
    <t>=Part5!$G$36</t>
  </si>
  <si>
    <t>_SH246</t>
  </si>
  <si>
    <t>=Part5!$G$29</t>
  </si>
  <si>
    <t>_SH311</t>
  </si>
  <si>
    <t>=Part5!$G$65</t>
  </si>
  <si>
    <t>_SH411</t>
  </si>
  <si>
    <t>=Part5!$G$66</t>
  </si>
  <si>
    <t>_SH446</t>
  </si>
  <si>
    <t>=Part5!$G$21</t>
  </si>
  <si>
    <t>_SH511</t>
  </si>
  <si>
    <t>=Part5!$G$70</t>
  </si>
  <si>
    <t>_SH812</t>
  </si>
  <si>
    <t>=Part5!$G$41</t>
  </si>
  <si>
    <t>_SH822</t>
  </si>
  <si>
    <t>=Part5!$G$84</t>
  </si>
  <si>
    <t>_SH824</t>
  </si>
  <si>
    <t>=Part5!$G$85</t>
  </si>
  <si>
    <t>_SH854</t>
  </si>
  <si>
    <t>=Part5!$G$74</t>
  </si>
  <si>
    <t>_SH931</t>
  </si>
  <si>
    <t>=Part5!$G$77</t>
  </si>
  <si>
    <t>_SI050</t>
  </si>
  <si>
    <t>=Part6!$E$10</t>
  </si>
  <si>
    <t>_SI131</t>
  </si>
  <si>
    <t>=Part6!$E$14</t>
  </si>
  <si>
    <t>_SI141</t>
  </si>
  <si>
    <t>=Part6!$E$11</t>
  </si>
  <si>
    <t>_SI242</t>
  </si>
  <si>
    <t>=Part6!$E$12</t>
  </si>
  <si>
    <t>_SI246</t>
  </si>
  <si>
    <t>=Part6!$E$13</t>
  </si>
  <si>
    <t>_SI308</t>
  </si>
  <si>
    <t>=Part6!$E$16</t>
  </si>
  <si>
    <t>_SI332</t>
  </si>
  <si>
    <t>=Part6!$E$19</t>
  </si>
  <si>
    <t>_SI411</t>
  </si>
  <si>
    <t>=Part6!$E$15</t>
  </si>
  <si>
    <t>_SI511</t>
  </si>
  <si>
    <t>=Part6!$E$17</t>
  </si>
  <si>
    <t>_SI931</t>
  </si>
  <si>
    <t>=Part6!$E$18</t>
  </si>
  <si>
    <t>_SI999</t>
  </si>
  <si>
    <t>=Part6!$E$20</t>
  </si>
  <si>
    <t>_SO050</t>
  </si>
  <si>
    <t>=Part6!$D$10</t>
  </si>
  <si>
    <t>_SO131</t>
  </si>
  <si>
    <t>=Part6!$D$14</t>
  </si>
  <si>
    <t>_SO141</t>
  </si>
  <si>
    <t>=Part6!$D$11</t>
  </si>
  <si>
    <t>_SO242</t>
  </si>
  <si>
    <t>=Part6!$D$12</t>
  </si>
  <si>
    <t>_SO246</t>
  </si>
  <si>
    <t>=Part6!$D$13</t>
  </si>
  <si>
    <t>_SO308</t>
  </si>
  <si>
    <t>=Part6!$D$16</t>
  </si>
  <si>
    <t>_SO332</t>
  </si>
  <si>
    <t>=Part6!$D$19</t>
  </si>
  <si>
    <t>_SO411</t>
  </si>
  <si>
    <t>=Part6!$D$15</t>
  </si>
  <si>
    <t>_SO511</t>
  </si>
  <si>
    <t>=Part6!$D$17</t>
  </si>
  <si>
    <t>_SO931</t>
  </si>
  <si>
    <t>=Part6!$D$18</t>
  </si>
  <si>
    <t>_SO999</t>
  </si>
  <si>
    <t>=Part6!$D$20</t>
  </si>
  <si>
    <t>_SW050</t>
  </si>
  <si>
    <t>=Part6!$C$10</t>
  </si>
  <si>
    <t>_SW131</t>
  </si>
  <si>
    <t>=Part6!$C$14</t>
  </si>
  <si>
    <t>_SW141</t>
  </si>
  <si>
    <t>=Part6!$C$11</t>
  </si>
  <si>
    <t>_SW242</t>
  </si>
  <si>
    <t>=Part6!$C$12</t>
  </si>
  <si>
    <t>_SW246</t>
  </si>
  <si>
    <t>=Part6!$C$13</t>
  </si>
  <si>
    <t>_SW308</t>
  </si>
  <si>
    <t>=Part6!$C$16</t>
  </si>
  <si>
    <t>_SW332</t>
  </si>
  <si>
    <t>=Part6!$C$19</t>
  </si>
  <si>
    <t>_SW411</t>
  </si>
  <si>
    <t>=Part6!$C$15</t>
  </si>
  <si>
    <t>_SW511</t>
  </si>
  <si>
    <t>=Part6!$C$17</t>
  </si>
  <si>
    <t>_SW931</t>
  </si>
  <si>
    <t>=Part6!$C$18</t>
  </si>
  <si>
    <t>_SW999</t>
  </si>
  <si>
    <t>=Part6!$C$20</t>
  </si>
  <si>
    <t>_UL021</t>
  </si>
  <si>
    <t>=Part5!$H$80</t>
  </si>
  <si>
    <t>_UL022</t>
  </si>
  <si>
    <t>=Part5!$H$81</t>
  </si>
  <si>
    <t>_UL045</t>
  </si>
  <si>
    <t>=Part5!$H$82</t>
  </si>
  <si>
    <t>_UL050</t>
  </si>
  <si>
    <t>=Part5!$H$10</t>
  </si>
  <si>
    <t>_UL051</t>
  </si>
  <si>
    <t>=Part5!$H$61</t>
  </si>
  <si>
    <t>_UL070</t>
  </si>
  <si>
    <t>=Part5!$H$78</t>
  </si>
  <si>
    <t>_UL091</t>
  </si>
  <si>
    <t>=Part5!$H$14</t>
  </si>
  <si>
    <t>_UL093</t>
  </si>
  <si>
    <t>=Part5!$H$15</t>
  </si>
  <si>
    <t>_UL097</t>
  </si>
  <si>
    <t>=Part5!$H$87</t>
  </si>
  <si>
    <t>_UL098</t>
  </si>
  <si>
    <t>=Part5!$H$88</t>
  </si>
  <si>
    <t>_UL108</t>
  </si>
  <si>
    <t>=Part5!$H$26</t>
  </si>
  <si>
    <t>_UL111</t>
  </si>
  <si>
    <t>=Part5!$H$59</t>
  </si>
  <si>
    <t>_UL112</t>
  </si>
  <si>
    <t>=Part5!$H$60</t>
  </si>
  <si>
    <t>_UL117</t>
  </si>
  <si>
    <t>=Part5!$H$56</t>
  </si>
  <si>
    <t>_UL118</t>
  </si>
  <si>
    <t>=Part5!$H$54</t>
  </si>
  <si>
    <t>_UL125</t>
  </si>
  <si>
    <t>=Part5!$H$47</t>
  </si>
  <si>
    <t>_UL127</t>
  </si>
  <si>
    <t>=Part5!$H$48</t>
  </si>
  <si>
    <t>_UL130</t>
  </si>
  <si>
    <t>=Part5!$H$52</t>
  </si>
  <si>
    <t>_UL138</t>
  </si>
  <si>
    <t>=Part5!$H$57</t>
  </si>
  <si>
    <t>_UL139</t>
  </si>
  <si>
    <t>=Part5!$H$55</t>
  </si>
  <si>
    <t>_UL149</t>
  </si>
  <si>
    <t>=Part5!$H$51</t>
  </si>
  <si>
    <t>_UL166</t>
  </si>
  <si>
    <t>=Part5!$H$50</t>
  </si>
  <si>
    <t>_UL202</t>
  </si>
  <si>
    <t>=Part5!$H$16</t>
  </si>
  <si>
    <t>_UL213</t>
  </si>
  <si>
    <t>=Part5!$H$62</t>
  </si>
  <si>
    <t>_UL220</t>
  </si>
  <si>
    <t>=Part5!$H$40</t>
  </si>
  <si>
    <t>_UL244</t>
  </si>
  <si>
    <t>=Part5!$H$32</t>
  </si>
  <si>
    <t>_UL245</t>
  </si>
  <si>
    <t>=Part5!$H$36</t>
  </si>
  <si>
    <t>_UL246</t>
  </si>
  <si>
    <t>=Part5!$H$29</t>
  </si>
  <si>
    <t>_UL311</t>
  </si>
  <si>
    <t>=Part5!$H$65</t>
  </si>
  <si>
    <t>_UL411</t>
  </si>
  <si>
    <t>=Part5!$H$66</t>
  </si>
  <si>
    <t>_UL446</t>
  </si>
  <si>
    <t>=Part5!$H$21</t>
  </si>
  <si>
    <t>_UL511</t>
  </si>
  <si>
    <t>=Part5!$H$70</t>
  </si>
  <si>
    <t>_UL812</t>
  </si>
  <si>
    <t>=Part5!$H$41</t>
  </si>
  <si>
    <t>_UL822</t>
  </si>
  <si>
    <t>=Part5!$H$84</t>
  </si>
  <si>
    <t>_UL824</t>
  </si>
  <si>
    <t>=Part5!$H$85</t>
  </si>
  <si>
    <t>_UL854</t>
  </si>
  <si>
    <t>=Part5!$H$74</t>
  </si>
  <si>
    <t>_UL931</t>
  </si>
  <si>
    <t>=Part5!$H$77</t>
  </si>
  <si>
    <t>_VFORM</t>
  </si>
  <si>
    <t>='Parts1-4'!$A$7</t>
  </si>
  <si>
    <t>cext</t>
  </si>
  <si>
    <t>='Parts1-4'!$R$31</t>
  </si>
  <si>
    <t>CHK_BOTH</t>
  </si>
  <si>
    <t>=Part6!$J$20</t>
  </si>
  <si>
    <t>CHK_ES202</t>
  </si>
  <si>
    <t>=Part5!$C$115</t>
  </si>
  <si>
    <t>CHK_ES411</t>
  </si>
  <si>
    <t>=Part5!$C$118</t>
  </si>
  <si>
    <t>CHK_ES446</t>
  </si>
  <si>
    <t>=Part5!$C$116</t>
  </si>
  <si>
    <t>CHK_ES511</t>
  </si>
  <si>
    <t>=Part5!$C$119</t>
  </si>
  <si>
    <t>CHK_ES812</t>
  </si>
  <si>
    <t>=Part5!$C$117</t>
  </si>
  <si>
    <t>CHK_GP108</t>
  </si>
  <si>
    <t>=Part5!$C$96</t>
  </si>
  <si>
    <t>CHK_GP202</t>
  </si>
  <si>
    <t>=Part5!$C$93</t>
  </si>
  <si>
    <t>CHK_GP213</t>
  </si>
  <si>
    <t>=Part5!$C$106</t>
  </si>
  <si>
    <t>CHK_GP244</t>
  </si>
  <si>
    <t>=Part5!$C$100</t>
  </si>
  <si>
    <t>CHK_GP245</t>
  </si>
  <si>
    <t>=Part5!$C$102</t>
  </si>
  <si>
    <t>CHK_GP246</t>
  </si>
  <si>
    <t>=Part5!$C$98</t>
  </si>
  <si>
    <t>CHK_GP411</t>
  </si>
  <si>
    <t>=Part5!$C$108</t>
  </si>
  <si>
    <t>CHK_GP511</t>
  </si>
  <si>
    <t>=Part5!$C$110</t>
  </si>
  <si>
    <t>CHK_GP812</t>
  </si>
  <si>
    <t>=Part5!$C$104</t>
  </si>
  <si>
    <t>CHK_GP854</t>
  </si>
  <si>
    <t>=Part5!$C$112</t>
  </si>
  <si>
    <t>CHK_GP999</t>
  </si>
  <si>
    <t>=Part5!$C$114</t>
  </si>
  <si>
    <t>CHK_GR050</t>
  </si>
  <si>
    <t>=Part5!$C$91</t>
  </si>
  <si>
    <t>CHK_IN108</t>
  </si>
  <si>
    <t>=Part5!$C$95</t>
  </si>
  <si>
    <t>CHK_IN202</t>
  </si>
  <si>
    <t>=Part5!$C$92</t>
  </si>
  <si>
    <t>CHK_IN213</t>
  </si>
  <si>
    <t>=Part5!$C$105</t>
  </si>
  <si>
    <t>CHK_IN244</t>
  </si>
  <si>
    <t>=Part5!$C$99</t>
  </si>
  <si>
    <t>CHK_IN245</t>
  </si>
  <si>
    <t>=Part5!$C$101</t>
  </si>
  <si>
    <t>CHK_IN246</t>
  </si>
  <si>
    <t>=Part5!$C$97</t>
  </si>
  <si>
    <t>CHK_IN411</t>
  </si>
  <si>
    <t>=Part5!$C$107</t>
  </si>
  <si>
    <t>CHK_IN446</t>
  </si>
  <si>
    <t>=Part5!$C$94</t>
  </si>
  <si>
    <t>CHK_IN511</t>
  </si>
  <si>
    <t>=Part5!$C$109</t>
  </si>
  <si>
    <t>CHK_IN812</t>
  </si>
  <si>
    <t>=Part5!$C$103</t>
  </si>
  <si>
    <t>CHK_IN854</t>
  </si>
  <si>
    <t>=Part5!$C$111</t>
  </si>
  <si>
    <t>CHK_IN999</t>
  </si>
  <si>
    <t>=Part5!$C$113</t>
  </si>
  <si>
    <t>CHK_SI050</t>
  </si>
  <si>
    <t>=Part6!$J$10</t>
  </si>
  <si>
    <t>CHK_SI131</t>
  </si>
  <si>
    <t>=Part6!$J$14</t>
  </si>
  <si>
    <t>CHK_SI141</t>
  </si>
  <si>
    <t>=Part6!$J$11</t>
  </si>
  <si>
    <t>CHK_SI242</t>
  </si>
  <si>
    <t>=Part6!$J$12</t>
  </si>
  <si>
    <t>CHK_SI246</t>
  </si>
  <si>
    <t>=Part6!$J$13</t>
  </si>
  <si>
    <t>CHK_SI308</t>
  </si>
  <si>
    <t>=Part6!$J$16</t>
  </si>
  <si>
    <t>CHK_SI332</t>
  </si>
  <si>
    <t>=Part6!$J$19</t>
  </si>
  <si>
    <t>CHK_SI411</t>
  </si>
  <si>
    <t>=Part6!$J$15</t>
  </si>
  <si>
    <t>CHK_SI511</t>
  </si>
  <si>
    <t>=Part6!$J$17</t>
  </si>
  <si>
    <t>CHK_SI931</t>
  </si>
  <si>
    <t>=Part6!$J$18</t>
  </si>
  <si>
    <t>CHK_STORAGE</t>
  </si>
  <si>
    <t>=Part6!$I$20</t>
  </si>
  <si>
    <t>CHK_SW050</t>
  </si>
  <si>
    <t>=Part6!$I$10</t>
  </si>
  <si>
    <t>CHK_SW131</t>
  </si>
  <si>
    <t>=Part6!$I$14</t>
  </si>
  <si>
    <t>CHK_SW141</t>
  </si>
  <si>
    <t>=Part6!$I$11</t>
  </si>
  <si>
    <t>CHK_SW242</t>
  </si>
  <si>
    <t>=Part6!$I$12</t>
  </si>
  <si>
    <t>CHK_SW246</t>
  </si>
  <si>
    <t>=Part6!$I$13</t>
  </si>
  <si>
    <t>CHK_SW308</t>
  </si>
  <si>
    <t>=Part6!$I$16</t>
  </si>
  <si>
    <t>CHK_SW332</t>
  </si>
  <si>
    <t>=Part6!$I$19</t>
  </si>
  <si>
    <t>CHK_SW411</t>
  </si>
  <si>
    <t>=Part6!$I$15</t>
  </si>
  <si>
    <t>CHK_SW511</t>
  </si>
  <si>
    <t>=Part6!$I$17</t>
  </si>
  <si>
    <t>CHK_SW931</t>
  </si>
  <si>
    <t>=Part6!$I$18</t>
  </si>
  <si>
    <t>city</t>
  </si>
  <si>
    <t>='Parts1-4'!$C$29</t>
  </si>
  <si>
    <t>contnm</t>
  </si>
  <si>
    <t>='Parts1-4'!$G$30</t>
  </si>
  <si>
    <t>DBA</t>
  </si>
  <si>
    <t>='Parts1-4'!$H$21</t>
  </si>
  <si>
    <t>fax</t>
  </si>
  <si>
    <t>='Parts1-4'!$G$32</t>
  </si>
  <si>
    <t>ID</t>
  </si>
  <si>
    <t>='Parts1-4'!$H$16</t>
  </si>
  <si>
    <t>IDChngChk</t>
  </si>
  <si>
    <t>='Parts1-4'!$J$19</t>
  </si>
  <si>
    <t>intnet</t>
  </si>
  <si>
    <t>='Parts1-4'!$G$33</t>
  </si>
  <si>
    <t>Month</t>
  </si>
  <si>
    <t>='Parts1-4'!$K$14</t>
  </si>
  <si>
    <t>Name1</t>
  </si>
  <si>
    <t>='Parts1-4'!$H$20</t>
  </si>
  <si>
    <t>Name2</t>
  </si>
  <si>
    <t>='Parts1-4'!$E$22</t>
  </si>
  <si>
    <t>Notes</t>
  </si>
  <si>
    <t>='Parts1-4'!$A$54</t>
  </si>
  <si>
    <t>PartSums</t>
  </si>
  <si>
    <t>=Part5!$C$91:$C$119</t>
  </si>
  <si>
    <t>phone</t>
  </si>
  <si>
    <t>='Parts1-4'!$G$31</t>
  </si>
  <si>
    <t>ResubChk</t>
  </si>
  <si>
    <t>='Parts1-4'!$X$14</t>
  </si>
  <si>
    <t>state</t>
  </si>
  <si>
    <t>='Parts1-4'!$L$29</t>
  </si>
  <si>
    <t>STCodes</t>
  </si>
  <si>
    <t>='Parts1-4'!$AA$1:$AA$54</t>
  </si>
  <si>
    <t>Street</t>
  </si>
  <si>
    <t>='Parts1-4'!$C$28</t>
  </si>
  <si>
    <t>TCN</t>
  </si>
  <si>
    <t>='Parts1-4'!$K$23</t>
  </si>
  <si>
    <t>Version</t>
  </si>
  <si>
    <t>='Parts1-4'!$Y$6</t>
  </si>
  <si>
    <t>Year</t>
  </si>
  <si>
    <t>='Parts1-4'!$O$14</t>
  </si>
  <si>
    <t>zip</t>
  </si>
  <si>
    <t>='Parts1-4'!$O$29</t>
  </si>
  <si>
    <t>zip4</t>
  </si>
  <si>
    <t>='Parts1-4'!$R$29</t>
  </si>
  <si>
    <t xml:space="preserve">State </t>
  </si>
  <si>
    <t>AL</t>
  </si>
  <si>
    <t xml:space="preserve">Alabama </t>
  </si>
  <si>
    <t>AK</t>
  </si>
  <si>
    <t xml:space="preserve">Alaska </t>
  </si>
  <si>
    <t>OMB No. 1905-0174</t>
  </si>
  <si>
    <t>AZ</t>
  </si>
  <si>
    <t xml:space="preserve">Arizona </t>
  </si>
  <si>
    <t>Expiration Date: xx/xx/xxxx</t>
  </si>
  <si>
    <t>AR</t>
  </si>
  <si>
    <t xml:space="preserve">Arkansas </t>
  </si>
  <si>
    <t>Burden: 1.75 hours</t>
  </si>
  <si>
    <t>CA</t>
  </si>
  <si>
    <t xml:space="preserve">California </t>
  </si>
  <si>
    <t>Version No.: 2016.01</t>
  </si>
  <si>
    <t>CN</t>
  </si>
  <si>
    <t>Canada</t>
  </si>
  <si>
    <t>FORM EIA-14</t>
  </si>
  <si>
    <t>CO</t>
  </si>
  <si>
    <t xml:space="preserve">Colorado </t>
  </si>
  <si>
    <t>REFINERS' MONTHLY COST REPORT</t>
  </si>
  <si>
    <t>CT</t>
  </si>
  <si>
    <t xml:space="preserve">Connecticut </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</si>
  <si>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t>
    </r>
    <r>
      <rPr>
        <b/>
        <sz val="12"/>
        <color indexed="8"/>
        <rFont val="Arial"/>
        <family val="2"/>
      </rPr>
      <t>Title 18 USC 1001 makes it a criminal offense for any person knowingly and willingly to make to any Agency or Department of the United States any false, fictitious, or fraudulent statements as to any matter within its jurisdiction</t>
    </r>
    <r>
      <rPr>
        <sz val="12"/>
        <color indexed="8"/>
        <rFont val="Arial"/>
        <family val="2"/>
      </rPr>
      <t>.  See Instructions for further details on the sanctions and the provisions concerning the confidentiality of information submitted on this form.</t>
    </r>
  </si>
  <si>
    <t>DE</t>
  </si>
  <si>
    <t xml:space="preserve">Delaware </t>
  </si>
  <si>
    <t>DC</t>
  </si>
  <si>
    <t>District of Columbia</t>
  </si>
  <si>
    <t>FL</t>
  </si>
  <si>
    <t xml:space="preserve">Florida </t>
  </si>
  <si>
    <t>PART 1. RESPONDENT INFORMATION</t>
  </si>
  <si>
    <t>PART 2. SUBMISSION INFORMATION</t>
  </si>
  <si>
    <t>GA</t>
  </si>
  <si>
    <t xml:space="preserve">Georgia </t>
  </si>
  <si>
    <t>Please provide a comment below regarding the resubmission.</t>
  </si>
  <si>
    <t>HI</t>
  </si>
  <si>
    <t xml:space="preserve">Hawaii </t>
  </si>
  <si>
    <t>REPORT PERIOD:</t>
  </si>
  <si>
    <t>Due Date:</t>
  </si>
  <si>
    <t>A completed form must be filed by the 30th calendar day following the end of the report month.</t>
  </si>
  <si>
    <t xml:space="preserve">Idaho </t>
  </si>
  <si>
    <t>IL</t>
  </si>
  <si>
    <t xml:space="preserve">Illinois </t>
  </si>
  <si>
    <t>EIA ID NUMBER:</t>
  </si>
  <si>
    <t>IN</t>
  </si>
  <si>
    <t xml:space="preserve">Indiana </t>
  </si>
  <si>
    <t>IA</t>
  </si>
  <si>
    <t xml:space="preserve">Iowa </t>
  </si>
  <si>
    <t>If any Respondent Identification Data has changed since the last</t>
  </si>
  <si>
    <t>Forms may be submitted using one of the following methods:</t>
  </si>
  <si>
    <t>KS</t>
  </si>
  <si>
    <t xml:space="preserve">Kansas </t>
  </si>
  <si>
    <t xml:space="preserve"> report, enter an "X" in the box:</t>
  </si>
  <si>
    <t>Secure File Transfer:</t>
  </si>
  <si>
    <t>KY</t>
  </si>
  <si>
    <t xml:space="preserve">Kentucky </t>
  </si>
  <si>
    <t>Company Name:</t>
  </si>
  <si>
    <t>LA</t>
  </si>
  <si>
    <t xml:space="preserve">Louisiana </t>
  </si>
  <si>
    <t>Fax:</t>
  </si>
  <si>
    <t>(202) 586-9772</t>
  </si>
  <si>
    <t>MA</t>
  </si>
  <si>
    <t xml:space="preserve">Massachusetts </t>
  </si>
  <si>
    <t xml:space="preserve">Mailing Address of Contact (e.g., PO Box, RR):  </t>
  </si>
  <si>
    <t>MI</t>
  </si>
  <si>
    <t xml:space="preserve">Michigan </t>
  </si>
  <si>
    <t>Electronic Transmission:</t>
  </si>
  <si>
    <t>MN</t>
  </si>
  <si>
    <t xml:space="preserve">Minnesota </t>
  </si>
  <si>
    <t>City:</t>
  </si>
  <si>
    <t>State:</t>
  </si>
  <si>
    <t>Zip:</t>
  </si>
  <si>
    <t>-</t>
  </si>
  <si>
    <t xml:space="preserve">For the PC Electronic Data Reporting Option (PEDRO) software, call (202) 586-9659. 
</t>
  </si>
  <si>
    <t>MS</t>
  </si>
  <si>
    <t xml:space="preserve">Mississippi </t>
  </si>
  <si>
    <t>Contact Name:</t>
  </si>
  <si>
    <t>MO</t>
  </si>
  <si>
    <t xml:space="preserve">Missouri </t>
  </si>
  <si>
    <t>Phone No.:</t>
  </si>
  <si>
    <t>Ext:</t>
  </si>
  <si>
    <t>Mail:</t>
  </si>
  <si>
    <t>Oil &amp; Gas Survey</t>
  </si>
  <si>
    <t>MT</t>
  </si>
  <si>
    <t xml:space="preserve">Montana </t>
  </si>
  <si>
    <t>Fax No.:</t>
  </si>
  <si>
    <t>U.S. Department of Energy (EI-25)
Ben Franklin Station
PO Box 279
Washington, DC 20044-0279</t>
  </si>
  <si>
    <t>NE</t>
  </si>
  <si>
    <t xml:space="preserve">Nebraska </t>
  </si>
  <si>
    <t>Email address:</t>
  </si>
  <si>
    <t>NV</t>
  </si>
  <si>
    <t xml:space="preserve">Nevada </t>
  </si>
  <si>
    <t>NH</t>
  </si>
  <si>
    <t xml:space="preserve">New Hampshire </t>
  </si>
  <si>
    <t>Date of this Report:</t>
  </si>
  <si>
    <t>Month:</t>
  </si>
  <si>
    <t>Day:</t>
  </si>
  <si>
    <t xml:space="preserve"> Year:</t>
  </si>
  <si>
    <t>NJ</t>
  </si>
  <si>
    <t xml:space="preserve">New Jersey </t>
  </si>
  <si>
    <t>Type of Report (Check one)</t>
  </si>
  <si>
    <t>NM</t>
  </si>
  <si>
    <t xml:space="preserve">New Mexico </t>
  </si>
  <si>
    <t>Original</t>
  </si>
  <si>
    <t>Please select only one Type of Report</t>
  </si>
  <si>
    <t>Questions?</t>
  </si>
  <si>
    <t>Call 1-800-638-8812</t>
  </si>
  <si>
    <t>NY</t>
  </si>
  <si>
    <t xml:space="preserve">New York </t>
  </si>
  <si>
    <t>NC</t>
  </si>
  <si>
    <t xml:space="preserve">North Carolina </t>
  </si>
  <si>
    <t>Resubmission</t>
  </si>
  <si>
    <t>ND</t>
  </si>
  <si>
    <t xml:space="preserve">North Dakota </t>
  </si>
  <si>
    <t>Revision to Report:</t>
  </si>
  <si>
    <t>OH</t>
  </si>
  <si>
    <t xml:space="preserve">Ohio </t>
  </si>
  <si>
    <t>OK</t>
  </si>
  <si>
    <t xml:space="preserve">Oklahoma </t>
  </si>
  <si>
    <t>PART 3. SUMMARY OF CRUDE OIL COSTS AND VOLUMES</t>
  </si>
  <si>
    <t>OR</t>
  </si>
  <si>
    <t xml:space="preserve">Oregon </t>
  </si>
  <si>
    <t>PAD District</t>
  </si>
  <si>
    <t>MONTHLY ACQUISITIONS</t>
  </si>
  <si>
    <t>PA</t>
  </si>
  <si>
    <t xml:space="preserve">Pennsylvania </t>
  </si>
  <si>
    <t>Domestic Crude Oil</t>
  </si>
  <si>
    <t>Imported Crude Oil</t>
  </si>
  <si>
    <t>PR</t>
  </si>
  <si>
    <t>Puerto Rico</t>
  </si>
  <si>
    <t>Total Cost
(thousands of dollars)</t>
  </si>
  <si>
    <t>Total Volume
(thousands of barrels)</t>
  </si>
  <si>
    <t>RI</t>
  </si>
  <si>
    <t xml:space="preserve">Rhode Island </t>
  </si>
  <si>
    <t>PADD 1</t>
  </si>
  <si>
    <t>SC</t>
  </si>
  <si>
    <t xml:space="preserve">South Carolina </t>
  </si>
  <si>
    <t>PADD 2</t>
  </si>
  <si>
    <t>SD</t>
  </si>
  <si>
    <t xml:space="preserve">South Dakota </t>
  </si>
  <si>
    <t>PADD 3</t>
  </si>
  <si>
    <t>TN</t>
  </si>
  <si>
    <t xml:space="preserve">Tennessee </t>
  </si>
  <si>
    <t>PADD 4</t>
  </si>
  <si>
    <t>TX</t>
  </si>
  <si>
    <t xml:space="preserve">Texas </t>
  </si>
  <si>
    <t>PADD 5</t>
  </si>
  <si>
    <t>UT</t>
  </si>
  <si>
    <t xml:space="preserve">Utah </t>
  </si>
  <si>
    <t xml:space="preserve">Other </t>
  </si>
  <si>
    <t>VT</t>
  </si>
  <si>
    <t xml:space="preserve">Vermont </t>
  </si>
  <si>
    <t>Total U.S.</t>
  </si>
  <si>
    <t>VA</t>
  </si>
  <si>
    <t xml:space="preserve">Virginia </t>
  </si>
  <si>
    <t>WA</t>
  </si>
  <si>
    <t xml:space="preserve">Washington </t>
  </si>
  <si>
    <t>Comments:  (Unusual occurrences which may explain variations in the data and/or explanation of 'Other'.)</t>
  </si>
  <si>
    <t>WV</t>
  </si>
  <si>
    <t xml:space="preserve">West Virginia </t>
  </si>
  <si>
    <t>WI</t>
  </si>
  <si>
    <t xml:space="preserve">Wisconsin </t>
  </si>
  <si>
    <t>WY</t>
  </si>
  <si>
    <t xml:space="preserve">Wyoming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</si>
</sst>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lt;=9999999]###\-####;\(###\)\ ###\-####"/>
    <numFmt numFmtId="165" formatCode="[$-F800]dddd\,\ mmmm\ dd\,\ yyyy"/>
    <numFmt numFmtId="166" formatCode="_(* #,##0_);_(* \(#,##0\);_(* &quot;-&quot;??_);_(@_)"/>
  </numFmts>
  <fonts count="3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sz val="10"/>
      <color indexed="9"/>
      <name val="Arial"/>
      <family val="2"/>
    </font>
    <font>
      <b/>
      <sz val="12"/>
      <color rgb="FFCCFFFF"/>
      <name val="Arial"/>
      <family val="2"/>
    </font>
    <font>
      <sz val="10"/>
      <color rgb="FFFF0000"/>
      <name val="Arial"/>
      <family val="2"/>
    </font>
    <font>
      <b/>
      <sz val="10"/>
      <name val="Arial"/>
      <family val="2"/>
    </font>
    <font>
      <b/>
      <sz val="14"/>
      <color rgb="FFCCFFFF"/>
      <name val="Arial"/>
      <family val="2"/>
    </font>
    <font>
      <sz val="10"/>
      <color theme="0"/>
      <name val="Arial"/>
      <family val="2"/>
    </font>
    <font>
      <sz val="14"/>
      <color rgb="FFFF0000"/>
      <name val="Arial"/>
      <family val="2"/>
    </font>
    <font>
      <sz val="12"/>
      <color theme="0"/>
      <name val="Arial"/>
      <family val="2"/>
    </font>
    <font>
      <sz val="10"/>
      <name val="Arial"/>
      <family val="2"/>
    </font>
    <font>
      <sz val="16"/>
      <color rgb="FFCCFFFF"/>
      <name val="Arial"/>
      <family val="2"/>
    </font>
  </fonts>
  <fills count="9">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rgb="FFCCFFFF"/>
        <bgColor indexed="64"/>
      </patternFill>
    </fill>
  </fills>
  <borders count="40">
    <border>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4" fillId="0" borderId="0"/>
    <xf numFmtId="0" fontId="3" fillId="0" borderId="0"/>
    <xf numFmtId="0" fontId="2" fillId="0" borderId="0"/>
    <xf numFmtId="0" fontId="2" fillId="0" borderId="0"/>
    <xf numFmtId="43" fontId="28" fillId="0" borderId="0" applyFont="0" applyFill="0" applyBorder="0" applyAlignment="0" applyProtection="0"/>
    <xf numFmtId="0" fontId="1" fillId="0" borderId="0"/>
  </cellStyleXfs>
  <cellXfs count="265">
    <xf numFmtId="0" fontId="0" fillId="0" borderId="0" xfId="0"/>
    <xf numFmtId="0" fontId="0" fillId="0" borderId="0" xfId="0" applyFill="1" applyProtection="1"/>
    <xf numFmtId="0" fontId="0" fillId="0" borderId="0" xfId="0" applyProtection="1"/>
    <xf numFmtId="0" fontId="7" fillId="2" borderId="1" xfId="0" applyFont="1" applyFill="1" applyBorder="1" applyProtection="1"/>
    <xf numFmtId="0" fontId="7" fillId="2" borderId="1" xfId="0" applyFont="1" applyFill="1" applyBorder="1" applyAlignment="1" applyProtection="1">
      <alignment horizontal="right"/>
    </xf>
    <xf numFmtId="0" fontId="7" fillId="2" borderId="0" xfId="0" applyFont="1" applyFill="1" applyBorder="1" applyProtection="1"/>
    <xf numFmtId="0" fontId="7" fillId="2" borderId="0" xfId="0" applyFont="1" applyFill="1" applyBorder="1" applyAlignment="1" applyProtection="1">
      <alignment horizontal="right"/>
    </xf>
    <xf numFmtId="0" fontId="11" fillId="2" borderId="2" xfId="0" applyFont="1" applyFill="1" applyBorder="1" applyAlignment="1" applyProtection="1">
      <alignment horizontal="left"/>
    </xf>
    <xf numFmtId="0" fontId="11" fillId="2" borderId="0" xfId="0" applyFont="1" applyFill="1" applyBorder="1" applyAlignment="1" applyProtection="1">
      <alignment horizontal="left"/>
    </xf>
    <xf numFmtId="0" fontId="11" fillId="2" borderId="0" xfId="0" applyFont="1" applyFill="1" applyBorder="1" applyAlignment="1" applyProtection="1">
      <alignment horizontal="center"/>
    </xf>
    <xf numFmtId="49" fontId="8" fillId="2" borderId="0" xfId="0" applyNumberFormat="1" applyFont="1" applyFill="1" applyBorder="1" applyAlignment="1" applyProtection="1">
      <alignment horizontal="center" vertical="center"/>
    </xf>
    <xf numFmtId="0" fontId="0" fillId="2" borderId="0" xfId="0" applyFill="1" applyBorder="1" applyProtection="1"/>
    <xf numFmtId="0" fontId="8" fillId="2" borderId="0" xfId="0" applyNumberFormat="1" applyFont="1" applyFill="1" applyBorder="1" applyAlignment="1" applyProtection="1">
      <alignment horizontal="center" vertical="center"/>
    </xf>
    <xf numFmtId="0" fontId="11" fillId="2" borderId="0" xfId="0" applyFont="1" applyFill="1" applyBorder="1" applyAlignment="1" applyProtection="1">
      <alignment horizontal="left" vertical="top" wrapText="1"/>
    </xf>
    <xf numFmtId="0" fontId="15" fillId="2" borderId="0" xfId="0" applyFont="1" applyFill="1" applyBorder="1" applyProtection="1"/>
    <xf numFmtId="0" fontId="14" fillId="2" borderId="0" xfId="0" applyFont="1" applyFill="1" applyBorder="1" applyAlignment="1" applyProtection="1"/>
    <xf numFmtId="0" fontId="15" fillId="2" borderId="0" xfId="0" applyFont="1" applyFill="1" applyBorder="1" applyAlignment="1" applyProtection="1"/>
    <xf numFmtId="0" fontId="14" fillId="2" borderId="0" xfId="0" applyFont="1" applyFill="1" applyBorder="1" applyProtection="1"/>
    <xf numFmtId="49" fontId="14" fillId="2" borderId="0" xfId="0" applyNumberFormat="1" applyFont="1" applyFill="1" applyBorder="1" applyAlignment="1" applyProtection="1">
      <alignment horizontal="center"/>
    </xf>
    <xf numFmtId="0" fontId="15" fillId="2" borderId="0" xfId="0" applyFont="1" applyFill="1" applyBorder="1" applyAlignment="1" applyProtection="1">
      <alignment horizontal="center"/>
    </xf>
    <xf numFmtId="0" fontId="15" fillId="2" borderId="0" xfId="0" applyFont="1" applyFill="1" applyBorder="1" applyAlignment="1" applyProtection="1">
      <alignment horizontal="right"/>
    </xf>
    <xf numFmtId="0" fontId="5" fillId="3" borderId="0"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1" fillId="2" borderId="0" xfId="0" applyFont="1" applyFill="1" applyBorder="1" applyProtection="1"/>
    <xf numFmtId="0" fontId="11" fillId="4" borderId="4" xfId="0" applyFont="1" applyFill="1" applyBorder="1" applyAlignment="1" applyProtection="1">
      <alignment horizontal="left" vertical="center"/>
    </xf>
    <xf numFmtId="0" fontId="19" fillId="0" borderId="0" xfId="0" applyFont="1" applyProtection="1"/>
    <xf numFmtId="0" fontId="5" fillId="5" borderId="0" xfId="0" applyFont="1" applyFill="1" applyProtection="1"/>
    <xf numFmtId="0" fontId="0" fillId="5" borderId="0" xfId="0" applyFill="1" applyProtection="1"/>
    <xf numFmtId="0" fontId="15" fillId="2" borderId="0" xfId="0" applyFont="1" applyFill="1" applyBorder="1" applyAlignment="1" applyProtection="1">
      <alignment horizontal="left" vertical="center"/>
    </xf>
    <xf numFmtId="0" fontId="15" fillId="2" borderId="0" xfId="0" applyFont="1" applyFill="1" applyBorder="1" applyAlignment="1" applyProtection="1">
      <alignment vertical="center"/>
    </xf>
    <xf numFmtId="0" fontId="0" fillId="2" borderId="5" xfId="0" applyFill="1" applyBorder="1" applyProtection="1"/>
    <xf numFmtId="0" fontId="15" fillId="5" borderId="0" xfId="0" applyFont="1" applyFill="1" applyBorder="1" applyAlignment="1" applyProtection="1">
      <alignment vertical="top" wrapText="1"/>
    </xf>
    <xf numFmtId="0" fontId="15" fillId="2" borderId="5" xfId="0" applyFont="1" applyFill="1" applyBorder="1" applyAlignment="1" applyProtection="1">
      <alignment horizontal="left" indent="2"/>
    </xf>
    <xf numFmtId="49" fontId="14" fillId="2" borderId="0" xfId="0" applyNumberFormat="1" applyFont="1" applyFill="1" applyBorder="1" applyAlignment="1" applyProtection="1">
      <alignment horizontal="left"/>
    </xf>
    <xf numFmtId="0" fontId="14" fillId="2" borderId="0" xfId="0" applyFont="1" applyFill="1" applyBorder="1" applyAlignment="1" applyProtection="1">
      <alignment horizontal="center"/>
    </xf>
    <xf numFmtId="0" fontId="0" fillId="5" borderId="0" xfId="0" applyFill="1" applyBorder="1" applyProtection="1"/>
    <xf numFmtId="49" fontId="14" fillId="2" borderId="0" xfId="0" applyNumberFormat="1" applyFont="1" applyFill="1" applyBorder="1" applyAlignment="1" applyProtection="1">
      <alignment vertical="center"/>
    </xf>
    <xf numFmtId="0" fontId="6" fillId="5" borderId="0" xfId="1" applyFill="1" applyBorder="1" applyAlignment="1" applyProtection="1">
      <alignment horizontal="center"/>
    </xf>
    <xf numFmtId="0" fontId="20" fillId="0" borderId="0" xfId="0" applyFont="1" applyBorder="1" applyAlignment="1" applyProtection="1">
      <alignment vertical="top" wrapText="1"/>
    </xf>
    <xf numFmtId="0" fontId="12" fillId="2" borderId="0" xfId="0" applyFont="1" applyFill="1" applyBorder="1" applyAlignment="1" applyProtection="1"/>
    <xf numFmtId="0" fontId="12" fillId="2" borderId="0" xfId="0" applyFont="1" applyFill="1" applyBorder="1" applyAlignment="1" applyProtection="1">
      <alignment horizontal="left"/>
    </xf>
    <xf numFmtId="0" fontId="17" fillId="0" borderId="0" xfId="0" applyFont="1" applyBorder="1" applyAlignment="1" applyProtection="1">
      <alignment vertical="top" wrapText="1"/>
    </xf>
    <xf numFmtId="0" fontId="11" fillId="2" borderId="2" xfId="0" applyFont="1" applyFill="1" applyBorder="1" applyAlignment="1" applyProtection="1"/>
    <xf numFmtId="0" fontId="8" fillId="2" borderId="0" xfId="0" applyFont="1" applyFill="1" applyBorder="1" applyAlignment="1" applyProtection="1">
      <alignment horizontal="center" vertical="center"/>
    </xf>
    <xf numFmtId="165" fontId="7" fillId="2" borderId="0" xfId="0" applyNumberFormat="1" applyFont="1" applyFill="1" applyBorder="1" applyAlignment="1" applyProtection="1">
      <alignment vertical="center"/>
    </xf>
    <xf numFmtId="0" fontId="7" fillId="2" borderId="7" xfId="0" applyFont="1" applyFill="1" applyBorder="1" applyProtection="1"/>
    <xf numFmtId="0" fontId="7" fillId="2" borderId="8" xfId="0" applyFont="1" applyFill="1" applyBorder="1" applyProtection="1"/>
    <xf numFmtId="0" fontId="11" fillId="4" borderId="10" xfId="0" applyFont="1" applyFill="1" applyBorder="1" applyAlignment="1" applyProtection="1">
      <alignment horizontal="left" vertical="center"/>
    </xf>
    <xf numFmtId="0" fontId="11" fillId="2" borderId="11" xfId="0" applyFont="1" applyFill="1" applyBorder="1" applyAlignment="1" applyProtection="1">
      <alignment horizontal="left"/>
    </xf>
    <xf numFmtId="0" fontId="11" fillId="2" borderId="8" xfId="0" applyFont="1" applyFill="1" applyBorder="1" applyAlignment="1" applyProtection="1">
      <alignment horizontal="left"/>
    </xf>
    <xf numFmtId="0" fontId="11" fillId="2" borderId="8" xfId="0" applyFont="1" applyFill="1" applyBorder="1" applyProtection="1"/>
    <xf numFmtId="0" fontId="0" fillId="2" borderId="8" xfId="0" applyFill="1" applyBorder="1" applyProtection="1"/>
    <xf numFmtId="0" fontId="15" fillId="2" borderId="8" xfId="0" applyFont="1" applyFill="1" applyBorder="1" applyProtection="1"/>
    <xf numFmtId="0" fontId="14" fillId="2" borderId="8" xfId="0" applyFont="1" applyFill="1" applyBorder="1" applyProtection="1"/>
    <xf numFmtId="0" fontId="15" fillId="2" borderId="8" xfId="0" applyFont="1" applyFill="1" applyBorder="1" applyAlignment="1" applyProtection="1">
      <alignment horizontal="left"/>
    </xf>
    <xf numFmtId="0" fontId="11" fillId="2" borderId="9" xfId="0" applyFont="1" applyFill="1" applyBorder="1" applyAlignment="1" applyProtection="1">
      <alignment horizontal="left" vertical="top" wrapText="1"/>
    </xf>
    <xf numFmtId="0" fontId="0" fillId="2" borderId="9" xfId="0" applyFill="1" applyBorder="1" applyProtection="1"/>
    <xf numFmtId="0" fontId="5" fillId="3" borderId="7" xfId="0" applyFont="1" applyFill="1" applyBorder="1" applyAlignment="1" applyProtection="1">
      <alignment vertical="center" wrapText="1"/>
    </xf>
    <xf numFmtId="0" fontId="5" fillId="3" borderId="1" xfId="0" applyFont="1" applyFill="1" applyBorder="1" applyAlignment="1" applyProtection="1">
      <alignment vertical="center" wrapText="1"/>
    </xf>
    <xf numFmtId="0" fontId="5" fillId="3" borderId="12" xfId="0" applyFont="1" applyFill="1" applyBorder="1" applyAlignment="1" applyProtection="1">
      <alignment vertical="center" wrapText="1"/>
    </xf>
    <xf numFmtId="0" fontId="5" fillId="3" borderId="8" xfId="0" applyFont="1" applyFill="1" applyBorder="1" applyAlignment="1" applyProtection="1">
      <alignment vertical="center" wrapText="1"/>
    </xf>
    <xf numFmtId="0" fontId="5" fillId="3" borderId="9" xfId="0" applyFont="1" applyFill="1" applyBorder="1" applyAlignment="1" applyProtection="1">
      <alignment vertical="center" wrapText="1"/>
    </xf>
    <xf numFmtId="0" fontId="5" fillId="3" borderId="13" xfId="0" applyFont="1" applyFill="1" applyBorder="1" applyAlignment="1" applyProtection="1">
      <alignment vertical="center" wrapText="1"/>
    </xf>
    <xf numFmtId="0" fontId="5" fillId="3" borderId="14" xfId="0" applyFont="1" applyFill="1" applyBorder="1" applyAlignment="1" applyProtection="1">
      <alignment vertical="center" wrapText="1"/>
    </xf>
    <xf numFmtId="0" fontId="5" fillId="3" borderId="15" xfId="0" applyFont="1" applyFill="1" applyBorder="1" applyAlignment="1" applyProtection="1">
      <alignment vertical="center" wrapText="1"/>
    </xf>
    <xf numFmtId="0" fontId="0" fillId="0" borderId="0" xfId="0" applyNumberFormat="1"/>
    <xf numFmtId="0" fontId="15" fillId="2" borderId="0" xfId="0" applyFont="1" applyFill="1" applyBorder="1" applyAlignment="1" applyProtection="1">
      <alignment vertical="top"/>
    </xf>
    <xf numFmtId="0" fontId="15" fillId="2" borderId="8" xfId="0" applyFont="1" applyFill="1" applyBorder="1" applyAlignment="1" applyProtection="1">
      <alignment horizontal="right"/>
    </xf>
    <xf numFmtId="0" fontId="15" fillId="2" borderId="9" xfId="0" applyFont="1" applyFill="1" applyBorder="1" applyAlignment="1" applyProtection="1">
      <alignment vertical="center" wrapText="1"/>
    </xf>
    <xf numFmtId="0" fontId="15" fillId="2" borderId="5" xfId="0" applyFont="1" applyFill="1" applyBorder="1" applyAlignment="1" applyProtection="1">
      <alignment horizontal="left" vertical="center" wrapText="1" indent="4"/>
    </xf>
    <xf numFmtId="0" fontId="15" fillId="2" borderId="5" xfId="0" applyFont="1" applyFill="1" applyBorder="1" applyAlignment="1" applyProtection="1">
      <alignment horizontal="left" indent="4"/>
    </xf>
    <xf numFmtId="0" fontId="15" fillId="2" borderId="0" xfId="0" quotePrefix="1" applyFont="1" applyFill="1" applyBorder="1" applyAlignment="1" applyProtection="1">
      <alignment horizontal="right"/>
    </xf>
    <xf numFmtId="0" fontId="7" fillId="2" borderId="12" xfId="0" quotePrefix="1" applyFont="1" applyFill="1" applyBorder="1" applyAlignment="1" applyProtection="1">
      <alignment horizontal="right"/>
    </xf>
    <xf numFmtId="0" fontId="7" fillId="2" borderId="9" xfId="0" quotePrefix="1" applyFont="1" applyFill="1" applyBorder="1" applyAlignment="1" applyProtection="1">
      <alignment horizontal="right"/>
    </xf>
    <xf numFmtId="0" fontId="12" fillId="2" borderId="0"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65" fontId="7" fillId="2" borderId="17" xfId="0" applyNumberFormat="1" applyFont="1" applyFill="1" applyBorder="1" applyAlignment="1" applyProtection="1">
      <alignment vertical="center"/>
    </xf>
    <xf numFmtId="0" fontId="12" fillId="2" borderId="16" xfId="0" applyFont="1" applyFill="1" applyBorder="1" applyAlignment="1" applyProtection="1">
      <alignment horizontal="center" vertical="center"/>
    </xf>
    <xf numFmtId="0" fontId="15" fillId="6" borderId="16" xfId="0" applyFont="1" applyFill="1" applyBorder="1" applyAlignment="1" applyProtection="1">
      <alignment horizontal="center" vertical="center"/>
    </xf>
    <xf numFmtId="0" fontId="14" fillId="2" borderId="6" xfId="0" applyFont="1" applyFill="1" applyBorder="1" applyAlignment="1" applyProtection="1"/>
    <xf numFmtId="49" fontId="14" fillId="2" borderId="6" xfId="0" applyNumberFormat="1" applyFont="1" applyFill="1" applyBorder="1" applyAlignment="1" applyProtection="1">
      <alignment horizontal="left" vertical="center"/>
    </xf>
    <xf numFmtId="0" fontId="22" fillId="5" borderId="0" xfId="0" applyFont="1" applyFill="1" applyProtection="1"/>
    <xf numFmtId="0" fontId="15" fillId="2" borderId="8" xfId="0" applyFont="1" applyFill="1" applyBorder="1" applyAlignment="1" applyProtection="1">
      <alignment horizontal="left" indent="1"/>
    </xf>
    <xf numFmtId="0" fontId="15" fillId="2" borderId="0" xfId="0" applyFont="1" applyFill="1" applyBorder="1" applyAlignment="1" applyProtection="1">
      <alignment horizontal="left" indent="1"/>
    </xf>
    <xf numFmtId="0" fontId="15" fillId="2" borderId="8" xfId="0" applyFont="1" applyFill="1" applyBorder="1" applyAlignment="1" applyProtection="1"/>
    <xf numFmtId="0" fontId="15" fillId="2" borderId="5" xfId="0" quotePrefix="1" applyFont="1" applyFill="1" applyBorder="1" applyAlignment="1" applyProtection="1">
      <alignment horizontal="left" wrapText="1" indent="4"/>
    </xf>
    <xf numFmtId="0" fontId="0" fillId="2" borderId="8" xfId="0" applyFill="1" applyBorder="1" applyAlignment="1" applyProtection="1"/>
    <xf numFmtId="0" fontId="0" fillId="2" borderId="0" xfId="0" applyFill="1" applyBorder="1" applyAlignment="1" applyProtection="1"/>
    <xf numFmtId="0" fontId="15" fillId="2" borderId="5" xfId="0" applyFont="1" applyFill="1" applyBorder="1" applyAlignment="1" applyProtection="1">
      <alignment horizontal="left" vertical="center" indent="4"/>
    </xf>
    <xf numFmtId="0" fontId="6" fillId="2" borderId="0" xfId="1" applyFill="1" applyBorder="1" applyAlignment="1" applyProtection="1">
      <alignment horizontal="left" vertical="center"/>
    </xf>
    <xf numFmtId="0" fontId="16" fillId="2" borderId="0" xfId="1" applyFont="1" applyFill="1" applyBorder="1" applyAlignment="1" applyProtection="1">
      <alignment horizontal="left" vertical="center"/>
    </xf>
    <xf numFmtId="0" fontId="16" fillId="2" borderId="9" xfId="1" applyFont="1" applyFill="1" applyBorder="1" applyAlignment="1" applyProtection="1">
      <alignment horizontal="left" vertical="center"/>
    </xf>
    <xf numFmtId="0" fontId="15" fillId="2" borderId="5" xfId="0" applyFont="1" applyFill="1" applyBorder="1" applyAlignment="1" applyProtection="1">
      <alignment vertical="top" wrapText="1"/>
    </xf>
    <xf numFmtId="49" fontId="15" fillId="2" borderId="0" xfId="0" applyNumberFormat="1" applyFont="1" applyFill="1" applyBorder="1" applyAlignment="1" applyProtection="1">
      <alignment horizontal="right"/>
    </xf>
    <xf numFmtId="0" fontId="5" fillId="5" borderId="0" xfId="0" applyFont="1" applyFill="1" applyAlignment="1" applyProtection="1"/>
    <xf numFmtId="0" fontId="0" fillId="5" borderId="0" xfId="0" applyFill="1" applyAlignment="1" applyProtection="1"/>
    <xf numFmtId="0" fontId="0" fillId="0" borderId="0" xfId="0" applyAlignment="1" applyProtection="1"/>
    <xf numFmtId="0" fontId="17" fillId="5" borderId="0" xfId="0" applyFont="1" applyFill="1" applyBorder="1" applyAlignment="1" applyProtection="1">
      <alignment vertical="top" wrapText="1"/>
    </xf>
    <xf numFmtId="0" fontId="23" fillId="2" borderId="0" xfId="0" applyFont="1" applyFill="1" applyBorder="1" applyAlignment="1" applyProtection="1">
      <alignment vertical="center"/>
    </xf>
    <xf numFmtId="0" fontId="0" fillId="2" borderId="0" xfId="0" applyFill="1" applyBorder="1" applyAlignment="1" applyProtection="1">
      <alignment vertical="center"/>
    </xf>
    <xf numFmtId="0" fontId="15" fillId="2" borderId="0" xfId="0" applyFont="1" applyFill="1" applyBorder="1" applyAlignment="1" applyProtection="1">
      <alignment horizontal="right" vertical="center"/>
    </xf>
    <xf numFmtId="0" fontId="15" fillId="2" borderId="0" xfId="0" applyFont="1" applyFill="1" applyBorder="1" applyAlignment="1" applyProtection="1">
      <alignment horizontal="center" vertical="center"/>
    </xf>
    <xf numFmtId="0" fontId="14" fillId="2" borderId="5" xfId="0" applyFont="1" applyFill="1" applyBorder="1" applyAlignment="1" applyProtection="1">
      <alignment vertical="top" wrapText="1"/>
    </xf>
    <xf numFmtId="0" fontId="14" fillId="2" borderId="0" xfId="0" applyFont="1" applyFill="1" applyBorder="1" applyAlignment="1" applyProtection="1">
      <alignment vertical="top" wrapText="1"/>
    </xf>
    <xf numFmtId="0" fontId="14" fillId="2" borderId="9" xfId="0" applyFont="1" applyFill="1" applyBorder="1" applyAlignment="1" applyProtection="1">
      <alignment vertical="top" wrapText="1"/>
    </xf>
    <xf numFmtId="0" fontId="13" fillId="2" borderId="0" xfId="0" applyFont="1" applyFill="1" applyBorder="1" applyAlignment="1" applyProtection="1">
      <alignment vertical="center"/>
    </xf>
    <xf numFmtId="0" fontId="13" fillId="2" borderId="0" xfId="0" applyFont="1" applyFill="1" applyBorder="1" applyAlignment="1" applyProtection="1">
      <alignment horizontal="right" vertical="center"/>
    </xf>
    <xf numFmtId="0" fontId="15" fillId="2" borderId="5" xfId="0" applyFont="1" applyFill="1" applyBorder="1" applyAlignment="1" applyProtection="1">
      <alignment horizontal="left" vertical="top" wrapText="1" indent="1"/>
    </xf>
    <xf numFmtId="0" fontId="11" fillId="7" borderId="11" xfId="0" quotePrefix="1" applyFont="1" applyFill="1" applyBorder="1" applyAlignment="1" applyProtection="1">
      <alignment horizontal="left" vertical="center" indent="1"/>
    </xf>
    <xf numFmtId="0" fontId="11" fillId="7" borderId="2" xfId="0" quotePrefix="1" applyFont="1" applyFill="1" applyBorder="1" applyAlignment="1" applyProtection="1">
      <alignment horizontal="left" vertical="center" indent="1"/>
    </xf>
    <xf numFmtId="49" fontId="14" fillId="2" borderId="6" xfId="0" applyNumberFormat="1" applyFont="1" applyFill="1" applyBorder="1" applyAlignment="1" applyProtection="1">
      <alignment horizontal="left"/>
    </xf>
    <xf numFmtId="0" fontId="15" fillId="2" borderId="16" xfId="0" applyFont="1" applyFill="1" applyBorder="1" applyAlignment="1" applyProtection="1">
      <alignment horizontal="center" vertical="center"/>
    </xf>
    <xf numFmtId="0" fontId="0" fillId="8" borderId="0" xfId="0" applyFill="1" applyBorder="1" applyAlignment="1" applyProtection="1">
      <alignment vertical="center"/>
    </xf>
    <xf numFmtId="0" fontId="24" fillId="2" borderId="0" xfId="0" applyFont="1" applyFill="1" applyBorder="1" applyAlignment="1" applyProtection="1">
      <alignment vertical="center"/>
    </xf>
    <xf numFmtId="0" fontId="24" fillId="2" borderId="17" xfId="0" applyFont="1" applyFill="1" applyBorder="1" applyAlignment="1" applyProtection="1">
      <alignment vertical="center"/>
    </xf>
    <xf numFmtId="0" fontId="15" fillId="2" borderId="0" xfId="0" applyFont="1" applyFill="1" applyBorder="1" applyAlignment="1" applyProtection="1">
      <alignment horizontal="left"/>
    </xf>
    <xf numFmtId="0" fontId="14" fillId="2" borderId="0" xfId="0" applyFont="1" applyFill="1" applyBorder="1" applyAlignment="1" applyProtection="1">
      <alignment vertical="center"/>
    </xf>
    <xf numFmtId="0" fontId="15" fillId="2" borderId="5" xfId="0" applyFont="1" applyFill="1" applyBorder="1" applyAlignment="1" applyProtection="1">
      <alignment horizontal="left" vertical="center"/>
    </xf>
    <xf numFmtId="0" fontId="15" fillId="2" borderId="0" xfId="0" quotePrefix="1" applyFont="1" applyFill="1" applyBorder="1" applyAlignment="1" applyProtection="1">
      <alignment horizontal="right" vertical="center"/>
    </xf>
    <xf numFmtId="0" fontId="0" fillId="2" borderId="9" xfId="0" applyFill="1" applyBorder="1" applyAlignment="1" applyProtection="1">
      <alignment vertical="center"/>
    </xf>
    <xf numFmtId="0" fontId="6" fillId="5" borderId="0" xfId="1" applyFill="1" applyBorder="1" applyAlignment="1" applyProtection="1">
      <alignment horizontal="center" vertical="center"/>
    </xf>
    <xf numFmtId="0" fontId="0" fillId="5" borderId="0" xfId="0" applyFill="1" applyBorder="1" applyAlignment="1" applyProtection="1">
      <alignment vertical="center"/>
    </xf>
    <xf numFmtId="0" fontId="0" fillId="5" borderId="0" xfId="0" applyFill="1" applyAlignment="1" applyProtection="1">
      <alignment vertical="center"/>
    </xf>
    <xf numFmtId="0" fontId="0" fillId="0" borderId="0" xfId="0" applyAlignment="1" applyProtection="1">
      <alignment vertical="center"/>
    </xf>
    <xf numFmtId="0" fontId="13" fillId="2" borderId="0" xfId="0" applyFont="1" applyFill="1" applyBorder="1" applyAlignment="1" applyProtection="1">
      <alignment horizontal="right"/>
    </xf>
    <xf numFmtId="0" fontId="14" fillId="2" borderId="16" xfId="0" applyFont="1" applyFill="1" applyBorder="1" applyAlignment="1" applyProtection="1">
      <alignment horizontal="center"/>
    </xf>
    <xf numFmtId="0" fontId="0" fillId="0" borderId="0" xfId="0" applyProtection="1"/>
    <xf numFmtId="0" fontId="18" fillId="5" borderId="0" xfId="0" applyFont="1" applyFill="1" applyProtection="1"/>
    <xf numFmtId="0" fontId="17" fillId="5" borderId="0" xfId="0" applyFont="1" applyFill="1" applyProtection="1"/>
    <xf numFmtId="0" fontId="20" fillId="5" borderId="0" xfId="0" applyFont="1" applyFill="1" applyBorder="1" applyProtection="1"/>
    <xf numFmtId="0" fontId="20" fillId="0" borderId="0" xfId="0" applyFont="1" applyBorder="1" applyProtection="1"/>
    <xf numFmtId="0" fontId="5" fillId="0" borderId="0" xfId="0" applyFont="1" applyProtection="1"/>
    <xf numFmtId="0" fontId="27" fillId="0" borderId="0" xfId="0" applyFont="1" applyBorder="1" applyAlignment="1" applyProtection="1">
      <alignment vertical="top" wrapText="1"/>
    </xf>
    <xf numFmtId="0" fontId="25" fillId="0" borderId="0" xfId="0" applyFont="1" applyProtection="1"/>
    <xf numFmtId="0" fontId="11" fillId="2" borderId="8" xfId="0" applyFont="1" applyFill="1" applyBorder="1" applyAlignment="1" applyProtection="1">
      <alignment horizontal="left" vertical="center"/>
    </xf>
    <xf numFmtId="0" fontId="15" fillId="2" borderId="8" xfId="0" applyFont="1" applyFill="1" applyBorder="1" applyAlignment="1" applyProtection="1">
      <alignment horizontal="left" vertical="center"/>
    </xf>
    <xf numFmtId="0" fontId="15" fillId="5" borderId="0" xfId="0" applyFont="1" applyFill="1" applyBorder="1" applyAlignment="1" applyProtection="1"/>
    <xf numFmtId="0" fontId="12" fillId="5" borderId="0" xfId="0" applyFont="1" applyFill="1" applyBorder="1" applyAlignment="1" applyProtection="1">
      <alignment vertical="top" wrapText="1"/>
    </xf>
    <xf numFmtId="0" fontId="11" fillId="5" borderId="0" xfId="0" applyFont="1" applyFill="1" applyBorder="1" applyAlignment="1" applyProtection="1"/>
    <xf numFmtId="0" fontId="0" fillId="5" borderId="0" xfId="0" applyFill="1" applyBorder="1" applyAlignment="1" applyProtection="1"/>
    <xf numFmtId="0" fontId="7" fillId="5" borderId="0" xfId="0" applyFont="1" applyFill="1" applyBorder="1" applyAlignment="1" applyProtection="1">
      <alignment wrapText="1"/>
    </xf>
    <xf numFmtId="0" fontId="11" fillId="5" borderId="0" xfId="0" applyNumberFormat="1" applyFont="1" applyFill="1" applyBorder="1" applyAlignment="1" applyProtection="1"/>
    <xf numFmtId="49" fontId="11" fillId="5" borderId="0" xfId="0" applyNumberFormat="1" applyFont="1" applyFill="1" applyBorder="1" applyAlignment="1" applyProtection="1"/>
    <xf numFmtId="49" fontId="12" fillId="5" borderId="0" xfId="0" applyNumberFormat="1" applyFont="1" applyFill="1" applyBorder="1" applyAlignment="1" applyProtection="1"/>
    <xf numFmtId="0" fontId="13" fillId="5" borderId="0" xfId="0" applyFont="1" applyFill="1" applyBorder="1" applyAlignment="1" applyProtection="1"/>
    <xf numFmtId="0" fontId="5" fillId="5" borderId="0" xfId="0" applyFont="1" applyFill="1" applyBorder="1" applyAlignment="1" applyProtection="1"/>
    <xf numFmtId="0" fontId="5" fillId="0" borderId="0" xfId="0" applyFont="1" applyBorder="1" applyAlignment="1" applyProtection="1">
      <alignment vertical="top"/>
    </xf>
    <xf numFmtId="0" fontId="5" fillId="5" borderId="0" xfId="0" applyFont="1" applyFill="1" applyBorder="1" applyAlignment="1" applyProtection="1">
      <alignment vertical="top"/>
    </xf>
    <xf numFmtId="0" fontId="5" fillId="5" borderId="0" xfId="0" applyFont="1" applyFill="1" applyBorder="1" applyAlignment="1" applyProtection="1">
      <alignment vertical="center"/>
    </xf>
    <xf numFmtId="0" fontId="29" fillId="2" borderId="9" xfId="0" quotePrefix="1" applyFont="1" applyFill="1" applyBorder="1" applyAlignment="1" applyProtection="1">
      <alignment horizontal="right"/>
    </xf>
    <xf numFmtId="0" fontId="14" fillId="2" borderId="6" xfId="0" applyFont="1" applyFill="1" applyBorder="1" applyAlignment="1" applyProtection="1">
      <alignment horizontal="left"/>
    </xf>
    <xf numFmtId="0" fontId="8" fillId="2" borderId="0" xfId="0" applyFont="1" applyFill="1" applyBorder="1" applyAlignment="1" applyProtection="1">
      <alignment horizontal="center"/>
    </xf>
    <xf numFmtId="0" fontId="11" fillId="4" borderId="3" xfId="0" applyFont="1" applyFill="1" applyBorder="1" applyAlignment="1" applyProtection="1">
      <alignment horizontal="left" vertical="center"/>
    </xf>
    <xf numFmtId="0" fontId="11" fillId="2" borderId="2" xfId="0" applyFont="1" applyFill="1" applyBorder="1" applyAlignment="1" applyProtection="1">
      <alignment horizontal="center"/>
    </xf>
    <xf numFmtId="0" fontId="11" fillId="7" borderId="18" xfId="0" quotePrefix="1" applyFont="1" applyFill="1" applyBorder="1" applyAlignment="1" applyProtection="1">
      <alignment horizontal="left" vertical="center" indent="1"/>
    </xf>
    <xf numFmtId="0" fontId="11" fillId="7" borderId="3" xfId="0" quotePrefix="1" applyFont="1" applyFill="1" applyBorder="1" applyAlignment="1" applyProtection="1">
      <alignment horizontal="left" vertical="center" indent="1"/>
    </xf>
    <xf numFmtId="0" fontId="12" fillId="5" borderId="0" xfId="0" applyFont="1" applyFill="1" applyBorder="1" applyAlignment="1" applyProtection="1"/>
    <xf numFmtId="0" fontId="12" fillId="5" borderId="0" xfId="0" applyFont="1" applyFill="1" applyBorder="1" applyProtection="1"/>
    <xf numFmtId="0" fontId="12" fillId="5" borderId="0" xfId="0" applyFont="1" applyFill="1" applyBorder="1" applyAlignment="1" applyProtection="1">
      <alignment vertical="center" wrapText="1"/>
    </xf>
    <xf numFmtId="0" fontId="12" fillId="5" borderId="0" xfId="0" applyFont="1" applyFill="1" applyBorder="1" applyAlignment="1" applyProtection="1">
      <alignment vertical="center"/>
    </xf>
    <xf numFmtId="0" fontId="20" fillId="0" borderId="0" xfId="0" applyNumberFormat="1" applyFont="1" applyBorder="1" applyProtection="1"/>
    <xf numFmtId="0" fontId="5" fillId="0" borderId="0" xfId="0" applyNumberFormat="1" applyFont="1" applyProtection="1"/>
    <xf numFmtId="0" fontId="15" fillId="2" borderId="5" xfId="0" quotePrefix="1" applyFont="1" applyFill="1" applyBorder="1" applyAlignment="1" applyProtection="1">
      <alignment horizontal="left" vertical="center" wrapText="1" indent="9"/>
    </xf>
    <xf numFmtId="0" fontId="15" fillId="2" borderId="0" xfId="0" quotePrefix="1" applyFont="1" applyFill="1" applyBorder="1" applyAlignment="1" applyProtection="1">
      <alignment horizontal="left" vertical="center" wrapText="1" indent="9"/>
    </xf>
    <xf numFmtId="0" fontId="15" fillId="2" borderId="9" xfId="0" quotePrefix="1" applyFont="1" applyFill="1" applyBorder="1" applyAlignment="1" applyProtection="1">
      <alignment horizontal="left" vertical="center" wrapText="1" indent="9"/>
    </xf>
    <xf numFmtId="0" fontId="12" fillId="2" borderId="4" xfId="0" applyNumberFormat="1" applyFont="1" applyFill="1" applyBorder="1" applyAlignment="1" applyProtection="1">
      <alignment horizontal="center" vertical="center"/>
    </xf>
    <xf numFmtId="0" fontId="12" fillId="2" borderId="3" xfId="0" applyNumberFormat="1" applyFont="1" applyFill="1" applyBorder="1" applyAlignment="1" applyProtection="1">
      <alignment horizontal="center" vertical="center"/>
    </xf>
    <xf numFmtId="0" fontId="12" fillId="2" borderId="27" xfId="0" applyNumberFormat="1" applyFont="1" applyFill="1" applyBorder="1" applyAlignment="1" applyProtection="1">
      <alignment horizontal="center" vertical="center"/>
    </xf>
    <xf numFmtId="0" fontId="11" fillId="7" borderId="35" xfId="0" applyFont="1" applyFill="1" applyBorder="1" applyAlignment="1" applyProtection="1">
      <alignment horizontal="center" vertical="center" wrapText="1"/>
    </xf>
    <xf numFmtId="0" fontId="11" fillId="7" borderId="32" xfId="0" applyFont="1" applyFill="1" applyBorder="1" applyAlignment="1" applyProtection="1">
      <alignment horizontal="center" vertical="center" wrapText="1"/>
    </xf>
    <xf numFmtId="0" fontId="11" fillId="7" borderId="33" xfId="0" applyFont="1" applyFill="1" applyBorder="1" applyAlignment="1" applyProtection="1">
      <alignment horizontal="center" vertical="center" wrapText="1"/>
    </xf>
    <xf numFmtId="0" fontId="11" fillId="7" borderId="34" xfId="0" applyFont="1" applyFill="1" applyBorder="1" applyAlignment="1" applyProtection="1">
      <alignment horizontal="center" vertical="center" wrapText="1"/>
    </xf>
    <xf numFmtId="0" fontId="8" fillId="2" borderId="0" xfId="0" applyFont="1" applyFill="1" applyBorder="1" applyAlignment="1" applyProtection="1">
      <alignment horizontal="left" vertical="center"/>
    </xf>
    <xf numFmtId="0" fontId="8" fillId="2" borderId="17" xfId="0" applyFont="1" applyFill="1" applyBorder="1" applyAlignment="1" applyProtection="1">
      <alignment horizontal="left" vertical="center"/>
    </xf>
    <xf numFmtId="0" fontId="14" fillId="2" borderId="6" xfId="0" applyFont="1" applyFill="1" applyBorder="1" applyAlignment="1" applyProtection="1">
      <alignment horizontal="left"/>
    </xf>
    <xf numFmtId="49" fontId="12" fillId="2" borderId="4" xfId="0" applyNumberFormat="1" applyFont="1" applyFill="1" applyBorder="1" applyAlignment="1" applyProtection="1">
      <alignment horizontal="center" vertical="center"/>
    </xf>
    <xf numFmtId="49" fontId="12" fillId="2" borderId="3" xfId="0" applyNumberFormat="1" applyFont="1" applyFill="1" applyBorder="1" applyAlignment="1" applyProtection="1">
      <alignment horizontal="center" vertical="center"/>
    </xf>
    <xf numFmtId="49" fontId="12" fillId="2" borderId="27" xfId="0" applyNumberFormat="1" applyFont="1" applyFill="1" applyBorder="1" applyAlignment="1" applyProtection="1">
      <alignment horizontal="center" vertical="center"/>
    </xf>
    <xf numFmtId="0" fontId="15" fillId="2" borderId="5" xfId="0" applyFont="1" applyFill="1" applyBorder="1" applyAlignment="1" applyProtection="1">
      <alignment horizontal="left" vertical="center" wrapText="1" indent="1"/>
    </xf>
    <xf numFmtId="0" fontId="15" fillId="2" borderId="0" xfId="0" applyFont="1" applyFill="1" applyBorder="1" applyAlignment="1" applyProtection="1">
      <alignment horizontal="left" vertical="center" wrapText="1" indent="1"/>
    </xf>
    <xf numFmtId="0" fontId="15" fillId="2" borderId="9" xfId="0" applyFont="1" applyFill="1" applyBorder="1" applyAlignment="1" applyProtection="1">
      <alignment horizontal="left" vertical="center" wrapText="1" indent="1"/>
    </xf>
    <xf numFmtId="0" fontId="14" fillId="2" borderId="0" xfId="0" applyFont="1" applyFill="1" applyBorder="1" applyAlignment="1" applyProtection="1">
      <alignment horizontal="left" vertical="top" wrapText="1"/>
    </xf>
    <xf numFmtId="0" fontId="14" fillId="2" borderId="9" xfId="0" applyFont="1" applyFill="1" applyBorder="1" applyAlignment="1" applyProtection="1">
      <alignment horizontal="left" vertical="top" wrapText="1"/>
    </xf>
    <xf numFmtId="0" fontId="24" fillId="2" borderId="0" xfId="0" applyFont="1" applyFill="1" applyBorder="1" applyAlignment="1" applyProtection="1">
      <alignment horizontal="center" vertical="center"/>
    </xf>
    <xf numFmtId="0" fontId="24" fillId="2" borderId="17" xfId="0" applyFont="1" applyFill="1" applyBorder="1" applyAlignment="1" applyProtection="1">
      <alignment horizontal="center" vertical="center"/>
    </xf>
    <xf numFmtId="0" fontId="15" fillId="2" borderId="8" xfId="0" quotePrefix="1" applyFont="1" applyFill="1" applyBorder="1" applyAlignment="1" applyProtection="1">
      <alignment horizontal="left" wrapText="1"/>
    </xf>
    <xf numFmtId="0" fontId="15" fillId="2" borderId="0" xfId="0" quotePrefix="1" applyFont="1" applyFill="1" applyBorder="1" applyAlignment="1" applyProtection="1">
      <alignment horizontal="left" wrapText="1"/>
    </xf>
    <xf numFmtId="0" fontId="15" fillId="2" borderId="17" xfId="0" quotePrefix="1" applyFont="1" applyFill="1" applyBorder="1" applyAlignment="1" applyProtection="1">
      <alignment horizontal="left" wrapText="1"/>
    </xf>
    <xf numFmtId="0" fontId="11" fillId="7" borderId="32" xfId="0" applyFont="1" applyFill="1" applyBorder="1" applyAlignment="1" applyProtection="1">
      <alignment horizontal="center" vertical="center"/>
    </xf>
    <xf numFmtId="0" fontId="11" fillId="7" borderId="33" xfId="0" applyFont="1" applyFill="1" applyBorder="1" applyAlignment="1" applyProtection="1">
      <alignment horizontal="center" vertical="center"/>
    </xf>
    <xf numFmtId="0" fontId="11" fillId="7" borderId="34" xfId="0" applyFont="1" applyFill="1" applyBorder="1" applyAlignment="1" applyProtection="1">
      <alignment horizontal="center" vertical="center"/>
    </xf>
    <xf numFmtId="0" fontId="17" fillId="0" borderId="11" xfId="0" applyFont="1" applyBorder="1" applyAlignment="1" applyProtection="1">
      <alignment horizontal="left" vertical="top" wrapText="1"/>
    </xf>
    <xf numFmtId="0" fontId="17" fillId="0" borderId="2" xfId="0" applyFont="1" applyBorder="1" applyAlignment="1" applyProtection="1">
      <alignment horizontal="left" vertical="top" wrapText="1"/>
    </xf>
    <xf numFmtId="0" fontId="17" fillId="0" borderId="28"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17" fillId="0" borderId="13" xfId="0" applyFont="1" applyBorder="1" applyAlignment="1" applyProtection="1">
      <alignment horizontal="left" vertical="top" wrapText="1"/>
    </xf>
    <xf numFmtId="0" fontId="17" fillId="0" borderId="14" xfId="0" applyFont="1" applyBorder="1" applyAlignment="1" applyProtection="1">
      <alignment horizontal="left" vertical="top" wrapText="1"/>
    </xf>
    <xf numFmtId="0" fontId="17" fillId="0" borderId="15" xfId="0" applyFont="1" applyBorder="1" applyAlignment="1" applyProtection="1">
      <alignment horizontal="left" vertical="top" wrapText="1"/>
    </xf>
    <xf numFmtId="166" fontId="12" fillId="7" borderId="6" xfId="6" applyNumberFormat="1" applyFont="1" applyFill="1" applyBorder="1" applyAlignment="1" applyProtection="1">
      <alignment horizontal="right" vertical="center"/>
    </xf>
    <xf numFmtId="166" fontId="12" fillId="7" borderId="30" xfId="6" applyNumberFormat="1" applyFont="1" applyFill="1" applyBorder="1" applyAlignment="1" applyProtection="1">
      <alignment horizontal="right" vertical="center"/>
    </xf>
    <xf numFmtId="166" fontId="12" fillId="7" borderId="36" xfId="6" applyNumberFormat="1" applyFont="1" applyFill="1" applyBorder="1" applyAlignment="1" applyProtection="1">
      <alignment horizontal="right" vertical="center"/>
    </xf>
    <xf numFmtId="166" fontId="12" fillId="7" borderId="37" xfId="6" applyNumberFormat="1" applyFont="1" applyFill="1" applyBorder="1" applyAlignment="1" applyProtection="1">
      <alignment horizontal="right" vertical="center"/>
    </xf>
    <xf numFmtId="166" fontId="12" fillId="7" borderId="4" xfId="6" applyNumberFormat="1" applyFont="1" applyFill="1" applyBorder="1" applyAlignment="1" applyProtection="1">
      <alignment horizontal="right" vertical="center"/>
    </xf>
    <xf numFmtId="166" fontId="12" fillId="7" borderId="10" xfId="6" applyNumberFormat="1" applyFont="1" applyFill="1" applyBorder="1" applyAlignment="1" applyProtection="1">
      <alignment horizontal="right" vertical="center"/>
    </xf>
    <xf numFmtId="166" fontId="12" fillId="7" borderId="4" xfId="6" quotePrefix="1" applyNumberFormat="1" applyFont="1" applyFill="1" applyBorder="1" applyAlignment="1" applyProtection="1">
      <alignment horizontal="right" vertical="center"/>
    </xf>
    <xf numFmtId="166" fontId="12" fillId="7" borderId="3" xfId="6" quotePrefix="1" applyNumberFormat="1" applyFont="1" applyFill="1" applyBorder="1" applyAlignment="1" applyProtection="1">
      <alignment horizontal="right" vertical="center"/>
    </xf>
    <xf numFmtId="166" fontId="12" fillId="7" borderId="27" xfId="6" quotePrefix="1" applyNumberFormat="1" applyFont="1" applyFill="1" applyBorder="1" applyAlignment="1" applyProtection="1">
      <alignment horizontal="right" vertical="center"/>
    </xf>
    <xf numFmtId="166" fontId="26" fillId="7" borderId="4" xfId="6" applyNumberFormat="1" applyFont="1" applyFill="1" applyBorder="1" applyAlignment="1" applyProtection="1">
      <alignment horizontal="right" vertical="center"/>
    </xf>
    <xf numFmtId="166" fontId="26" fillId="7" borderId="10" xfId="6" applyNumberFormat="1" applyFont="1" applyFill="1" applyBorder="1" applyAlignment="1" applyProtection="1">
      <alignment horizontal="right" vertical="center"/>
    </xf>
    <xf numFmtId="166" fontId="26" fillId="7" borderId="16" xfId="6" quotePrefix="1" applyNumberFormat="1" applyFont="1" applyFill="1" applyBorder="1" applyAlignment="1" applyProtection="1">
      <alignment horizontal="right" vertical="center"/>
    </xf>
    <xf numFmtId="166" fontId="26" fillId="7" borderId="3" xfId="6" applyNumberFormat="1" applyFont="1" applyFill="1" applyBorder="1" applyAlignment="1" applyProtection="1">
      <alignment horizontal="right" vertical="center"/>
    </xf>
    <xf numFmtId="166" fontId="26" fillId="7" borderId="27" xfId="6" applyNumberFormat="1" applyFont="1" applyFill="1" applyBorder="1" applyAlignment="1" applyProtection="1">
      <alignment horizontal="right" vertical="center"/>
    </xf>
    <xf numFmtId="166" fontId="12" fillId="7" borderId="31" xfId="6" quotePrefix="1" applyNumberFormat="1" applyFont="1" applyFill="1" applyBorder="1" applyAlignment="1" applyProtection="1">
      <alignment horizontal="right" vertical="center"/>
    </xf>
    <xf numFmtId="0" fontId="8" fillId="2" borderId="8" xfId="0" quotePrefix="1" applyFont="1" applyFill="1" applyBorder="1" applyAlignment="1" applyProtection="1">
      <alignment horizontal="center"/>
    </xf>
    <xf numFmtId="0" fontId="8" fillId="2" borderId="0" xfId="0" applyFont="1" applyFill="1" applyBorder="1" applyAlignment="1" applyProtection="1">
      <alignment horizontal="center"/>
    </xf>
    <xf numFmtId="0" fontId="8" fillId="2" borderId="9" xfId="0" applyFont="1" applyFill="1" applyBorder="1" applyAlignment="1" applyProtection="1">
      <alignment horizontal="center"/>
    </xf>
    <xf numFmtId="0" fontId="8" fillId="2" borderId="19" xfId="0" quotePrefix="1" applyFont="1" applyFill="1" applyBorder="1" applyAlignment="1" applyProtection="1">
      <alignment horizontal="center"/>
    </xf>
    <xf numFmtId="0" fontId="8" fillId="2" borderId="20" xfId="0" applyFont="1" applyFill="1" applyBorder="1" applyAlignment="1" applyProtection="1">
      <alignment horizontal="center"/>
    </xf>
    <xf numFmtId="0" fontId="8" fillId="2" borderId="21" xfId="0" applyFont="1" applyFill="1" applyBorder="1" applyAlignment="1" applyProtection="1">
      <alignment horizontal="center"/>
    </xf>
    <xf numFmtId="0" fontId="10" fillId="2" borderId="22" xfId="0" applyFont="1" applyFill="1" applyBorder="1" applyAlignment="1" applyProtection="1">
      <alignment horizontal="left" vertical="center" wrapText="1"/>
    </xf>
    <xf numFmtId="0" fontId="10" fillId="2" borderId="23"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8"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1" fillId="4" borderId="18" xfId="0" applyFont="1" applyFill="1" applyBorder="1" applyAlignment="1" applyProtection="1">
      <alignment horizontal="left" vertical="center"/>
    </xf>
    <xf numFmtId="0" fontId="11" fillId="4" borderId="3" xfId="0" applyFont="1" applyFill="1" applyBorder="1" applyAlignment="1" applyProtection="1">
      <alignment horizontal="left" vertical="center"/>
    </xf>
    <xf numFmtId="0" fontId="11" fillId="4" borderId="27" xfId="0" applyFont="1" applyFill="1" applyBorder="1" applyAlignment="1" applyProtection="1">
      <alignment horizontal="left" vertical="center"/>
    </xf>
    <xf numFmtId="0" fontId="11" fillId="2" borderId="2" xfId="0" applyFont="1" applyFill="1" applyBorder="1" applyAlignment="1" applyProtection="1">
      <alignment horizontal="center"/>
    </xf>
    <xf numFmtId="0" fontId="21" fillId="2" borderId="29"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28" xfId="0" applyFont="1" applyFill="1" applyBorder="1" applyAlignment="1" applyProtection="1">
      <alignment horizontal="center" vertical="center"/>
    </xf>
    <xf numFmtId="0" fontId="11" fillId="4" borderId="11" xfId="0" quotePrefix="1" applyFont="1" applyFill="1" applyBorder="1" applyAlignment="1" applyProtection="1">
      <alignment horizontal="left" vertical="center"/>
    </xf>
    <xf numFmtId="0" fontId="11" fillId="4" borderId="2" xfId="0" quotePrefix="1" applyFont="1" applyFill="1" applyBorder="1" applyAlignment="1" applyProtection="1">
      <alignment horizontal="left" vertical="center"/>
    </xf>
    <xf numFmtId="0" fontId="11" fillId="4" borderId="28" xfId="0" quotePrefix="1" applyFont="1" applyFill="1" applyBorder="1" applyAlignment="1" applyProtection="1">
      <alignment horizontal="left" vertical="center"/>
    </xf>
    <xf numFmtId="164" fontId="14" fillId="2" borderId="3" xfId="0" applyNumberFormat="1" applyFont="1" applyFill="1" applyBorder="1" applyAlignment="1" applyProtection="1">
      <alignment horizontal="left"/>
    </xf>
    <xf numFmtId="0" fontId="11" fillId="7" borderId="11" xfId="0" quotePrefix="1" applyFont="1" applyFill="1" applyBorder="1" applyAlignment="1" applyProtection="1">
      <alignment horizontal="center" vertical="center"/>
    </xf>
    <xf numFmtId="0" fontId="11" fillId="7" borderId="2" xfId="0" quotePrefix="1" applyFont="1" applyFill="1" applyBorder="1" applyAlignment="1" applyProtection="1">
      <alignment horizontal="center" vertical="center"/>
    </xf>
    <xf numFmtId="0" fontId="11" fillId="7" borderId="28" xfId="0" quotePrefix="1" applyFont="1" applyFill="1" applyBorder="1" applyAlignment="1" applyProtection="1">
      <alignment horizontal="center" vertical="center"/>
    </xf>
    <xf numFmtId="0" fontId="11" fillId="7" borderId="8" xfId="0" quotePrefix="1" applyFont="1" applyFill="1" applyBorder="1" applyAlignment="1" applyProtection="1">
      <alignment horizontal="center" vertical="center"/>
    </xf>
    <xf numFmtId="0" fontId="11" fillId="7" borderId="0" xfId="0" quotePrefix="1" applyFont="1" applyFill="1" applyBorder="1" applyAlignment="1" applyProtection="1">
      <alignment horizontal="center" vertical="center"/>
    </xf>
    <xf numFmtId="0" fontId="14" fillId="2" borderId="6" xfId="0" applyNumberFormat="1" applyFont="1" applyFill="1" applyBorder="1" applyAlignment="1" applyProtection="1">
      <alignment horizontal="left"/>
    </xf>
    <xf numFmtId="0" fontId="15" fillId="2" borderId="0" xfId="0" applyFont="1" applyFill="1" applyBorder="1" applyAlignment="1" applyProtection="1">
      <alignment horizontal="left" vertical="top" wrapText="1"/>
    </xf>
    <xf numFmtId="0" fontId="15" fillId="2" borderId="9" xfId="0" applyFont="1" applyFill="1" applyBorder="1" applyAlignment="1" applyProtection="1">
      <alignment horizontal="left" vertical="top" wrapText="1"/>
    </xf>
    <xf numFmtId="0" fontId="15" fillId="2" borderId="9" xfId="0" quotePrefix="1" applyFont="1" applyFill="1" applyBorder="1" applyAlignment="1" applyProtection="1">
      <alignment horizontal="left" wrapText="1"/>
    </xf>
    <xf numFmtId="0" fontId="14" fillId="2" borderId="3" xfId="0" applyFont="1" applyFill="1" applyBorder="1" applyAlignment="1" applyProtection="1">
      <alignment horizontal="left"/>
    </xf>
    <xf numFmtId="49" fontId="14" fillId="2" borderId="3" xfId="0" applyNumberFormat="1" applyFont="1" applyFill="1" applyBorder="1" applyAlignment="1" applyProtection="1">
      <alignment horizontal="center"/>
    </xf>
    <xf numFmtId="0" fontId="11" fillId="4" borderId="25" xfId="0" quotePrefix="1" applyFont="1" applyFill="1" applyBorder="1" applyAlignment="1" applyProtection="1">
      <alignment horizontal="left" vertical="center"/>
    </xf>
    <xf numFmtId="0" fontId="11" fillId="4" borderId="6" xfId="0" quotePrefix="1" applyFont="1" applyFill="1" applyBorder="1" applyAlignment="1" applyProtection="1">
      <alignment horizontal="left" vertical="center"/>
    </xf>
    <xf numFmtId="0" fontId="11" fillId="4" borderId="26" xfId="0" quotePrefix="1" applyFont="1" applyFill="1" applyBorder="1" applyAlignment="1" applyProtection="1">
      <alignment horizontal="left" vertical="center"/>
    </xf>
    <xf numFmtId="0" fontId="11" fillId="4" borderId="11" xfId="0" quotePrefix="1" applyFont="1" applyFill="1" applyBorder="1" applyAlignment="1" applyProtection="1">
      <alignment horizontal="center" vertical="center"/>
    </xf>
    <xf numFmtId="0" fontId="11" fillId="4" borderId="2" xfId="0" quotePrefix="1" applyFont="1" applyFill="1" applyBorder="1" applyAlignment="1" applyProtection="1">
      <alignment horizontal="center" vertical="center"/>
    </xf>
    <xf numFmtId="0" fontId="11" fillId="4" borderId="28" xfId="0" quotePrefix="1" applyFont="1" applyFill="1" applyBorder="1" applyAlignment="1" applyProtection="1">
      <alignment horizontal="center" vertical="center"/>
    </xf>
    <xf numFmtId="0" fontId="11" fillId="7" borderId="18" xfId="0" quotePrefix="1" applyFont="1" applyFill="1" applyBorder="1" applyAlignment="1" applyProtection="1">
      <alignment horizontal="left" vertical="center" indent="1"/>
    </xf>
    <xf numFmtId="0" fontId="11" fillId="7" borderId="3" xfId="0" quotePrefix="1" applyFont="1" applyFill="1" applyBorder="1" applyAlignment="1" applyProtection="1">
      <alignment horizontal="left" vertical="center" indent="1"/>
    </xf>
    <xf numFmtId="166" fontId="12" fillId="7" borderId="36" xfId="6" quotePrefix="1" applyNumberFormat="1" applyFont="1" applyFill="1" applyBorder="1" applyAlignment="1" applyProtection="1">
      <alignment horizontal="right" vertical="center"/>
    </xf>
    <xf numFmtId="166" fontId="12" fillId="7" borderId="38" xfId="6" quotePrefix="1" applyNumberFormat="1" applyFont="1" applyFill="1" applyBorder="1" applyAlignment="1" applyProtection="1">
      <alignment horizontal="right" vertical="center"/>
    </xf>
    <xf numFmtId="166" fontId="12" fillId="7" borderId="39" xfId="6" quotePrefix="1" applyNumberFormat="1" applyFont="1" applyFill="1" applyBorder="1" applyAlignment="1" applyProtection="1">
      <alignment horizontal="right" vertical="center"/>
    </xf>
    <xf numFmtId="166" fontId="26" fillId="7" borderId="6" xfId="6" applyNumberFormat="1" applyFont="1" applyFill="1" applyBorder="1" applyAlignment="1" applyProtection="1">
      <alignment horizontal="right" vertical="center"/>
    </xf>
    <xf numFmtId="166" fontId="26" fillId="7" borderId="30" xfId="6" applyNumberFormat="1" applyFont="1" applyFill="1" applyBorder="1" applyAlignment="1" applyProtection="1">
      <alignment horizontal="right" vertical="center"/>
    </xf>
  </cellXfs>
  <cellStyles count="8">
    <cellStyle name="Comma" xfId="6" builtinId="3"/>
    <cellStyle name="Hyperlink" xfId="1" builtinId="8"/>
    <cellStyle name="Normal" xfId="0" builtinId="0"/>
    <cellStyle name="Normal 2" xfId="2"/>
    <cellStyle name="Normal 2 2" xfId="4"/>
    <cellStyle name="Normal 3" xfId="3"/>
    <cellStyle name="Normal 3 2" xfId="5"/>
    <cellStyle name="Normal 4" xfId="7"/>
  </cellStyles>
  <dxfs count="2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0000"/>
        </patternFill>
      </fill>
    </dxf>
    <dxf>
      <font>
        <b val="0"/>
        <i/>
        <color theme="5" tint="-0.24994659260841701"/>
      </font>
      <fill>
        <patternFill>
          <bgColor theme="0" tint="-0.24994659260841701"/>
        </patternFill>
      </fill>
    </dxf>
    <dxf>
      <font>
        <color rgb="FFC00000"/>
      </font>
      <fill>
        <patternFill>
          <bgColor rgb="FFCCFFFF"/>
        </patternFill>
      </fill>
    </dxf>
    <dxf>
      <font>
        <color rgb="FFC00000"/>
      </font>
      <fill>
        <patternFill>
          <bgColor rgb="FFCCFFFF"/>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38</xdr:row>
      <xdr:rowOff>0</xdr:rowOff>
    </xdr:from>
    <xdr:to>
      <xdr:col>27</xdr:col>
      <xdr:colOff>0</xdr:colOff>
      <xdr:row>38</xdr:row>
      <xdr:rowOff>0</xdr:rowOff>
    </xdr:to>
    <xdr:sp macro="" textlink="">
      <xdr:nvSpPr>
        <xdr:cNvPr id="1125" name="Line 1">
          <a:extLst>
            <a:ext uri="{FF2B5EF4-FFF2-40B4-BE49-F238E27FC236}">
              <a16:creationId xmlns:a16="http://schemas.microsoft.com/office/drawing/2014/main" xmlns="" id="{00000000-0008-0000-0100-000065040000}"/>
            </a:ext>
          </a:extLst>
        </xdr:cNvPr>
        <xdr:cNvSpPr>
          <a:spLocks noChangeShapeType="1"/>
        </xdr:cNvSpPr>
      </xdr:nvSpPr>
      <xdr:spPr bwMode="auto">
        <a:xfrm>
          <a:off x="10906125" y="10210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0</xdr:row>
      <xdr:rowOff>0</xdr:rowOff>
    </xdr:from>
    <xdr:to>
      <xdr:col>23</xdr:col>
      <xdr:colOff>752475</xdr:colOff>
      <xdr:row>2</xdr:row>
      <xdr:rowOff>295275</xdr:rowOff>
    </xdr:to>
    <xdr:sp macro="" textlink="">
      <xdr:nvSpPr>
        <xdr:cNvPr id="1059" name="Text Box 35">
          <a:extLst>
            <a:ext uri="{FF2B5EF4-FFF2-40B4-BE49-F238E27FC236}">
              <a16:creationId xmlns:a16="http://schemas.microsoft.com/office/drawing/2014/main" xmlns="" id="{00000000-0008-0000-0100-000023040000}"/>
            </a:ext>
          </a:extLst>
        </xdr:cNvPr>
        <xdr:cNvSpPr txBox="1">
          <a:spLocks noChangeArrowheads="1"/>
        </xdr:cNvSpPr>
      </xdr:nvSpPr>
      <xdr:spPr bwMode="auto">
        <a:xfrm>
          <a:off x="47625" y="0"/>
          <a:ext cx="9858375" cy="8096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or secure file transfer. You can send your Excel files to EIA using a secure method of transmission: HTTPS.  This is an industry standard method to send information over the web using secure, encrypted processes.  (It is the same method that commercial companies use to </a:t>
          </a:r>
        </a:p>
        <a:p>
          <a:pPr algn="l" rtl="0">
            <a:defRPr sz="1000"/>
          </a:pPr>
          <a:r>
            <a:rPr lang="en-US" sz="1000" b="0" i="0" u="none" strike="noStrike" baseline="0">
              <a:solidFill>
                <a:srgbClr val="000000"/>
              </a:solidFill>
              <a:latin typeface="Arial"/>
              <a:cs typeface="Arial"/>
            </a:rPr>
            <a:t>communicate with customers when transacting business on the web.)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editAs="oneCell">
    <xdr:from>
      <xdr:col>0</xdr:col>
      <xdr:colOff>28575</xdr:colOff>
      <xdr:row>3</xdr:row>
      <xdr:rowOff>28575</xdr:rowOff>
    </xdr:from>
    <xdr:to>
      <xdr:col>12</xdr:col>
      <xdr:colOff>238125</xdr:colOff>
      <xdr:row>5</xdr:row>
      <xdr:rowOff>104775</xdr:rowOff>
    </xdr:to>
    <xdr:pic>
      <xdr:nvPicPr>
        <xdr:cNvPr id="1129" name="Picture 2" descr="eialogo_Nancy">
          <a:extLst>
            <a:ext uri="{FF2B5EF4-FFF2-40B4-BE49-F238E27FC236}">
              <a16:creationId xmlns:a16="http://schemas.microsoft.com/office/drawing/2014/main" xmlns="" id="{00000000-0008-0000-0100-00006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84772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47625</xdr:colOff>
      <xdr:row>20</xdr:row>
      <xdr:rowOff>0</xdr:rowOff>
    </xdr:from>
    <xdr:to>
      <xdr:col>24</xdr:col>
      <xdr:colOff>28575</xdr:colOff>
      <xdr:row>21</xdr:row>
      <xdr:rowOff>0</xdr:rowOff>
    </xdr:to>
    <xdr:sp macro="" textlink="">
      <xdr:nvSpPr>
        <xdr:cNvPr id="7" name="Text Box 39">
          <a:hlinkClick xmlns:r="http://schemas.openxmlformats.org/officeDocument/2006/relationships" r:id="rId2"/>
          <a:extLst>
            <a:ext uri="{FF2B5EF4-FFF2-40B4-BE49-F238E27FC236}">
              <a16:creationId xmlns:a16="http://schemas.microsoft.com/office/drawing/2014/main" xmlns="" id="{00000000-0008-0000-0100-000007000000}"/>
            </a:ext>
          </a:extLst>
        </xdr:cNvPr>
        <xdr:cNvSpPr txBox="1">
          <a:spLocks noChangeArrowheads="1"/>
        </xdr:cNvSpPr>
      </xdr:nvSpPr>
      <xdr:spPr bwMode="auto">
        <a:xfrm>
          <a:off x="6743700" y="5438775"/>
          <a:ext cx="4457700" cy="44767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27</xdr:col>
      <xdr:colOff>0</xdr:colOff>
      <xdr:row>32</xdr:row>
      <xdr:rowOff>0</xdr:rowOff>
    </xdr:from>
    <xdr:to>
      <xdr:col>27</xdr:col>
      <xdr:colOff>0</xdr:colOff>
      <xdr:row>32</xdr:row>
      <xdr:rowOff>0</xdr:rowOff>
    </xdr:to>
    <xdr:sp macro="" textlink="">
      <xdr:nvSpPr>
        <xdr:cNvPr id="8" name="Line 1">
          <a:extLst>
            <a:ext uri="{FF2B5EF4-FFF2-40B4-BE49-F238E27FC236}">
              <a16:creationId xmlns:a16="http://schemas.microsoft.com/office/drawing/2014/main" xmlns="" id="{00000000-0008-0000-0100-000008000000}"/>
            </a:ext>
          </a:extLst>
        </xdr:cNvPr>
        <xdr:cNvSpPr>
          <a:spLocks noChangeShapeType="1"/>
        </xdr:cNvSpPr>
      </xdr:nvSpPr>
      <xdr:spPr bwMode="auto">
        <a:xfrm>
          <a:off x="10734675" y="90963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0" name="Line 11">
          <a:extLst>
            <a:ext uri="{FF2B5EF4-FFF2-40B4-BE49-F238E27FC236}">
              <a16:creationId xmlns:a16="http://schemas.microsoft.com/office/drawing/2014/main" xmlns="" id="{00000000-0008-0000-0100-00000A000000}"/>
            </a:ext>
          </a:extLst>
        </xdr:cNvPr>
        <xdr:cNvSpPr>
          <a:spLocks noChangeShapeType="1"/>
        </xdr:cNvSpPr>
      </xdr:nvSpPr>
      <xdr:spPr bwMode="auto">
        <a:xfrm>
          <a:off x="10487025" y="111537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1" name="Line 12">
          <a:extLst>
            <a:ext uri="{FF2B5EF4-FFF2-40B4-BE49-F238E27FC236}">
              <a16:creationId xmlns:a16="http://schemas.microsoft.com/office/drawing/2014/main" xmlns="" id="{00000000-0008-0000-0100-00000B000000}"/>
            </a:ext>
          </a:extLst>
        </xdr:cNvPr>
        <xdr:cNvSpPr>
          <a:spLocks noChangeShapeType="1"/>
        </xdr:cNvSpPr>
      </xdr:nvSpPr>
      <xdr:spPr bwMode="auto">
        <a:xfrm>
          <a:off x="10487025" y="111537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39</xdr:row>
      <xdr:rowOff>0</xdr:rowOff>
    </xdr:from>
    <xdr:to>
      <xdr:col>26</xdr:col>
      <xdr:colOff>0</xdr:colOff>
      <xdr:row>39</xdr:row>
      <xdr:rowOff>0</xdr:rowOff>
    </xdr:to>
    <xdr:sp macro="" textlink="">
      <xdr:nvSpPr>
        <xdr:cNvPr id="12" name="Line 17">
          <a:extLst>
            <a:ext uri="{FF2B5EF4-FFF2-40B4-BE49-F238E27FC236}">
              <a16:creationId xmlns:a16="http://schemas.microsoft.com/office/drawing/2014/main" xmlns="" id="{00000000-0008-0000-0100-00000C000000}"/>
            </a:ext>
          </a:extLst>
        </xdr:cNvPr>
        <xdr:cNvSpPr>
          <a:spLocks noChangeShapeType="1"/>
        </xdr:cNvSpPr>
      </xdr:nvSpPr>
      <xdr:spPr bwMode="auto">
        <a:xfrm>
          <a:off x="10487025" y="108966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39</xdr:row>
      <xdr:rowOff>0</xdr:rowOff>
    </xdr:from>
    <xdr:to>
      <xdr:col>26</xdr:col>
      <xdr:colOff>0</xdr:colOff>
      <xdr:row>39</xdr:row>
      <xdr:rowOff>0</xdr:rowOff>
    </xdr:to>
    <xdr:sp macro="" textlink="">
      <xdr:nvSpPr>
        <xdr:cNvPr id="13" name="Line 18">
          <a:extLst>
            <a:ext uri="{FF2B5EF4-FFF2-40B4-BE49-F238E27FC236}">
              <a16:creationId xmlns:a16="http://schemas.microsoft.com/office/drawing/2014/main" xmlns="" id="{00000000-0008-0000-0100-00000D000000}"/>
            </a:ext>
          </a:extLst>
        </xdr:cNvPr>
        <xdr:cNvSpPr>
          <a:spLocks noChangeShapeType="1"/>
        </xdr:cNvSpPr>
      </xdr:nvSpPr>
      <xdr:spPr bwMode="auto">
        <a:xfrm>
          <a:off x="10487025" y="108966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39</xdr:row>
      <xdr:rowOff>0</xdr:rowOff>
    </xdr:from>
    <xdr:to>
      <xdr:col>26</xdr:col>
      <xdr:colOff>0</xdr:colOff>
      <xdr:row>39</xdr:row>
      <xdr:rowOff>0</xdr:rowOff>
    </xdr:to>
    <xdr:sp macro="" textlink="">
      <xdr:nvSpPr>
        <xdr:cNvPr id="14" name="Line 11">
          <a:extLst>
            <a:ext uri="{FF2B5EF4-FFF2-40B4-BE49-F238E27FC236}">
              <a16:creationId xmlns:a16="http://schemas.microsoft.com/office/drawing/2014/main" xmlns="" id="{00000000-0008-0000-0100-00000E000000}"/>
            </a:ext>
          </a:extLst>
        </xdr:cNvPr>
        <xdr:cNvSpPr>
          <a:spLocks noChangeShapeType="1"/>
        </xdr:cNvSpPr>
      </xdr:nvSpPr>
      <xdr:spPr bwMode="auto">
        <a:xfrm>
          <a:off x="10487025" y="108966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39</xdr:row>
      <xdr:rowOff>0</xdr:rowOff>
    </xdr:from>
    <xdr:to>
      <xdr:col>26</xdr:col>
      <xdr:colOff>0</xdr:colOff>
      <xdr:row>39</xdr:row>
      <xdr:rowOff>0</xdr:rowOff>
    </xdr:to>
    <xdr:sp macro="" textlink="">
      <xdr:nvSpPr>
        <xdr:cNvPr id="15" name="Line 12">
          <a:extLst>
            <a:ext uri="{FF2B5EF4-FFF2-40B4-BE49-F238E27FC236}">
              <a16:creationId xmlns:a16="http://schemas.microsoft.com/office/drawing/2014/main" xmlns="" id="{00000000-0008-0000-0100-00000F000000}"/>
            </a:ext>
          </a:extLst>
        </xdr:cNvPr>
        <xdr:cNvSpPr>
          <a:spLocks noChangeShapeType="1"/>
        </xdr:cNvSpPr>
      </xdr:nvSpPr>
      <xdr:spPr bwMode="auto">
        <a:xfrm>
          <a:off x="10487025" y="108966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6" name="Line 17">
          <a:extLst>
            <a:ext uri="{FF2B5EF4-FFF2-40B4-BE49-F238E27FC236}">
              <a16:creationId xmlns:a16="http://schemas.microsoft.com/office/drawing/2014/main" xmlns="" id="{00000000-0008-0000-0100-000010000000}"/>
            </a:ext>
          </a:extLst>
        </xdr:cNvPr>
        <xdr:cNvSpPr>
          <a:spLocks noChangeShapeType="1"/>
        </xdr:cNvSpPr>
      </xdr:nvSpPr>
      <xdr:spPr bwMode="auto">
        <a:xfrm>
          <a:off x="10487025" y="106394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7" name="Line 18">
          <a:extLst>
            <a:ext uri="{FF2B5EF4-FFF2-40B4-BE49-F238E27FC236}">
              <a16:creationId xmlns:a16="http://schemas.microsoft.com/office/drawing/2014/main" xmlns="" id="{00000000-0008-0000-0100-000011000000}"/>
            </a:ext>
          </a:extLst>
        </xdr:cNvPr>
        <xdr:cNvSpPr>
          <a:spLocks noChangeShapeType="1"/>
        </xdr:cNvSpPr>
      </xdr:nvSpPr>
      <xdr:spPr bwMode="auto">
        <a:xfrm>
          <a:off x="10487025" y="106394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462"/>
  <sheetViews>
    <sheetView topLeftCell="A406" workbookViewId="0">
      <selection activeCell="A406" sqref="A1:C65536"/>
    </sheetView>
  </sheetViews>
  <sheetFormatPr defaultRowHeight="12.75"/>
  <cols>
    <col min="1" max="1" width="14.42578125" bestFit="1" customWidth="1"/>
  </cols>
  <sheetData>
    <row r="1" spans="1:2">
      <c r="A1" s="65" t="s">
        <v>0</v>
      </c>
      <c r="B1" s="65" t="s">
        <v>1</v>
      </c>
    </row>
    <row r="2" spans="1:2">
      <c r="A2" s="65" t="s">
        <v>2</v>
      </c>
      <c r="B2" s="65" t="s">
        <v>3</v>
      </c>
    </row>
    <row r="3" spans="1:2">
      <c r="A3" s="65" t="s">
        <v>4</v>
      </c>
      <c r="B3" s="65" t="s">
        <v>5</v>
      </c>
    </row>
    <row r="4" spans="1:2">
      <c r="A4" s="65" t="s">
        <v>6</v>
      </c>
      <c r="B4" s="65" t="s">
        <v>7</v>
      </c>
    </row>
    <row r="5" spans="1:2">
      <c r="A5" s="65" t="s">
        <v>8</v>
      </c>
      <c r="B5" s="65" t="s">
        <v>9</v>
      </c>
    </row>
    <row r="6" spans="1:2">
      <c r="A6" s="65" t="s">
        <v>10</v>
      </c>
      <c r="B6" s="65" t="s">
        <v>11</v>
      </c>
    </row>
    <row r="7" spans="1:2">
      <c r="A7" s="65" t="s">
        <v>12</v>
      </c>
      <c r="B7" s="65" t="s">
        <v>13</v>
      </c>
    </row>
    <row r="8" spans="1:2">
      <c r="A8" s="65" t="s">
        <v>14</v>
      </c>
      <c r="B8" s="65" t="s">
        <v>15</v>
      </c>
    </row>
    <row r="9" spans="1:2">
      <c r="A9" s="65" t="s">
        <v>16</v>
      </c>
      <c r="B9" s="65" t="s">
        <v>17</v>
      </c>
    </row>
    <row r="10" spans="1:2">
      <c r="A10" s="65" t="s">
        <v>18</v>
      </c>
      <c r="B10" s="65" t="s">
        <v>19</v>
      </c>
    </row>
    <row r="11" spans="1:2">
      <c r="A11" s="65" t="s">
        <v>20</v>
      </c>
      <c r="B11" s="65" t="s">
        <v>21</v>
      </c>
    </row>
    <row r="12" spans="1:2">
      <c r="A12" s="65" t="s">
        <v>22</v>
      </c>
      <c r="B12" s="65" t="s">
        <v>23</v>
      </c>
    </row>
    <row r="13" spans="1:2">
      <c r="A13" s="65" t="s">
        <v>24</v>
      </c>
      <c r="B13" s="65" t="s">
        <v>25</v>
      </c>
    </row>
    <row r="14" spans="1:2">
      <c r="A14" s="65" t="s">
        <v>26</v>
      </c>
      <c r="B14" s="65" t="s">
        <v>27</v>
      </c>
    </row>
    <row r="15" spans="1:2">
      <c r="A15" s="65" t="s">
        <v>28</v>
      </c>
      <c r="B15" s="65" t="s">
        <v>29</v>
      </c>
    </row>
    <row r="16" spans="1:2">
      <c r="A16" s="65" t="s">
        <v>30</v>
      </c>
      <c r="B16" s="65" t="s">
        <v>31</v>
      </c>
    </row>
    <row r="17" spans="1:2">
      <c r="A17" s="65" t="s">
        <v>32</v>
      </c>
      <c r="B17" s="65" t="s">
        <v>33</v>
      </c>
    </row>
    <row r="18" spans="1:2">
      <c r="A18" s="65" t="s">
        <v>34</v>
      </c>
      <c r="B18" s="65" t="s">
        <v>35</v>
      </c>
    </row>
    <row r="19" spans="1:2">
      <c r="A19" s="65" t="s">
        <v>36</v>
      </c>
      <c r="B19" s="65" t="s">
        <v>37</v>
      </c>
    </row>
    <row r="20" spans="1:2">
      <c r="A20" s="65" t="s">
        <v>38</v>
      </c>
      <c r="B20" s="65" t="s">
        <v>39</v>
      </c>
    </row>
    <row r="21" spans="1:2">
      <c r="A21" s="65" t="s">
        <v>40</v>
      </c>
      <c r="B21" s="65" t="s">
        <v>41</v>
      </c>
    </row>
    <row r="22" spans="1:2">
      <c r="A22" s="65" t="s">
        <v>42</v>
      </c>
      <c r="B22" s="65" t="s">
        <v>43</v>
      </c>
    </row>
    <row r="23" spans="1:2">
      <c r="A23" s="65" t="s">
        <v>44</v>
      </c>
      <c r="B23" s="65" t="s">
        <v>45</v>
      </c>
    </row>
    <row r="24" spans="1:2">
      <c r="A24" s="65" t="s">
        <v>46</v>
      </c>
      <c r="B24" s="65" t="s">
        <v>47</v>
      </c>
    </row>
    <row r="25" spans="1:2">
      <c r="A25" s="65" t="s">
        <v>48</v>
      </c>
      <c r="B25" s="65" t="s">
        <v>49</v>
      </c>
    </row>
    <row r="26" spans="1:2">
      <c r="A26" s="65" t="s">
        <v>50</v>
      </c>
      <c r="B26" s="65" t="s">
        <v>51</v>
      </c>
    </row>
    <row r="27" spans="1:2">
      <c r="A27" s="65" t="s">
        <v>52</v>
      </c>
      <c r="B27" s="65" t="s">
        <v>53</v>
      </c>
    </row>
    <row r="28" spans="1:2">
      <c r="A28" s="65" t="s">
        <v>54</v>
      </c>
      <c r="B28" s="65" t="s">
        <v>55</v>
      </c>
    </row>
    <row r="29" spans="1:2">
      <c r="A29" s="65" t="s">
        <v>56</v>
      </c>
      <c r="B29" s="65" t="s">
        <v>57</v>
      </c>
    </row>
    <row r="30" spans="1:2">
      <c r="A30" s="65" t="s">
        <v>58</v>
      </c>
      <c r="B30" s="65" t="s">
        <v>59</v>
      </c>
    </row>
    <row r="31" spans="1:2">
      <c r="A31" s="65" t="s">
        <v>60</v>
      </c>
      <c r="B31" s="65" t="s">
        <v>61</v>
      </c>
    </row>
    <row r="32" spans="1:2">
      <c r="A32" s="65" t="s">
        <v>62</v>
      </c>
      <c r="B32" s="65" t="s">
        <v>63</v>
      </c>
    </row>
    <row r="33" spans="1:2">
      <c r="A33" s="65" t="s">
        <v>64</v>
      </c>
      <c r="B33" s="65" t="s">
        <v>65</v>
      </c>
    </row>
    <row r="34" spans="1:2">
      <c r="A34" s="65" t="s">
        <v>66</v>
      </c>
      <c r="B34" s="65" t="s">
        <v>67</v>
      </c>
    </row>
    <row r="35" spans="1:2">
      <c r="A35" s="65" t="s">
        <v>68</v>
      </c>
      <c r="B35" s="65" t="s">
        <v>69</v>
      </c>
    </row>
    <row r="36" spans="1:2">
      <c r="A36" s="65" t="s">
        <v>70</v>
      </c>
      <c r="B36" s="65" t="s">
        <v>71</v>
      </c>
    </row>
    <row r="37" spans="1:2">
      <c r="A37" s="65" t="s">
        <v>72</v>
      </c>
      <c r="B37" s="65" t="s">
        <v>73</v>
      </c>
    </row>
    <row r="38" spans="1:2">
      <c r="A38" s="65" t="s">
        <v>74</v>
      </c>
      <c r="B38" s="65" t="s">
        <v>75</v>
      </c>
    </row>
    <row r="39" spans="1:2">
      <c r="A39" s="65" t="s">
        <v>76</v>
      </c>
      <c r="B39" s="65" t="s">
        <v>77</v>
      </c>
    </row>
    <row r="40" spans="1:2">
      <c r="A40" s="65" t="s">
        <v>78</v>
      </c>
      <c r="B40" s="65" t="s">
        <v>79</v>
      </c>
    </row>
    <row r="41" spans="1:2">
      <c r="A41" s="65" t="s">
        <v>80</v>
      </c>
      <c r="B41" s="65" t="s">
        <v>81</v>
      </c>
    </row>
    <row r="42" spans="1:2">
      <c r="A42" s="65" t="s">
        <v>82</v>
      </c>
      <c r="B42" s="65" t="s">
        <v>83</v>
      </c>
    </row>
    <row r="43" spans="1:2">
      <c r="A43" s="65" t="s">
        <v>84</v>
      </c>
      <c r="B43" s="65" t="s">
        <v>85</v>
      </c>
    </row>
    <row r="44" spans="1:2">
      <c r="A44" s="65" t="s">
        <v>86</v>
      </c>
      <c r="B44" s="65" t="s">
        <v>87</v>
      </c>
    </row>
    <row r="45" spans="1:2">
      <c r="A45" s="65" t="s">
        <v>88</v>
      </c>
      <c r="B45" s="65" t="s">
        <v>89</v>
      </c>
    </row>
    <row r="46" spans="1:2">
      <c r="A46" s="65" t="s">
        <v>90</v>
      </c>
      <c r="B46" s="65" t="s">
        <v>91</v>
      </c>
    </row>
    <row r="47" spans="1:2">
      <c r="A47" s="65" t="s">
        <v>92</v>
      </c>
      <c r="B47" s="65" t="s">
        <v>93</v>
      </c>
    </row>
    <row r="48" spans="1:2">
      <c r="A48" s="65" t="s">
        <v>94</v>
      </c>
      <c r="B48" s="65" t="s">
        <v>95</v>
      </c>
    </row>
    <row r="49" spans="1:2">
      <c r="A49" s="65" t="s">
        <v>96</v>
      </c>
      <c r="B49" s="65" t="s">
        <v>97</v>
      </c>
    </row>
    <row r="50" spans="1:2">
      <c r="A50" s="65" t="s">
        <v>98</v>
      </c>
      <c r="B50" s="65" t="s">
        <v>99</v>
      </c>
    </row>
    <row r="51" spans="1:2">
      <c r="A51" s="65" t="s">
        <v>100</v>
      </c>
      <c r="B51" s="65" t="s">
        <v>101</v>
      </c>
    </row>
    <row r="52" spans="1:2">
      <c r="A52" s="65" t="s">
        <v>102</v>
      </c>
      <c r="B52" s="65" t="s">
        <v>103</v>
      </c>
    </row>
    <row r="53" spans="1:2">
      <c r="A53" s="65" t="s">
        <v>104</v>
      </c>
      <c r="B53" s="65" t="s">
        <v>105</v>
      </c>
    </row>
    <row r="54" spans="1:2">
      <c r="A54" s="65" t="s">
        <v>106</v>
      </c>
      <c r="B54" s="65" t="s">
        <v>107</v>
      </c>
    </row>
    <row r="55" spans="1:2">
      <c r="A55" s="65" t="s">
        <v>108</v>
      </c>
      <c r="B55" s="65" t="s">
        <v>109</v>
      </c>
    </row>
    <row r="56" spans="1:2">
      <c r="A56" s="65" t="s">
        <v>110</v>
      </c>
      <c r="B56" s="65" t="s">
        <v>111</v>
      </c>
    </row>
    <row r="57" spans="1:2">
      <c r="A57" s="65" t="s">
        <v>112</v>
      </c>
      <c r="B57" s="65" t="s">
        <v>113</v>
      </c>
    </row>
    <row r="58" spans="1:2">
      <c r="A58" s="65" t="s">
        <v>114</v>
      </c>
      <c r="B58" s="65" t="s">
        <v>115</v>
      </c>
    </row>
    <row r="59" spans="1:2">
      <c r="A59" s="65" t="s">
        <v>116</v>
      </c>
      <c r="B59" s="65" t="s">
        <v>117</v>
      </c>
    </row>
    <row r="60" spans="1:2">
      <c r="A60" s="65" t="s">
        <v>118</v>
      </c>
      <c r="B60" s="65" t="s">
        <v>119</v>
      </c>
    </row>
    <row r="61" spans="1:2">
      <c r="A61" s="65" t="s">
        <v>120</v>
      </c>
      <c r="B61" s="65" t="s">
        <v>121</v>
      </c>
    </row>
    <row r="62" spans="1:2">
      <c r="A62" s="65" t="s">
        <v>122</v>
      </c>
      <c r="B62" s="65" t="s">
        <v>123</v>
      </c>
    </row>
    <row r="63" spans="1:2">
      <c r="A63" s="65" t="s">
        <v>124</v>
      </c>
      <c r="B63" s="65" t="s">
        <v>125</v>
      </c>
    </row>
    <row r="64" spans="1:2">
      <c r="A64" s="65" t="s">
        <v>126</v>
      </c>
      <c r="B64" s="65" t="s">
        <v>127</v>
      </c>
    </row>
    <row r="65" spans="1:2">
      <c r="A65" s="65" t="s">
        <v>128</v>
      </c>
      <c r="B65" s="65" t="s">
        <v>129</v>
      </c>
    </row>
    <row r="66" spans="1:2">
      <c r="A66" s="65" t="s">
        <v>130</v>
      </c>
      <c r="B66" s="65" t="s">
        <v>131</v>
      </c>
    </row>
    <row r="67" spans="1:2">
      <c r="A67" s="65" t="s">
        <v>132</v>
      </c>
      <c r="B67" s="65" t="s">
        <v>133</v>
      </c>
    </row>
    <row r="68" spans="1:2">
      <c r="A68" s="65" t="s">
        <v>134</v>
      </c>
      <c r="B68" s="65" t="s">
        <v>135</v>
      </c>
    </row>
    <row r="69" spans="1:2">
      <c r="A69" s="65" t="s">
        <v>136</v>
      </c>
      <c r="B69" s="65" t="s">
        <v>137</v>
      </c>
    </row>
    <row r="70" spans="1:2">
      <c r="A70" s="65" t="s">
        <v>138</v>
      </c>
      <c r="B70" s="65" t="s">
        <v>139</v>
      </c>
    </row>
    <row r="71" spans="1:2">
      <c r="A71" s="65" t="s">
        <v>140</v>
      </c>
      <c r="B71" s="65" t="s">
        <v>141</v>
      </c>
    </row>
    <row r="72" spans="1:2">
      <c r="A72" s="65" t="s">
        <v>142</v>
      </c>
      <c r="B72" s="65" t="s">
        <v>143</v>
      </c>
    </row>
    <row r="73" spans="1:2">
      <c r="A73" s="65" t="s">
        <v>144</v>
      </c>
      <c r="B73" s="65" t="s">
        <v>145</v>
      </c>
    </row>
    <row r="74" spans="1:2">
      <c r="A74" s="65" t="s">
        <v>146</v>
      </c>
      <c r="B74" s="65" t="s">
        <v>147</v>
      </c>
    </row>
    <row r="75" spans="1:2">
      <c r="A75" s="65" t="s">
        <v>148</v>
      </c>
      <c r="B75" s="65" t="s">
        <v>149</v>
      </c>
    </row>
    <row r="76" spans="1:2">
      <c r="A76" s="65" t="s">
        <v>150</v>
      </c>
      <c r="B76" s="65" t="s">
        <v>151</v>
      </c>
    </row>
    <row r="77" spans="1:2">
      <c r="A77" s="65" t="s">
        <v>152</v>
      </c>
      <c r="B77" s="65" t="s">
        <v>153</v>
      </c>
    </row>
    <row r="78" spans="1:2">
      <c r="A78" s="65" t="s">
        <v>154</v>
      </c>
      <c r="B78" s="65" t="s">
        <v>155</v>
      </c>
    </row>
    <row r="79" spans="1:2">
      <c r="A79" s="65" t="s">
        <v>156</v>
      </c>
      <c r="B79" s="65" t="s">
        <v>157</v>
      </c>
    </row>
    <row r="80" spans="1:2">
      <c r="A80" s="65" t="s">
        <v>158</v>
      </c>
      <c r="B80" s="65" t="s">
        <v>159</v>
      </c>
    </row>
    <row r="81" spans="1:2">
      <c r="A81" s="65" t="s">
        <v>160</v>
      </c>
      <c r="B81" s="65" t="s">
        <v>161</v>
      </c>
    </row>
    <row r="82" spans="1:2">
      <c r="A82" s="65" t="s">
        <v>162</v>
      </c>
      <c r="B82" s="65" t="s">
        <v>163</v>
      </c>
    </row>
    <row r="83" spans="1:2">
      <c r="A83" s="65" t="s">
        <v>164</v>
      </c>
      <c r="B83" s="65" t="s">
        <v>165</v>
      </c>
    </row>
    <row r="84" spans="1:2">
      <c r="A84" s="65" t="s">
        <v>166</v>
      </c>
      <c r="B84" s="65" t="s">
        <v>167</v>
      </c>
    </row>
    <row r="85" spans="1:2">
      <c r="A85" s="65" t="s">
        <v>168</v>
      </c>
      <c r="B85" s="65" t="s">
        <v>169</v>
      </c>
    </row>
    <row r="86" spans="1:2">
      <c r="A86" s="65" t="s">
        <v>170</v>
      </c>
      <c r="B86" s="65" t="s">
        <v>171</v>
      </c>
    </row>
    <row r="87" spans="1:2">
      <c r="A87" s="65" t="s">
        <v>172</v>
      </c>
      <c r="B87" s="65" t="s">
        <v>173</v>
      </c>
    </row>
    <row r="88" spans="1:2">
      <c r="A88" s="65" t="s">
        <v>174</v>
      </c>
      <c r="B88" s="65" t="s">
        <v>175</v>
      </c>
    </row>
    <row r="89" spans="1:2">
      <c r="A89" s="65" t="s">
        <v>176</v>
      </c>
      <c r="B89" s="65" t="s">
        <v>177</v>
      </c>
    </row>
    <row r="90" spans="1:2">
      <c r="A90" s="65" t="s">
        <v>178</v>
      </c>
      <c r="B90" s="65" t="s">
        <v>179</v>
      </c>
    </row>
    <row r="91" spans="1:2">
      <c r="A91" s="65" t="s">
        <v>180</v>
      </c>
      <c r="B91" s="65" t="s">
        <v>181</v>
      </c>
    </row>
    <row r="92" spans="1:2">
      <c r="A92" s="65" t="s">
        <v>182</v>
      </c>
      <c r="B92" s="65" t="s">
        <v>183</v>
      </c>
    </row>
    <row r="93" spans="1:2">
      <c r="A93" s="65" t="s">
        <v>184</v>
      </c>
      <c r="B93" s="65" t="s">
        <v>185</v>
      </c>
    </row>
    <row r="94" spans="1:2">
      <c r="A94" s="65" t="s">
        <v>186</v>
      </c>
      <c r="B94" s="65" t="s">
        <v>187</v>
      </c>
    </row>
    <row r="95" spans="1:2">
      <c r="A95" s="65" t="s">
        <v>188</v>
      </c>
      <c r="B95" s="65" t="s">
        <v>189</v>
      </c>
    </row>
    <row r="96" spans="1:2">
      <c r="A96" s="65" t="s">
        <v>190</v>
      </c>
      <c r="B96" s="65" t="s">
        <v>191</v>
      </c>
    </row>
    <row r="97" spans="1:2">
      <c r="A97" s="65" t="s">
        <v>192</v>
      </c>
      <c r="B97" s="65" t="s">
        <v>193</v>
      </c>
    </row>
    <row r="98" spans="1:2">
      <c r="A98" s="65" t="s">
        <v>194</v>
      </c>
      <c r="B98" s="65" t="s">
        <v>195</v>
      </c>
    </row>
    <row r="99" spans="1:2">
      <c r="A99" s="65" t="s">
        <v>196</v>
      </c>
      <c r="B99" s="65" t="s">
        <v>197</v>
      </c>
    </row>
    <row r="100" spans="1:2">
      <c r="A100" s="65" t="s">
        <v>198</v>
      </c>
      <c r="B100" s="65" t="s">
        <v>199</v>
      </c>
    </row>
    <row r="101" spans="1:2">
      <c r="A101" s="65" t="s">
        <v>200</v>
      </c>
      <c r="B101" s="65" t="s">
        <v>201</v>
      </c>
    </row>
    <row r="102" spans="1:2">
      <c r="A102" s="65" t="s">
        <v>202</v>
      </c>
      <c r="B102" s="65" t="s">
        <v>203</v>
      </c>
    </row>
    <row r="103" spans="1:2">
      <c r="A103" s="65" t="s">
        <v>204</v>
      </c>
      <c r="B103" s="65" t="s">
        <v>205</v>
      </c>
    </row>
    <row r="104" spans="1:2">
      <c r="A104" s="65" t="s">
        <v>206</v>
      </c>
      <c r="B104" s="65" t="s">
        <v>207</v>
      </c>
    </row>
    <row r="105" spans="1:2">
      <c r="A105" s="65" t="s">
        <v>208</v>
      </c>
      <c r="B105" s="65" t="s">
        <v>209</v>
      </c>
    </row>
    <row r="106" spans="1:2">
      <c r="A106" s="65" t="s">
        <v>210</v>
      </c>
      <c r="B106" s="65" t="s">
        <v>211</v>
      </c>
    </row>
    <row r="107" spans="1:2">
      <c r="A107" s="65" t="s">
        <v>212</v>
      </c>
      <c r="B107" s="65" t="s">
        <v>213</v>
      </c>
    </row>
    <row r="108" spans="1:2">
      <c r="A108" s="65" t="s">
        <v>214</v>
      </c>
      <c r="B108" s="65" t="s">
        <v>215</v>
      </c>
    </row>
    <row r="109" spans="1:2">
      <c r="A109" s="65" t="s">
        <v>216</v>
      </c>
      <c r="B109" s="65" t="s">
        <v>217</v>
      </c>
    </row>
    <row r="110" spans="1:2">
      <c r="A110" s="65" t="s">
        <v>218</v>
      </c>
      <c r="B110" s="65" t="s">
        <v>219</v>
      </c>
    </row>
    <row r="111" spans="1:2">
      <c r="A111" s="65" t="s">
        <v>220</v>
      </c>
      <c r="B111" s="65" t="s">
        <v>221</v>
      </c>
    </row>
    <row r="112" spans="1:2">
      <c r="A112" s="65" t="s">
        <v>222</v>
      </c>
      <c r="B112" s="65" t="s">
        <v>223</v>
      </c>
    </row>
    <row r="113" spans="1:2">
      <c r="A113" s="65" t="s">
        <v>224</v>
      </c>
      <c r="B113" s="65" t="s">
        <v>225</v>
      </c>
    </row>
    <row r="114" spans="1:2">
      <c r="A114" s="65" t="s">
        <v>226</v>
      </c>
      <c r="B114" s="65" t="s">
        <v>227</v>
      </c>
    </row>
    <row r="115" spans="1:2">
      <c r="A115" s="65" t="s">
        <v>228</v>
      </c>
      <c r="B115" s="65" t="s">
        <v>229</v>
      </c>
    </row>
    <row r="116" spans="1:2">
      <c r="A116" s="65" t="s">
        <v>230</v>
      </c>
      <c r="B116" s="65" t="s">
        <v>231</v>
      </c>
    </row>
    <row r="117" spans="1:2">
      <c r="A117" s="65" t="s">
        <v>232</v>
      </c>
      <c r="B117" s="65" t="s">
        <v>233</v>
      </c>
    </row>
    <row r="118" spans="1:2">
      <c r="A118" s="65" t="s">
        <v>234</v>
      </c>
      <c r="B118" s="65" t="s">
        <v>235</v>
      </c>
    </row>
    <row r="119" spans="1:2">
      <c r="A119" s="65" t="s">
        <v>236</v>
      </c>
      <c r="B119" s="65" t="s">
        <v>237</v>
      </c>
    </row>
    <row r="120" spans="1:2">
      <c r="A120" s="65" t="s">
        <v>238</v>
      </c>
      <c r="B120" s="65" t="s">
        <v>239</v>
      </c>
    </row>
    <row r="121" spans="1:2">
      <c r="A121" s="65" t="s">
        <v>240</v>
      </c>
      <c r="B121" s="65" t="s">
        <v>241</v>
      </c>
    </row>
    <row r="122" spans="1:2">
      <c r="A122" s="65" t="s">
        <v>242</v>
      </c>
      <c r="B122" s="65" t="s">
        <v>243</v>
      </c>
    </row>
    <row r="123" spans="1:2">
      <c r="A123" s="65" t="s">
        <v>244</v>
      </c>
      <c r="B123" s="65" t="s">
        <v>245</v>
      </c>
    </row>
    <row r="124" spans="1:2">
      <c r="A124" s="65" t="s">
        <v>246</v>
      </c>
      <c r="B124" s="65" t="s">
        <v>247</v>
      </c>
    </row>
    <row r="125" spans="1:2">
      <c r="A125" s="65" t="s">
        <v>248</v>
      </c>
      <c r="B125" s="65" t="s">
        <v>249</v>
      </c>
    </row>
    <row r="126" spans="1:2">
      <c r="A126" s="65" t="s">
        <v>250</v>
      </c>
      <c r="B126" s="65" t="s">
        <v>251</v>
      </c>
    </row>
    <row r="127" spans="1:2">
      <c r="A127" s="65" t="s">
        <v>252</v>
      </c>
      <c r="B127" s="65" t="s">
        <v>253</v>
      </c>
    </row>
    <row r="128" spans="1:2">
      <c r="A128" s="65" t="s">
        <v>254</v>
      </c>
      <c r="B128" s="65" t="s">
        <v>255</v>
      </c>
    </row>
    <row r="129" spans="1:2">
      <c r="A129" s="65" t="s">
        <v>256</v>
      </c>
      <c r="B129" s="65" t="s">
        <v>257</v>
      </c>
    </row>
    <row r="130" spans="1:2">
      <c r="A130" s="65" t="s">
        <v>258</v>
      </c>
      <c r="B130" s="65" t="s">
        <v>259</v>
      </c>
    </row>
    <row r="131" spans="1:2">
      <c r="A131" s="65" t="s">
        <v>260</v>
      </c>
      <c r="B131" s="65" t="s">
        <v>261</v>
      </c>
    </row>
    <row r="132" spans="1:2">
      <c r="A132" s="65" t="s">
        <v>262</v>
      </c>
      <c r="B132" s="65" t="s">
        <v>263</v>
      </c>
    </row>
    <row r="133" spans="1:2">
      <c r="A133" s="65" t="s">
        <v>264</v>
      </c>
      <c r="B133" s="65" t="s">
        <v>265</v>
      </c>
    </row>
    <row r="134" spans="1:2">
      <c r="A134" s="65" t="s">
        <v>266</v>
      </c>
      <c r="B134" s="65" t="s">
        <v>267</v>
      </c>
    </row>
    <row r="135" spans="1:2">
      <c r="A135" s="65" t="s">
        <v>268</v>
      </c>
      <c r="B135" s="65" t="s">
        <v>269</v>
      </c>
    </row>
    <row r="136" spans="1:2">
      <c r="A136" s="65" t="s">
        <v>270</v>
      </c>
      <c r="B136" s="65" t="s">
        <v>271</v>
      </c>
    </row>
    <row r="137" spans="1:2">
      <c r="A137" s="65" t="s">
        <v>272</v>
      </c>
      <c r="B137" s="65" t="s">
        <v>273</v>
      </c>
    </row>
    <row r="138" spans="1:2">
      <c r="A138" s="65" t="s">
        <v>274</v>
      </c>
      <c r="B138" s="65" t="s">
        <v>275</v>
      </c>
    </row>
    <row r="139" spans="1:2">
      <c r="A139" s="65" t="s">
        <v>276</v>
      </c>
      <c r="B139" s="65" t="s">
        <v>277</v>
      </c>
    </row>
    <row r="140" spans="1:2">
      <c r="A140" s="65" t="s">
        <v>278</v>
      </c>
      <c r="B140" s="65" t="s">
        <v>279</v>
      </c>
    </row>
    <row r="141" spans="1:2">
      <c r="A141" s="65" t="s">
        <v>280</v>
      </c>
      <c r="B141" s="65" t="s">
        <v>281</v>
      </c>
    </row>
    <row r="142" spans="1:2">
      <c r="A142" s="65" t="s">
        <v>282</v>
      </c>
      <c r="B142" s="65" t="s">
        <v>283</v>
      </c>
    </row>
    <row r="143" spans="1:2">
      <c r="A143" s="65" t="s">
        <v>284</v>
      </c>
      <c r="B143" s="65" t="s">
        <v>285</v>
      </c>
    </row>
    <row r="144" spans="1:2">
      <c r="A144" s="65" t="s">
        <v>286</v>
      </c>
      <c r="B144" s="65" t="s">
        <v>287</v>
      </c>
    </row>
    <row r="145" spans="1:2">
      <c r="A145" s="65" t="s">
        <v>288</v>
      </c>
      <c r="B145" s="65" t="s">
        <v>289</v>
      </c>
    </row>
    <row r="146" spans="1:2">
      <c r="A146" s="65" t="s">
        <v>290</v>
      </c>
      <c r="B146" s="65" t="s">
        <v>291</v>
      </c>
    </row>
    <row r="147" spans="1:2">
      <c r="A147" s="65" t="s">
        <v>292</v>
      </c>
      <c r="B147" s="65" t="s">
        <v>293</v>
      </c>
    </row>
    <row r="148" spans="1:2">
      <c r="A148" s="65" t="s">
        <v>294</v>
      </c>
      <c r="B148" s="65" t="s">
        <v>295</v>
      </c>
    </row>
    <row r="149" spans="1:2">
      <c r="A149" s="65" t="s">
        <v>296</v>
      </c>
      <c r="B149" s="65" t="s">
        <v>297</v>
      </c>
    </row>
    <row r="150" spans="1:2">
      <c r="A150" s="65" t="s">
        <v>298</v>
      </c>
      <c r="B150" s="65" t="s">
        <v>299</v>
      </c>
    </row>
    <row r="151" spans="1:2">
      <c r="A151" s="65" t="s">
        <v>300</v>
      </c>
      <c r="B151" s="65" t="s">
        <v>301</v>
      </c>
    </row>
    <row r="152" spans="1:2">
      <c r="A152" s="65" t="s">
        <v>302</v>
      </c>
      <c r="B152" s="65" t="s">
        <v>303</v>
      </c>
    </row>
    <row r="153" spans="1:2">
      <c r="A153" s="65" t="s">
        <v>304</v>
      </c>
      <c r="B153" s="65" t="s">
        <v>305</v>
      </c>
    </row>
    <row r="154" spans="1:2">
      <c r="A154" s="65" t="s">
        <v>306</v>
      </c>
      <c r="B154" s="65" t="s">
        <v>307</v>
      </c>
    </row>
    <row r="155" spans="1:2">
      <c r="A155" s="65" t="s">
        <v>308</v>
      </c>
      <c r="B155" s="65" t="s">
        <v>309</v>
      </c>
    </row>
    <row r="156" spans="1:2">
      <c r="A156" s="65" t="s">
        <v>310</v>
      </c>
      <c r="B156" s="65" t="s">
        <v>311</v>
      </c>
    </row>
    <row r="157" spans="1:2">
      <c r="A157" s="65" t="s">
        <v>312</v>
      </c>
      <c r="B157" s="65" t="s">
        <v>313</v>
      </c>
    </row>
    <row r="158" spans="1:2">
      <c r="A158" s="65" t="s">
        <v>314</v>
      </c>
      <c r="B158" s="65" t="s">
        <v>315</v>
      </c>
    </row>
    <row r="159" spans="1:2">
      <c r="A159" s="65" t="s">
        <v>316</v>
      </c>
      <c r="B159" s="65" t="s">
        <v>317</v>
      </c>
    </row>
    <row r="160" spans="1:2">
      <c r="A160" s="65" t="s">
        <v>318</v>
      </c>
      <c r="B160" s="65" t="s">
        <v>319</v>
      </c>
    </row>
    <row r="161" spans="1:2">
      <c r="A161" s="65" t="s">
        <v>320</v>
      </c>
      <c r="B161" s="65" t="s">
        <v>321</v>
      </c>
    </row>
    <row r="162" spans="1:2">
      <c r="A162" s="65" t="s">
        <v>322</v>
      </c>
      <c r="B162" s="65" t="s">
        <v>323</v>
      </c>
    </row>
    <row r="163" spans="1:2">
      <c r="A163" s="65" t="s">
        <v>324</v>
      </c>
      <c r="B163" s="65" t="s">
        <v>325</v>
      </c>
    </row>
    <row r="164" spans="1:2">
      <c r="A164" s="65" t="s">
        <v>326</v>
      </c>
      <c r="B164" s="65" t="s">
        <v>327</v>
      </c>
    </row>
    <row r="165" spans="1:2">
      <c r="A165" s="65" t="s">
        <v>328</v>
      </c>
      <c r="B165" s="65" t="s">
        <v>329</v>
      </c>
    </row>
    <row r="166" spans="1:2">
      <c r="A166" s="65" t="s">
        <v>330</v>
      </c>
      <c r="B166" s="65" t="s">
        <v>331</v>
      </c>
    </row>
    <row r="167" spans="1:2">
      <c r="A167" s="65" t="s">
        <v>332</v>
      </c>
      <c r="B167" s="65" t="s">
        <v>333</v>
      </c>
    </row>
    <row r="168" spans="1:2">
      <c r="A168" s="65" t="s">
        <v>334</v>
      </c>
      <c r="B168" s="65" t="s">
        <v>335</v>
      </c>
    </row>
    <row r="169" spans="1:2">
      <c r="A169" s="65" t="s">
        <v>336</v>
      </c>
      <c r="B169" s="65" t="s">
        <v>337</v>
      </c>
    </row>
    <row r="170" spans="1:2">
      <c r="A170" s="65" t="s">
        <v>338</v>
      </c>
      <c r="B170" s="65" t="s">
        <v>339</v>
      </c>
    </row>
    <row r="171" spans="1:2">
      <c r="A171" s="65" t="s">
        <v>340</v>
      </c>
      <c r="B171" s="65" t="s">
        <v>341</v>
      </c>
    </row>
    <row r="172" spans="1:2">
      <c r="A172" s="65" t="s">
        <v>342</v>
      </c>
      <c r="B172" s="65" t="s">
        <v>343</v>
      </c>
    </row>
    <row r="173" spans="1:2">
      <c r="A173" s="65" t="s">
        <v>344</v>
      </c>
      <c r="B173" s="65" t="s">
        <v>345</v>
      </c>
    </row>
    <row r="174" spans="1:2">
      <c r="A174" s="65" t="s">
        <v>346</v>
      </c>
      <c r="B174" s="65" t="s">
        <v>347</v>
      </c>
    </row>
    <row r="175" spans="1:2">
      <c r="A175" s="65" t="s">
        <v>348</v>
      </c>
      <c r="B175" s="65" t="s">
        <v>349</v>
      </c>
    </row>
    <row r="176" spans="1:2">
      <c r="A176" s="65" t="s">
        <v>350</v>
      </c>
      <c r="B176" s="65" t="s">
        <v>351</v>
      </c>
    </row>
    <row r="177" spans="1:2">
      <c r="A177" s="65" t="s">
        <v>352</v>
      </c>
      <c r="B177" s="65" t="s">
        <v>353</v>
      </c>
    </row>
    <row r="178" spans="1:2">
      <c r="A178" s="65" t="s">
        <v>354</v>
      </c>
      <c r="B178" s="65" t="s">
        <v>355</v>
      </c>
    </row>
    <row r="179" spans="1:2">
      <c r="A179" s="65" t="s">
        <v>356</v>
      </c>
      <c r="B179" s="65" t="s">
        <v>357</v>
      </c>
    </row>
    <row r="180" spans="1:2">
      <c r="A180" s="65" t="s">
        <v>358</v>
      </c>
      <c r="B180" s="65" t="s">
        <v>359</v>
      </c>
    </row>
    <row r="181" spans="1:2">
      <c r="A181" s="65" t="s">
        <v>360</v>
      </c>
      <c r="B181" s="65" t="s">
        <v>361</v>
      </c>
    </row>
    <row r="182" spans="1:2">
      <c r="A182" s="65" t="s">
        <v>362</v>
      </c>
      <c r="B182" s="65" t="s">
        <v>363</v>
      </c>
    </row>
    <row r="183" spans="1:2">
      <c r="A183" s="65" t="s">
        <v>364</v>
      </c>
      <c r="B183" s="65" t="s">
        <v>365</v>
      </c>
    </row>
    <row r="184" spans="1:2">
      <c r="A184" s="65" t="s">
        <v>366</v>
      </c>
      <c r="B184" s="65" t="s">
        <v>367</v>
      </c>
    </row>
    <row r="185" spans="1:2">
      <c r="A185" s="65" t="s">
        <v>368</v>
      </c>
      <c r="B185" s="65" t="s">
        <v>369</v>
      </c>
    </row>
    <row r="186" spans="1:2">
      <c r="A186" s="65" t="s">
        <v>370</v>
      </c>
      <c r="B186" s="65" t="s">
        <v>371</v>
      </c>
    </row>
    <row r="187" spans="1:2">
      <c r="A187" s="65" t="s">
        <v>372</v>
      </c>
      <c r="B187" s="65" t="s">
        <v>373</v>
      </c>
    </row>
    <row r="188" spans="1:2">
      <c r="A188" s="65" t="s">
        <v>374</v>
      </c>
      <c r="B188" s="65" t="s">
        <v>375</v>
      </c>
    </row>
    <row r="189" spans="1:2">
      <c r="A189" s="65" t="s">
        <v>376</v>
      </c>
      <c r="B189" s="65" t="s">
        <v>377</v>
      </c>
    </row>
    <row r="190" spans="1:2">
      <c r="A190" s="65" t="s">
        <v>378</v>
      </c>
      <c r="B190" s="65" t="s">
        <v>379</v>
      </c>
    </row>
    <row r="191" spans="1:2">
      <c r="A191" s="65" t="s">
        <v>380</v>
      </c>
      <c r="B191" s="65" t="s">
        <v>381</v>
      </c>
    </row>
    <row r="192" spans="1:2">
      <c r="A192" s="65" t="s">
        <v>382</v>
      </c>
      <c r="B192" s="65" t="s">
        <v>383</v>
      </c>
    </row>
    <row r="193" spans="1:2">
      <c r="A193" s="65" t="s">
        <v>384</v>
      </c>
      <c r="B193" s="65" t="s">
        <v>385</v>
      </c>
    </row>
    <row r="194" spans="1:2">
      <c r="A194" s="65" t="s">
        <v>386</v>
      </c>
      <c r="B194" s="65" t="s">
        <v>387</v>
      </c>
    </row>
    <row r="195" spans="1:2">
      <c r="A195" s="65" t="s">
        <v>388</v>
      </c>
      <c r="B195" s="65" t="s">
        <v>389</v>
      </c>
    </row>
    <row r="196" spans="1:2">
      <c r="A196" s="65" t="s">
        <v>390</v>
      </c>
      <c r="B196" s="65" t="s">
        <v>391</v>
      </c>
    </row>
    <row r="197" spans="1:2">
      <c r="A197" s="65" t="s">
        <v>392</v>
      </c>
      <c r="B197" s="65" t="s">
        <v>393</v>
      </c>
    </row>
    <row r="198" spans="1:2">
      <c r="A198" s="65" t="s">
        <v>394</v>
      </c>
      <c r="B198" s="65" t="s">
        <v>395</v>
      </c>
    </row>
    <row r="199" spans="1:2">
      <c r="A199" s="65" t="s">
        <v>396</v>
      </c>
      <c r="B199" s="65" t="s">
        <v>397</v>
      </c>
    </row>
    <row r="200" spans="1:2">
      <c r="A200" s="65" t="s">
        <v>398</v>
      </c>
      <c r="B200" s="65" t="s">
        <v>399</v>
      </c>
    </row>
    <row r="201" spans="1:2">
      <c r="A201" s="65" t="s">
        <v>400</v>
      </c>
      <c r="B201" s="65" t="s">
        <v>401</v>
      </c>
    </row>
    <row r="202" spans="1:2">
      <c r="A202" s="65" t="s">
        <v>402</v>
      </c>
      <c r="B202" s="65" t="s">
        <v>403</v>
      </c>
    </row>
    <row r="203" spans="1:2">
      <c r="A203" s="65" t="s">
        <v>404</v>
      </c>
      <c r="B203" s="65" t="s">
        <v>405</v>
      </c>
    </row>
    <row r="204" spans="1:2">
      <c r="A204" s="65" t="s">
        <v>406</v>
      </c>
      <c r="B204" s="65" t="s">
        <v>407</v>
      </c>
    </row>
    <row r="205" spans="1:2">
      <c r="A205" s="65" t="s">
        <v>408</v>
      </c>
      <c r="B205" s="65" t="s">
        <v>409</v>
      </c>
    </row>
    <row r="206" spans="1:2">
      <c r="A206" s="65" t="s">
        <v>410</v>
      </c>
      <c r="B206" s="65" t="s">
        <v>411</v>
      </c>
    </row>
    <row r="207" spans="1:2">
      <c r="A207" s="65" t="s">
        <v>412</v>
      </c>
      <c r="B207" s="65" t="s">
        <v>413</v>
      </c>
    </row>
    <row r="208" spans="1:2">
      <c r="A208" s="65" t="s">
        <v>414</v>
      </c>
      <c r="B208" s="65" t="s">
        <v>415</v>
      </c>
    </row>
    <row r="209" spans="1:2">
      <c r="A209" s="65" t="s">
        <v>416</v>
      </c>
      <c r="B209" s="65" t="s">
        <v>417</v>
      </c>
    </row>
    <row r="210" spans="1:2">
      <c r="A210" s="65" t="s">
        <v>418</v>
      </c>
      <c r="B210" s="65" t="s">
        <v>419</v>
      </c>
    </row>
    <row r="211" spans="1:2">
      <c r="A211" s="65" t="s">
        <v>420</v>
      </c>
      <c r="B211" s="65" t="s">
        <v>421</v>
      </c>
    </row>
    <row r="212" spans="1:2">
      <c r="A212" s="65" t="s">
        <v>422</v>
      </c>
      <c r="B212" s="65" t="s">
        <v>423</v>
      </c>
    </row>
    <row r="213" spans="1:2">
      <c r="A213" s="65" t="s">
        <v>424</v>
      </c>
      <c r="B213" s="65" t="s">
        <v>425</v>
      </c>
    </row>
    <row r="214" spans="1:2">
      <c r="A214" s="65" t="s">
        <v>426</v>
      </c>
      <c r="B214" s="65" t="s">
        <v>427</v>
      </c>
    </row>
    <row r="215" spans="1:2">
      <c r="A215" s="65" t="s">
        <v>428</v>
      </c>
      <c r="B215" s="65" t="s">
        <v>429</v>
      </c>
    </row>
    <row r="216" spans="1:2">
      <c r="A216" s="65" t="s">
        <v>430</v>
      </c>
      <c r="B216" s="65" t="s">
        <v>431</v>
      </c>
    </row>
    <row r="217" spans="1:2">
      <c r="A217" s="65" t="s">
        <v>432</v>
      </c>
      <c r="B217" s="65" t="s">
        <v>433</v>
      </c>
    </row>
    <row r="218" spans="1:2">
      <c r="A218" s="65" t="s">
        <v>434</v>
      </c>
      <c r="B218" s="65" t="s">
        <v>435</v>
      </c>
    </row>
    <row r="219" spans="1:2">
      <c r="A219" s="65" t="s">
        <v>436</v>
      </c>
      <c r="B219" s="65" t="s">
        <v>437</v>
      </c>
    </row>
    <row r="220" spans="1:2">
      <c r="A220" s="65" t="s">
        <v>438</v>
      </c>
      <c r="B220" s="65" t="s">
        <v>439</v>
      </c>
    </row>
    <row r="221" spans="1:2">
      <c r="A221" s="65" t="s">
        <v>440</v>
      </c>
      <c r="B221" s="65" t="s">
        <v>441</v>
      </c>
    </row>
    <row r="222" spans="1:2">
      <c r="A222" s="65" t="s">
        <v>442</v>
      </c>
      <c r="B222" s="65" t="s">
        <v>443</v>
      </c>
    </row>
    <row r="223" spans="1:2">
      <c r="A223" s="65" t="s">
        <v>444</v>
      </c>
      <c r="B223" s="65" t="s">
        <v>445</v>
      </c>
    </row>
    <row r="224" spans="1:2">
      <c r="A224" s="65" t="s">
        <v>446</v>
      </c>
      <c r="B224" s="65" t="s">
        <v>447</v>
      </c>
    </row>
    <row r="225" spans="1:2">
      <c r="A225" s="65" t="s">
        <v>448</v>
      </c>
      <c r="B225" s="65" t="s">
        <v>449</v>
      </c>
    </row>
    <row r="226" spans="1:2">
      <c r="A226" s="65" t="s">
        <v>450</v>
      </c>
      <c r="B226" s="65" t="s">
        <v>451</v>
      </c>
    </row>
    <row r="227" spans="1:2">
      <c r="A227" s="65" t="s">
        <v>452</v>
      </c>
      <c r="B227" s="65" t="s">
        <v>453</v>
      </c>
    </row>
    <row r="228" spans="1:2">
      <c r="A228" s="65" t="s">
        <v>454</v>
      </c>
      <c r="B228" s="65" t="s">
        <v>455</v>
      </c>
    </row>
    <row r="229" spans="1:2">
      <c r="A229" s="65" t="s">
        <v>456</v>
      </c>
      <c r="B229" s="65" t="s">
        <v>457</v>
      </c>
    </row>
    <row r="230" spans="1:2">
      <c r="A230" s="65" t="s">
        <v>458</v>
      </c>
      <c r="B230" s="65" t="s">
        <v>459</v>
      </c>
    </row>
    <row r="231" spans="1:2">
      <c r="A231" s="65" t="s">
        <v>460</v>
      </c>
      <c r="B231" s="65" t="s">
        <v>461</v>
      </c>
    </row>
    <row r="232" spans="1:2">
      <c r="A232" s="65" t="s">
        <v>462</v>
      </c>
      <c r="B232" s="65" t="s">
        <v>463</v>
      </c>
    </row>
    <row r="233" spans="1:2">
      <c r="A233" s="65" t="s">
        <v>464</v>
      </c>
      <c r="B233" s="65" t="s">
        <v>465</v>
      </c>
    </row>
    <row r="234" spans="1:2">
      <c r="A234" s="65" t="s">
        <v>466</v>
      </c>
      <c r="B234" s="65" t="s">
        <v>467</v>
      </c>
    </row>
    <row r="235" spans="1:2">
      <c r="A235" s="65" t="s">
        <v>468</v>
      </c>
      <c r="B235" s="65" t="s">
        <v>469</v>
      </c>
    </row>
    <row r="236" spans="1:2">
      <c r="A236" s="65" t="s">
        <v>470</v>
      </c>
      <c r="B236" s="65" t="s">
        <v>471</v>
      </c>
    </row>
    <row r="237" spans="1:2">
      <c r="A237" s="65" t="s">
        <v>472</v>
      </c>
      <c r="B237" s="65" t="s">
        <v>473</v>
      </c>
    </row>
    <row r="238" spans="1:2">
      <c r="A238" s="65" t="s">
        <v>474</v>
      </c>
      <c r="B238" s="65" t="s">
        <v>475</v>
      </c>
    </row>
    <row r="239" spans="1:2">
      <c r="A239" s="65" t="s">
        <v>476</v>
      </c>
      <c r="B239" s="65" t="s">
        <v>477</v>
      </c>
    </row>
    <row r="240" spans="1:2">
      <c r="A240" s="65" t="s">
        <v>478</v>
      </c>
      <c r="B240" s="65" t="s">
        <v>479</v>
      </c>
    </row>
    <row r="241" spans="1:2">
      <c r="A241" s="65" t="s">
        <v>480</v>
      </c>
      <c r="B241" s="65" t="s">
        <v>481</v>
      </c>
    </row>
    <row r="242" spans="1:2">
      <c r="A242" s="65" t="s">
        <v>482</v>
      </c>
      <c r="B242" s="65" t="s">
        <v>483</v>
      </c>
    </row>
    <row r="243" spans="1:2">
      <c r="A243" s="65" t="s">
        <v>484</v>
      </c>
      <c r="B243" s="65" t="s">
        <v>485</v>
      </c>
    </row>
    <row r="244" spans="1:2">
      <c r="A244" s="65" t="s">
        <v>486</v>
      </c>
      <c r="B244" s="65" t="s">
        <v>487</v>
      </c>
    </row>
    <row r="245" spans="1:2">
      <c r="A245" s="65" t="s">
        <v>488</v>
      </c>
      <c r="B245" s="65" t="s">
        <v>489</v>
      </c>
    </row>
    <row r="246" spans="1:2">
      <c r="A246" s="65" t="s">
        <v>490</v>
      </c>
      <c r="B246" s="65" t="s">
        <v>491</v>
      </c>
    </row>
    <row r="247" spans="1:2">
      <c r="A247" s="65" t="s">
        <v>492</v>
      </c>
      <c r="B247" s="65" t="s">
        <v>493</v>
      </c>
    </row>
    <row r="248" spans="1:2">
      <c r="A248" s="65" t="s">
        <v>494</v>
      </c>
      <c r="B248" s="65" t="s">
        <v>495</v>
      </c>
    </row>
    <row r="249" spans="1:2">
      <c r="A249" s="65" t="s">
        <v>496</v>
      </c>
      <c r="B249" s="65" t="s">
        <v>497</v>
      </c>
    </row>
    <row r="250" spans="1:2">
      <c r="A250" s="65" t="s">
        <v>498</v>
      </c>
      <c r="B250" s="65" t="s">
        <v>499</v>
      </c>
    </row>
    <row r="251" spans="1:2">
      <c r="A251" s="65" t="s">
        <v>500</v>
      </c>
      <c r="B251" s="65" t="s">
        <v>501</v>
      </c>
    </row>
    <row r="252" spans="1:2">
      <c r="A252" s="65" t="s">
        <v>502</v>
      </c>
      <c r="B252" s="65" t="s">
        <v>503</v>
      </c>
    </row>
    <row r="253" spans="1:2">
      <c r="A253" s="65" t="s">
        <v>504</v>
      </c>
      <c r="B253" s="65" t="s">
        <v>505</v>
      </c>
    </row>
    <row r="254" spans="1:2">
      <c r="A254" s="65" t="s">
        <v>506</v>
      </c>
      <c r="B254" s="65" t="s">
        <v>507</v>
      </c>
    </row>
    <row r="255" spans="1:2">
      <c r="A255" s="65" t="s">
        <v>508</v>
      </c>
      <c r="B255" s="65" t="s">
        <v>509</v>
      </c>
    </row>
    <row r="256" spans="1:2">
      <c r="A256" s="65" t="s">
        <v>510</v>
      </c>
      <c r="B256" s="65" t="s">
        <v>511</v>
      </c>
    </row>
    <row r="257" spans="1:2">
      <c r="A257" s="65" t="s">
        <v>512</v>
      </c>
      <c r="B257" s="65" t="s">
        <v>513</v>
      </c>
    </row>
    <row r="258" spans="1:2">
      <c r="A258" s="65" t="s">
        <v>514</v>
      </c>
      <c r="B258" s="65" t="s">
        <v>515</v>
      </c>
    </row>
    <row r="259" spans="1:2">
      <c r="A259" s="65" t="s">
        <v>516</v>
      </c>
      <c r="B259" s="65" t="s">
        <v>517</v>
      </c>
    </row>
    <row r="260" spans="1:2">
      <c r="A260" s="65" t="s">
        <v>518</v>
      </c>
      <c r="B260" s="65" t="s">
        <v>519</v>
      </c>
    </row>
    <row r="261" spans="1:2">
      <c r="A261" s="65" t="s">
        <v>520</v>
      </c>
      <c r="B261" s="65" t="s">
        <v>521</v>
      </c>
    </row>
    <row r="262" spans="1:2">
      <c r="A262" s="65" t="s">
        <v>522</v>
      </c>
      <c r="B262" s="65" t="s">
        <v>523</v>
      </c>
    </row>
    <row r="263" spans="1:2">
      <c r="A263" s="65" t="s">
        <v>524</v>
      </c>
      <c r="B263" s="65" t="s">
        <v>525</v>
      </c>
    </row>
    <row r="264" spans="1:2">
      <c r="A264" s="65" t="s">
        <v>526</v>
      </c>
      <c r="B264" s="65" t="s">
        <v>527</v>
      </c>
    </row>
    <row r="265" spans="1:2">
      <c r="A265" s="65" t="s">
        <v>528</v>
      </c>
      <c r="B265" s="65" t="s">
        <v>529</v>
      </c>
    </row>
    <row r="266" spans="1:2">
      <c r="A266" s="65" t="s">
        <v>530</v>
      </c>
      <c r="B266" s="65" t="s">
        <v>531</v>
      </c>
    </row>
    <row r="267" spans="1:2">
      <c r="A267" s="65" t="s">
        <v>532</v>
      </c>
      <c r="B267" s="65" t="s">
        <v>533</v>
      </c>
    </row>
    <row r="268" spans="1:2">
      <c r="A268" s="65" t="s">
        <v>534</v>
      </c>
      <c r="B268" s="65" t="s">
        <v>535</v>
      </c>
    </row>
    <row r="269" spans="1:2">
      <c r="A269" s="65" t="s">
        <v>536</v>
      </c>
      <c r="B269" s="65" t="s">
        <v>537</v>
      </c>
    </row>
    <row r="270" spans="1:2">
      <c r="A270" s="65" t="s">
        <v>538</v>
      </c>
      <c r="B270" s="65" t="s">
        <v>539</v>
      </c>
    </row>
    <row r="271" spans="1:2">
      <c r="A271" s="65" t="s">
        <v>540</v>
      </c>
      <c r="B271" s="65" t="s">
        <v>541</v>
      </c>
    </row>
    <row r="272" spans="1:2">
      <c r="A272" s="65" t="s">
        <v>542</v>
      </c>
      <c r="B272" s="65" t="s">
        <v>543</v>
      </c>
    </row>
    <row r="273" spans="1:2">
      <c r="A273" s="65" t="s">
        <v>544</v>
      </c>
      <c r="B273" s="65" t="s">
        <v>545</v>
      </c>
    </row>
    <row r="274" spans="1:2">
      <c r="A274" s="65" t="s">
        <v>546</v>
      </c>
      <c r="B274" s="65" t="s">
        <v>547</v>
      </c>
    </row>
    <row r="275" spans="1:2">
      <c r="A275" s="65" t="s">
        <v>548</v>
      </c>
      <c r="B275" s="65" t="s">
        <v>549</v>
      </c>
    </row>
    <row r="276" spans="1:2">
      <c r="A276" s="65" t="s">
        <v>550</v>
      </c>
      <c r="B276" s="65" t="s">
        <v>551</v>
      </c>
    </row>
    <row r="277" spans="1:2">
      <c r="A277" s="65" t="s">
        <v>552</v>
      </c>
      <c r="B277" s="65" t="s">
        <v>553</v>
      </c>
    </row>
    <row r="278" spans="1:2">
      <c r="A278" s="65" t="s">
        <v>554</v>
      </c>
      <c r="B278" s="65" t="s">
        <v>555</v>
      </c>
    </row>
    <row r="279" spans="1:2">
      <c r="A279" s="65" t="s">
        <v>556</v>
      </c>
      <c r="B279" s="65" t="s">
        <v>557</v>
      </c>
    </row>
    <row r="280" spans="1:2">
      <c r="A280" s="65" t="s">
        <v>558</v>
      </c>
      <c r="B280" s="65" t="s">
        <v>559</v>
      </c>
    </row>
    <row r="281" spans="1:2">
      <c r="A281" s="65" t="s">
        <v>560</v>
      </c>
      <c r="B281" s="65" t="s">
        <v>561</v>
      </c>
    </row>
    <row r="282" spans="1:2">
      <c r="A282" s="65" t="s">
        <v>562</v>
      </c>
      <c r="B282" s="65" t="s">
        <v>563</v>
      </c>
    </row>
    <row r="283" spans="1:2">
      <c r="A283" s="65" t="s">
        <v>564</v>
      </c>
      <c r="B283" s="65" t="s">
        <v>565</v>
      </c>
    </row>
    <row r="284" spans="1:2">
      <c r="A284" s="65" t="s">
        <v>566</v>
      </c>
      <c r="B284" s="65" t="s">
        <v>567</v>
      </c>
    </row>
    <row r="285" spans="1:2">
      <c r="A285" s="65" t="s">
        <v>568</v>
      </c>
      <c r="B285" s="65" t="s">
        <v>569</v>
      </c>
    </row>
    <row r="286" spans="1:2">
      <c r="A286" s="65" t="s">
        <v>570</v>
      </c>
      <c r="B286" s="65" t="s">
        <v>571</v>
      </c>
    </row>
    <row r="287" spans="1:2">
      <c r="A287" s="65" t="s">
        <v>572</v>
      </c>
      <c r="B287" s="65" t="s">
        <v>573</v>
      </c>
    </row>
    <row r="288" spans="1:2">
      <c r="A288" s="65" t="s">
        <v>574</v>
      </c>
      <c r="B288" s="65" t="s">
        <v>575</v>
      </c>
    </row>
    <row r="289" spans="1:2">
      <c r="A289" s="65" t="s">
        <v>576</v>
      </c>
      <c r="B289" s="65" t="s">
        <v>577</v>
      </c>
    </row>
    <row r="290" spans="1:2">
      <c r="A290" s="65" t="s">
        <v>578</v>
      </c>
      <c r="B290" s="65" t="s">
        <v>579</v>
      </c>
    </row>
    <row r="291" spans="1:2">
      <c r="A291" s="65" t="s">
        <v>580</v>
      </c>
      <c r="B291" s="65" t="s">
        <v>581</v>
      </c>
    </row>
    <row r="292" spans="1:2">
      <c r="A292" s="65" t="s">
        <v>582</v>
      </c>
      <c r="B292" s="65" t="s">
        <v>583</v>
      </c>
    </row>
    <row r="293" spans="1:2">
      <c r="A293" s="65" t="s">
        <v>584</v>
      </c>
      <c r="B293" s="65" t="s">
        <v>585</v>
      </c>
    </row>
    <row r="294" spans="1:2">
      <c r="A294" s="65" t="s">
        <v>586</v>
      </c>
      <c r="B294" s="65" t="s">
        <v>587</v>
      </c>
    </row>
    <row r="295" spans="1:2">
      <c r="A295" s="65" t="s">
        <v>588</v>
      </c>
      <c r="B295" s="65" t="s">
        <v>589</v>
      </c>
    </row>
    <row r="296" spans="1:2">
      <c r="A296" s="65" t="s">
        <v>590</v>
      </c>
      <c r="B296" s="65" t="s">
        <v>591</v>
      </c>
    </row>
    <row r="297" spans="1:2">
      <c r="A297" s="65" t="s">
        <v>592</v>
      </c>
      <c r="B297" s="65" t="s">
        <v>593</v>
      </c>
    </row>
    <row r="298" spans="1:2">
      <c r="A298" s="65" t="s">
        <v>594</v>
      </c>
      <c r="B298" s="65" t="s">
        <v>595</v>
      </c>
    </row>
    <row r="299" spans="1:2">
      <c r="A299" s="65" t="s">
        <v>596</v>
      </c>
      <c r="B299" s="65" t="s">
        <v>597</v>
      </c>
    </row>
    <row r="300" spans="1:2">
      <c r="A300" s="65" t="s">
        <v>598</v>
      </c>
      <c r="B300" s="65" t="s">
        <v>599</v>
      </c>
    </row>
    <row r="301" spans="1:2">
      <c r="A301" s="65" t="s">
        <v>600</v>
      </c>
      <c r="B301" s="65" t="s">
        <v>601</v>
      </c>
    </row>
    <row r="302" spans="1:2">
      <c r="A302" s="65" t="s">
        <v>602</v>
      </c>
      <c r="B302" s="65" t="s">
        <v>603</v>
      </c>
    </row>
    <row r="303" spans="1:2">
      <c r="A303" s="65" t="s">
        <v>604</v>
      </c>
      <c r="B303" s="65" t="s">
        <v>605</v>
      </c>
    </row>
    <row r="304" spans="1:2">
      <c r="A304" s="65" t="s">
        <v>606</v>
      </c>
      <c r="B304" s="65" t="s">
        <v>607</v>
      </c>
    </row>
    <row r="305" spans="1:2">
      <c r="A305" s="65" t="s">
        <v>608</v>
      </c>
      <c r="B305" s="65" t="s">
        <v>609</v>
      </c>
    </row>
    <row r="306" spans="1:2">
      <c r="A306" s="65" t="s">
        <v>610</v>
      </c>
      <c r="B306" s="65" t="s">
        <v>611</v>
      </c>
    </row>
    <row r="307" spans="1:2">
      <c r="A307" s="65" t="s">
        <v>612</v>
      </c>
      <c r="B307" s="65" t="s">
        <v>613</v>
      </c>
    </row>
    <row r="308" spans="1:2">
      <c r="A308" s="65" t="s">
        <v>614</v>
      </c>
      <c r="B308" s="65" t="s">
        <v>615</v>
      </c>
    </row>
    <row r="309" spans="1:2">
      <c r="A309" s="65" t="s">
        <v>616</v>
      </c>
      <c r="B309" s="65" t="s">
        <v>617</v>
      </c>
    </row>
    <row r="310" spans="1:2">
      <c r="A310" s="65" t="s">
        <v>618</v>
      </c>
      <c r="B310" s="65" t="s">
        <v>619</v>
      </c>
    </row>
    <row r="311" spans="1:2">
      <c r="A311" s="65" t="s">
        <v>620</v>
      </c>
      <c r="B311" s="65" t="s">
        <v>621</v>
      </c>
    </row>
    <row r="312" spans="1:2">
      <c r="A312" s="65" t="s">
        <v>622</v>
      </c>
      <c r="B312" s="65" t="s">
        <v>623</v>
      </c>
    </row>
    <row r="313" spans="1:2">
      <c r="A313" s="65" t="s">
        <v>624</v>
      </c>
      <c r="B313" s="65" t="s">
        <v>625</v>
      </c>
    </row>
    <row r="314" spans="1:2">
      <c r="A314" s="65" t="s">
        <v>626</v>
      </c>
      <c r="B314" s="65" t="s">
        <v>627</v>
      </c>
    </row>
    <row r="315" spans="1:2">
      <c r="A315" s="65" t="s">
        <v>628</v>
      </c>
      <c r="B315" s="65" t="s">
        <v>629</v>
      </c>
    </row>
    <row r="316" spans="1:2">
      <c r="A316" s="65" t="s">
        <v>630</v>
      </c>
      <c r="B316" s="65" t="s">
        <v>631</v>
      </c>
    </row>
    <row r="317" spans="1:2">
      <c r="A317" s="65" t="s">
        <v>632</v>
      </c>
      <c r="B317" s="65" t="s">
        <v>633</v>
      </c>
    </row>
    <row r="318" spans="1:2">
      <c r="A318" s="65" t="s">
        <v>634</v>
      </c>
      <c r="B318" s="65" t="s">
        <v>635</v>
      </c>
    </row>
    <row r="319" spans="1:2">
      <c r="A319" s="65" t="s">
        <v>636</v>
      </c>
      <c r="B319" s="65" t="s">
        <v>637</v>
      </c>
    </row>
    <row r="320" spans="1:2">
      <c r="A320" s="65" t="s">
        <v>638</v>
      </c>
      <c r="B320" s="65" t="s">
        <v>639</v>
      </c>
    </row>
    <row r="321" spans="1:2">
      <c r="A321" s="65" t="s">
        <v>640</v>
      </c>
      <c r="B321" s="65" t="s">
        <v>641</v>
      </c>
    </row>
    <row r="322" spans="1:2">
      <c r="A322" s="65" t="s">
        <v>642</v>
      </c>
      <c r="B322" s="65" t="s">
        <v>643</v>
      </c>
    </row>
    <row r="323" spans="1:2">
      <c r="A323" s="65" t="s">
        <v>644</v>
      </c>
      <c r="B323" s="65" t="s">
        <v>645</v>
      </c>
    </row>
    <row r="324" spans="1:2">
      <c r="A324" s="65" t="s">
        <v>646</v>
      </c>
      <c r="B324" s="65" t="s">
        <v>647</v>
      </c>
    </row>
    <row r="325" spans="1:2">
      <c r="A325" s="65" t="s">
        <v>648</v>
      </c>
      <c r="B325" s="65" t="s">
        <v>649</v>
      </c>
    </row>
    <row r="326" spans="1:2">
      <c r="A326" s="65" t="s">
        <v>650</v>
      </c>
      <c r="B326" s="65" t="s">
        <v>651</v>
      </c>
    </row>
    <row r="327" spans="1:2">
      <c r="A327" s="65" t="s">
        <v>652</v>
      </c>
      <c r="B327" s="65" t="s">
        <v>653</v>
      </c>
    </row>
    <row r="328" spans="1:2">
      <c r="A328" s="65" t="s">
        <v>654</v>
      </c>
      <c r="B328" s="65" t="s">
        <v>655</v>
      </c>
    </row>
    <row r="329" spans="1:2">
      <c r="A329" s="65" t="s">
        <v>656</v>
      </c>
      <c r="B329" s="65" t="s">
        <v>657</v>
      </c>
    </row>
    <row r="330" spans="1:2">
      <c r="A330" s="65" t="s">
        <v>658</v>
      </c>
      <c r="B330" s="65" t="s">
        <v>659</v>
      </c>
    </row>
    <row r="331" spans="1:2">
      <c r="A331" s="65" t="s">
        <v>660</v>
      </c>
      <c r="B331" s="65" t="s">
        <v>661</v>
      </c>
    </row>
    <row r="332" spans="1:2">
      <c r="A332" s="65" t="s">
        <v>662</v>
      </c>
      <c r="B332" s="65" t="s">
        <v>663</v>
      </c>
    </row>
    <row r="333" spans="1:2">
      <c r="A333" s="65" t="s">
        <v>664</v>
      </c>
      <c r="B333" s="65" t="s">
        <v>665</v>
      </c>
    </row>
    <row r="334" spans="1:2">
      <c r="A334" s="65" t="s">
        <v>666</v>
      </c>
      <c r="B334" s="65" t="s">
        <v>667</v>
      </c>
    </row>
    <row r="335" spans="1:2">
      <c r="A335" s="65" t="s">
        <v>668</v>
      </c>
      <c r="B335" s="65" t="s">
        <v>669</v>
      </c>
    </row>
    <row r="336" spans="1:2">
      <c r="A336" s="65" t="s">
        <v>670</v>
      </c>
      <c r="B336" s="65" t="s">
        <v>671</v>
      </c>
    </row>
    <row r="337" spans="1:2">
      <c r="A337" s="65" t="s">
        <v>672</v>
      </c>
      <c r="B337" s="65" t="s">
        <v>673</v>
      </c>
    </row>
    <row r="338" spans="1:2">
      <c r="A338" s="65" t="s">
        <v>674</v>
      </c>
      <c r="B338" s="65" t="s">
        <v>675</v>
      </c>
    </row>
    <row r="339" spans="1:2">
      <c r="A339" s="65" t="s">
        <v>676</v>
      </c>
      <c r="B339" s="65" t="s">
        <v>677</v>
      </c>
    </row>
    <row r="340" spans="1:2">
      <c r="A340" s="65" t="s">
        <v>678</v>
      </c>
      <c r="B340" s="65" t="s">
        <v>679</v>
      </c>
    </row>
    <row r="341" spans="1:2">
      <c r="A341" s="65" t="s">
        <v>680</v>
      </c>
      <c r="B341" s="65" t="s">
        <v>681</v>
      </c>
    </row>
    <row r="342" spans="1:2">
      <c r="A342" s="65" t="s">
        <v>682</v>
      </c>
      <c r="B342" s="65" t="s">
        <v>683</v>
      </c>
    </row>
    <row r="343" spans="1:2">
      <c r="A343" s="65" t="s">
        <v>684</v>
      </c>
      <c r="B343" s="65" t="s">
        <v>685</v>
      </c>
    </row>
    <row r="344" spans="1:2">
      <c r="A344" s="65" t="s">
        <v>686</v>
      </c>
      <c r="B344" s="65" t="s">
        <v>687</v>
      </c>
    </row>
    <row r="345" spans="1:2">
      <c r="A345" s="65" t="s">
        <v>688</v>
      </c>
      <c r="B345" s="65" t="s">
        <v>689</v>
      </c>
    </row>
    <row r="346" spans="1:2">
      <c r="A346" s="65" t="s">
        <v>690</v>
      </c>
      <c r="B346" s="65" t="s">
        <v>691</v>
      </c>
    </row>
    <row r="347" spans="1:2">
      <c r="A347" s="65" t="s">
        <v>692</v>
      </c>
      <c r="B347" s="65" t="s">
        <v>693</v>
      </c>
    </row>
    <row r="348" spans="1:2">
      <c r="A348" s="65" t="s">
        <v>694</v>
      </c>
      <c r="B348" s="65" t="s">
        <v>695</v>
      </c>
    </row>
    <row r="349" spans="1:2">
      <c r="A349" s="65" t="s">
        <v>696</v>
      </c>
      <c r="B349" s="65" t="s">
        <v>697</v>
      </c>
    </row>
    <row r="350" spans="1:2">
      <c r="A350" s="65" t="s">
        <v>698</v>
      </c>
      <c r="B350" s="65" t="s">
        <v>699</v>
      </c>
    </row>
    <row r="351" spans="1:2">
      <c r="A351" s="65" t="s">
        <v>700</v>
      </c>
      <c r="B351" s="65" t="s">
        <v>701</v>
      </c>
    </row>
    <row r="352" spans="1:2">
      <c r="A352" s="65" t="s">
        <v>702</v>
      </c>
      <c r="B352" s="65" t="s">
        <v>703</v>
      </c>
    </row>
    <row r="353" spans="1:2">
      <c r="A353" s="65" t="s">
        <v>704</v>
      </c>
      <c r="B353" s="65" t="s">
        <v>705</v>
      </c>
    </row>
    <row r="354" spans="1:2">
      <c r="A354" s="65" t="s">
        <v>706</v>
      </c>
      <c r="B354" s="65" t="s">
        <v>707</v>
      </c>
    </row>
    <row r="355" spans="1:2">
      <c r="A355" s="65" t="s">
        <v>708</v>
      </c>
      <c r="B355" s="65" t="s">
        <v>709</v>
      </c>
    </row>
    <row r="356" spans="1:2">
      <c r="A356" s="65" t="s">
        <v>710</v>
      </c>
      <c r="B356" s="65" t="s">
        <v>711</v>
      </c>
    </row>
    <row r="357" spans="1:2">
      <c r="A357" s="65" t="s">
        <v>712</v>
      </c>
      <c r="B357" s="65" t="s">
        <v>713</v>
      </c>
    </row>
    <row r="358" spans="1:2">
      <c r="A358" s="65" t="s">
        <v>714</v>
      </c>
      <c r="B358" s="65" t="s">
        <v>715</v>
      </c>
    </row>
    <row r="359" spans="1:2">
      <c r="A359" s="65" t="s">
        <v>716</v>
      </c>
      <c r="B359" s="65" t="s">
        <v>717</v>
      </c>
    </row>
    <row r="360" spans="1:2">
      <c r="A360" s="65" t="s">
        <v>718</v>
      </c>
      <c r="B360" s="65" t="s">
        <v>719</v>
      </c>
    </row>
    <row r="361" spans="1:2">
      <c r="A361" s="65" t="s">
        <v>720</v>
      </c>
      <c r="B361" s="65" t="s">
        <v>721</v>
      </c>
    </row>
    <row r="362" spans="1:2">
      <c r="A362" s="65" t="s">
        <v>722</v>
      </c>
      <c r="B362" s="65" t="s">
        <v>723</v>
      </c>
    </row>
    <row r="363" spans="1:2">
      <c r="A363" s="65" t="s">
        <v>724</v>
      </c>
      <c r="B363" s="65" t="s">
        <v>725</v>
      </c>
    </row>
    <row r="364" spans="1:2">
      <c r="A364" s="65" t="s">
        <v>726</v>
      </c>
      <c r="B364" s="65" t="s">
        <v>727</v>
      </c>
    </row>
    <row r="365" spans="1:2">
      <c r="A365" s="65" t="s">
        <v>728</v>
      </c>
      <c r="B365" s="65" t="s">
        <v>729</v>
      </c>
    </row>
    <row r="366" spans="1:2">
      <c r="A366" s="65" t="s">
        <v>730</v>
      </c>
      <c r="B366" s="65" t="s">
        <v>731</v>
      </c>
    </row>
    <row r="367" spans="1:2">
      <c r="A367" s="65" t="s">
        <v>732</v>
      </c>
      <c r="B367" s="65" t="s">
        <v>733</v>
      </c>
    </row>
    <row r="368" spans="1:2">
      <c r="A368" s="65" t="s">
        <v>734</v>
      </c>
      <c r="B368" s="65" t="s">
        <v>735</v>
      </c>
    </row>
    <row r="369" spans="1:2">
      <c r="A369" s="65" t="s">
        <v>736</v>
      </c>
      <c r="B369" s="65" t="s">
        <v>737</v>
      </c>
    </row>
    <row r="370" spans="1:2">
      <c r="A370" s="65" t="s">
        <v>738</v>
      </c>
      <c r="B370" s="65" t="s">
        <v>739</v>
      </c>
    </row>
    <row r="371" spans="1:2">
      <c r="A371" s="65" t="s">
        <v>740</v>
      </c>
      <c r="B371" s="65" t="s">
        <v>741</v>
      </c>
    </row>
    <row r="372" spans="1:2">
      <c r="A372" s="65" t="s">
        <v>742</v>
      </c>
      <c r="B372" s="65" t="s">
        <v>743</v>
      </c>
    </row>
    <row r="373" spans="1:2">
      <c r="A373" s="65" t="s">
        <v>744</v>
      </c>
      <c r="B373" s="65" t="s">
        <v>745</v>
      </c>
    </row>
    <row r="374" spans="1:2">
      <c r="A374" s="65" t="s">
        <v>746</v>
      </c>
      <c r="B374" s="65" t="s">
        <v>747</v>
      </c>
    </row>
    <row r="375" spans="1:2">
      <c r="A375" s="65" t="s">
        <v>748</v>
      </c>
      <c r="B375" s="65" t="s">
        <v>749</v>
      </c>
    </row>
    <row r="376" spans="1:2">
      <c r="A376" s="65" t="s">
        <v>750</v>
      </c>
      <c r="B376" s="65" t="s">
        <v>751</v>
      </c>
    </row>
    <row r="377" spans="1:2">
      <c r="A377" s="65" t="s">
        <v>752</v>
      </c>
      <c r="B377" s="65" t="s">
        <v>753</v>
      </c>
    </row>
    <row r="378" spans="1:2">
      <c r="A378" s="65" t="s">
        <v>754</v>
      </c>
      <c r="B378" s="65" t="s">
        <v>755</v>
      </c>
    </row>
    <row r="379" spans="1:2">
      <c r="A379" s="65" t="s">
        <v>756</v>
      </c>
      <c r="B379" s="65" t="s">
        <v>757</v>
      </c>
    </row>
    <row r="380" spans="1:2">
      <c r="A380" s="65" t="s">
        <v>758</v>
      </c>
      <c r="B380" s="65" t="s">
        <v>759</v>
      </c>
    </row>
    <row r="381" spans="1:2">
      <c r="A381" s="65" t="s">
        <v>760</v>
      </c>
      <c r="B381" s="65" t="s">
        <v>761</v>
      </c>
    </row>
    <row r="382" spans="1:2">
      <c r="A382" s="65" t="s">
        <v>762</v>
      </c>
      <c r="B382" s="65" t="s">
        <v>763</v>
      </c>
    </row>
    <row r="383" spans="1:2">
      <c r="A383" s="65" t="s">
        <v>764</v>
      </c>
      <c r="B383" s="65" t="s">
        <v>765</v>
      </c>
    </row>
    <row r="384" spans="1:2">
      <c r="A384" s="65" t="s">
        <v>766</v>
      </c>
      <c r="B384" s="65" t="s">
        <v>767</v>
      </c>
    </row>
    <row r="385" spans="1:2">
      <c r="A385" s="65" t="s">
        <v>768</v>
      </c>
      <c r="B385" s="65" t="s">
        <v>769</v>
      </c>
    </row>
    <row r="386" spans="1:2">
      <c r="A386" s="65" t="s">
        <v>770</v>
      </c>
      <c r="B386" s="65" t="s">
        <v>771</v>
      </c>
    </row>
    <row r="387" spans="1:2">
      <c r="A387" s="65" t="s">
        <v>772</v>
      </c>
      <c r="B387" s="65" t="s">
        <v>773</v>
      </c>
    </row>
    <row r="388" spans="1:2">
      <c r="A388" s="65" t="s">
        <v>774</v>
      </c>
      <c r="B388" s="65" t="s">
        <v>775</v>
      </c>
    </row>
    <row r="389" spans="1:2">
      <c r="A389" s="65" t="s">
        <v>776</v>
      </c>
      <c r="B389" s="65" t="s">
        <v>777</v>
      </c>
    </row>
    <row r="390" spans="1:2">
      <c r="A390" s="65" t="s">
        <v>778</v>
      </c>
      <c r="B390" s="65" t="s">
        <v>779</v>
      </c>
    </row>
    <row r="391" spans="1:2">
      <c r="A391" s="65" t="s">
        <v>780</v>
      </c>
      <c r="B391" s="65" t="s">
        <v>781</v>
      </c>
    </row>
    <row r="392" spans="1:2">
      <c r="A392" s="65" t="s">
        <v>782</v>
      </c>
      <c r="B392" s="65" t="s">
        <v>783</v>
      </c>
    </row>
    <row r="393" spans="1:2">
      <c r="A393" s="65" t="s">
        <v>784</v>
      </c>
      <c r="B393" s="65" t="s">
        <v>785</v>
      </c>
    </row>
    <row r="394" spans="1:2">
      <c r="A394" s="65" t="s">
        <v>786</v>
      </c>
      <c r="B394" s="65" t="s">
        <v>787</v>
      </c>
    </row>
    <row r="395" spans="1:2">
      <c r="A395" s="65" t="s">
        <v>788</v>
      </c>
      <c r="B395" s="65" t="s">
        <v>789</v>
      </c>
    </row>
    <row r="396" spans="1:2">
      <c r="A396" s="65" t="s">
        <v>790</v>
      </c>
      <c r="B396" s="65" t="s">
        <v>791</v>
      </c>
    </row>
    <row r="397" spans="1:2">
      <c r="A397" s="65" t="s">
        <v>792</v>
      </c>
      <c r="B397" s="65" t="s">
        <v>793</v>
      </c>
    </row>
    <row r="398" spans="1:2">
      <c r="A398" s="65" t="s">
        <v>794</v>
      </c>
      <c r="B398" s="65" t="s">
        <v>795</v>
      </c>
    </row>
    <row r="399" spans="1:2">
      <c r="A399" s="65" t="s">
        <v>796</v>
      </c>
      <c r="B399" s="65" t="s">
        <v>797</v>
      </c>
    </row>
    <row r="400" spans="1:2">
      <c r="A400" s="65" t="s">
        <v>798</v>
      </c>
      <c r="B400" s="65" t="s">
        <v>799</v>
      </c>
    </row>
    <row r="401" spans="1:2">
      <c r="A401" s="65" t="s">
        <v>800</v>
      </c>
      <c r="B401" s="65" t="s">
        <v>801</v>
      </c>
    </row>
    <row r="402" spans="1:2">
      <c r="A402" s="65" t="s">
        <v>802</v>
      </c>
      <c r="B402" s="65" t="s">
        <v>803</v>
      </c>
    </row>
    <row r="403" spans="1:2">
      <c r="A403" s="65" t="s">
        <v>804</v>
      </c>
      <c r="B403" s="65" t="s">
        <v>805</v>
      </c>
    </row>
    <row r="404" spans="1:2">
      <c r="A404" s="65" t="s">
        <v>806</v>
      </c>
      <c r="B404" s="65" t="s">
        <v>807</v>
      </c>
    </row>
    <row r="405" spans="1:2">
      <c r="A405" s="65" t="s">
        <v>808</v>
      </c>
      <c r="B405" s="65" t="s">
        <v>809</v>
      </c>
    </row>
    <row r="406" spans="1:2">
      <c r="A406" s="65" t="s">
        <v>810</v>
      </c>
      <c r="B406" s="65" t="s">
        <v>811</v>
      </c>
    </row>
    <row r="407" spans="1:2">
      <c r="A407" s="65" t="s">
        <v>812</v>
      </c>
      <c r="B407" s="65" t="s">
        <v>813</v>
      </c>
    </row>
    <row r="408" spans="1:2">
      <c r="A408" s="65" t="s">
        <v>814</v>
      </c>
      <c r="B408" s="65" t="s">
        <v>815</v>
      </c>
    </row>
    <row r="409" spans="1:2">
      <c r="A409" s="65" t="s">
        <v>816</v>
      </c>
      <c r="B409" s="65" t="s">
        <v>817</v>
      </c>
    </row>
    <row r="410" spans="1:2">
      <c r="A410" s="65" t="s">
        <v>818</v>
      </c>
      <c r="B410" s="65" t="s">
        <v>819</v>
      </c>
    </row>
    <row r="411" spans="1:2">
      <c r="A411" s="65" t="s">
        <v>820</v>
      </c>
      <c r="B411" s="65" t="s">
        <v>821</v>
      </c>
    </row>
    <row r="412" spans="1:2">
      <c r="A412" s="65" t="s">
        <v>822</v>
      </c>
      <c r="B412" s="65" t="s">
        <v>823</v>
      </c>
    </row>
    <row r="413" spans="1:2">
      <c r="A413" s="65" t="s">
        <v>824</v>
      </c>
      <c r="B413" s="65" t="s">
        <v>825</v>
      </c>
    </row>
    <row r="414" spans="1:2">
      <c r="A414" s="65" t="s">
        <v>826</v>
      </c>
      <c r="B414" s="65" t="s">
        <v>827</v>
      </c>
    </row>
    <row r="415" spans="1:2">
      <c r="A415" s="65" t="s">
        <v>828</v>
      </c>
      <c r="B415" s="65" t="s">
        <v>829</v>
      </c>
    </row>
    <row r="416" spans="1:2">
      <c r="A416" s="65" t="s">
        <v>830</v>
      </c>
      <c r="B416" s="65" t="s">
        <v>831</v>
      </c>
    </row>
    <row r="417" spans="1:2">
      <c r="A417" s="65" t="s">
        <v>832</v>
      </c>
      <c r="B417" s="65" t="s">
        <v>833</v>
      </c>
    </row>
    <row r="418" spans="1:2">
      <c r="A418" s="65" t="s">
        <v>834</v>
      </c>
      <c r="B418" s="65" t="s">
        <v>835</v>
      </c>
    </row>
    <row r="419" spans="1:2">
      <c r="A419" s="65" t="s">
        <v>836</v>
      </c>
      <c r="B419" s="65" t="s">
        <v>837</v>
      </c>
    </row>
    <row r="420" spans="1:2">
      <c r="A420" s="65" t="s">
        <v>838</v>
      </c>
      <c r="B420" s="65" t="s">
        <v>839</v>
      </c>
    </row>
    <row r="421" spans="1:2">
      <c r="A421" s="65" t="s">
        <v>840</v>
      </c>
      <c r="B421" s="65" t="s">
        <v>841</v>
      </c>
    </row>
    <row r="422" spans="1:2">
      <c r="A422" s="65" t="s">
        <v>842</v>
      </c>
      <c r="B422" s="65" t="s">
        <v>843</v>
      </c>
    </row>
    <row r="423" spans="1:2">
      <c r="A423" s="65" t="s">
        <v>844</v>
      </c>
      <c r="B423" s="65" t="s">
        <v>845</v>
      </c>
    </row>
    <row r="424" spans="1:2">
      <c r="A424" s="65" t="s">
        <v>846</v>
      </c>
      <c r="B424" s="65" t="s">
        <v>847</v>
      </c>
    </row>
    <row r="425" spans="1:2">
      <c r="A425" s="65" t="s">
        <v>848</v>
      </c>
      <c r="B425" s="65" t="s">
        <v>849</v>
      </c>
    </row>
    <row r="426" spans="1:2">
      <c r="A426" s="65" t="s">
        <v>850</v>
      </c>
      <c r="B426" s="65" t="s">
        <v>851</v>
      </c>
    </row>
    <row r="427" spans="1:2">
      <c r="A427" s="65" t="s">
        <v>852</v>
      </c>
      <c r="B427" s="65" t="s">
        <v>853</v>
      </c>
    </row>
    <row r="428" spans="1:2">
      <c r="A428" s="65" t="s">
        <v>854</v>
      </c>
      <c r="B428" s="65" t="s">
        <v>855</v>
      </c>
    </row>
    <row r="429" spans="1:2">
      <c r="A429" s="65" t="s">
        <v>856</v>
      </c>
      <c r="B429" s="65" t="s">
        <v>857</v>
      </c>
    </row>
    <row r="430" spans="1:2">
      <c r="A430" s="65" t="s">
        <v>858</v>
      </c>
      <c r="B430" s="65" t="s">
        <v>859</v>
      </c>
    </row>
    <row r="431" spans="1:2">
      <c r="A431" s="65" t="s">
        <v>860</v>
      </c>
      <c r="B431" s="65" t="s">
        <v>861</v>
      </c>
    </row>
    <row r="432" spans="1:2">
      <c r="A432" s="65" t="s">
        <v>862</v>
      </c>
      <c r="B432" s="65" t="s">
        <v>863</v>
      </c>
    </row>
    <row r="433" spans="1:2">
      <c r="A433" s="65" t="s">
        <v>864</v>
      </c>
      <c r="B433" s="65" t="s">
        <v>865</v>
      </c>
    </row>
    <row r="434" spans="1:2">
      <c r="A434" s="65" t="s">
        <v>866</v>
      </c>
      <c r="B434" s="65" t="s">
        <v>867</v>
      </c>
    </row>
    <row r="435" spans="1:2">
      <c r="A435" s="65" t="s">
        <v>868</v>
      </c>
      <c r="B435" s="65" t="s">
        <v>869</v>
      </c>
    </row>
    <row r="436" spans="1:2">
      <c r="A436" s="65" t="s">
        <v>870</v>
      </c>
      <c r="B436" s="65" t="s">
        <v>871</v>
      </c>
    </row>
    <row r="437" spans="1:2">
      <c r="A437" s="65" t="s">
        <v>872</v>
      </c>
      <c r="B437" s="65" t="s">
        <v>873</v>
      </c>
    </row>
    <row r="438" spans="1:2">
      <c r="A438" s="65" t="s">
        <v>874</v>
      </c>
      <c r="B438" s="65" t="s">
        <v>875</v>
      </c>
    </row>
    <row r="439" spans="1:2">
      <c r="A439" s="65" t="s">
        <v>876</v>
      </c>
      <c r="B439" s="65" t="s">
        <v>877</v>
      </c>
    </row>
    <row r="440" spans="1:2">
      <c r="A440" s="65" t="s">
        <v>878</v>
      </c>
      <c r="B440" s="65" t="s">
        <v>879</v>
      </c>
    </row>
    <row r="441" spans="1:2">
      <c r="A441" s="65" t="s">
        <v>880</v>
      </c>
      <c r="B441" s="65" t="s">
        <v>881</v>
      </c>
    </row>
    <row r="442" spans="1:2">
      <c r="A442" s="65" t="s">
        <v>882</v>
      </c>
      <c r="B442" s="65" t="s">
        <v>883</v>
      </c>
    </row>
    <row r="443" spans="1:2">
      <c r="A443" s="65" t="s">
        <v>884</v>
      </c>
      <c r="B443" s="65" t="s">
        <v>885</v>
      </c>
    </row>
    <row r="444" spans="1:2">
      <c r="A444" s="65" t="s">
        <v>886</v>
      </c>
      <c r="B444" s="65" t="s">
        <v>887</v>
      </c>
    </row>
    <row r="445" spans="1:2">
      <c r="A445" s="65" t="s">
        <v>888</v>
      </c>
      <c r="B445" s="65" t="s">
        <v>889</v>
      </c>
    </row>
    <row r="446" spans="1:2">
      <c r="A446" s="65" t="s">
        <v>890</v>
      </c>
      <c r="B446" s="65" t="s">
        <v>891</v>
      </c>
    </row>
    <row r="447" spans="1:2">
      <c r="A447" s="65" t="s">
        <v>892</v>
      </c>
      <c r="B447" s="65" t="s">
        <v>893</v>
      </c>
    </row>
    <row r="448" spans="1:2">
      <c r="A448" s="65" t="s">
        <v>894</v>
      </c>
      <c r="B448" s="65" t="s">
        <v>895</v>
      </c>
    </row>
    <row r="449" spans="1:2">
      <c r="A449" s="65" t="s">
        <v>896</v>
      </c>
      <c r="B449" s="65" t="s">
        <v>897</v>
      </c>
    </row>
    <row r="450" spans="1:2">
      <c r="A450" s="65" t="s">
        <v>898</v>
      </c>
      <c r="B450" s="65" t="s">
        <v>899</v>
      </c>
    </row>
    <row r="451" spans="1:2">
      <c r="A451" s="65" t="s">
        <v>900</v>
      </c>
      <c r="B451" s="65" t="s">
        <v>901</v>
      </c>
    </row>
    <row r="452" spans="1:2">
      <c r="A452" s="65" t="s">
        <v>902</v>
      </c>
      <c r="B452" s="65" t="s">
        <v>903</v>
      </c>
    </row>
    <row r="453" spans="1:2">
      <c r="A453" s="65" t="s">
        <v>904</v>
      </c>
      <c r="B453" s="65" t="s">
        <v>905</v>
      </c>
    </row>
    <row r="454" spans="1:2">
      <c r="A454" s="65" t="s">
        <v>906</v>
      </c>
      <c r="B454" s="65" t="s">
        <v>907</v>
      </c>
    </row>
    <row r="455" spans="1:2">
      <c r="A455" s="65" t="s">
        <v>908</v>
      </c>
      <c r="B455" s="65" t="s">
        <v>909</v>
      </c>
    </row>
    <row r="456" spans="1:2">
      <c r="A456" s="65" t="s">
        <v>910</v>
      </c>
      <c r="B456" s="65" t="s">
        <v>911</v>
      </c>
    </row>
    <row r="457" spans="1:2">
      <c r="A457" s="65" t="s">
        <v>912</v>
      </c>
      <c r="B457" s="65" t="s">
        <v>913</v>
      </c>
    </row>
    <row r="458" spans="1:2">
      <c r="A458" s="65" t="s">
        <v>914</v>
      </c>
      <c r="B458" s="65" t="s">
        <v>915</v>
      </c>
    </row>
    <row r="459" spans="1:2">
      <c r="A459" s="65" t="s">
        <v>916</v>
      </c>
      <c r="B459" s="65" t="s">
        <v>917</v>
      </c>
    </row>
    <row r="460" spans="1:2">
      <c r="A460" s="65" t="s">
        <v>918</v>
      </c>
      <c r="B460" s="65" t="s">
        <v>919</v>
      </c>
    </row>
    <row r="461" spans="1:2">
      <c r="A461" s="65" t="s">
        <v>920</v>
      </c>
      <c r="B461" s="65" t="s">
        <v>921</v>
      </c>
    </row>
    <row r="462" spans="1:2">
      <c r="A462" s="65" t="s">
        <v>922</v>
      </c>
      <c r="B462" s="65" t="s">
        <v>923</v>
      </c>
    </row>
  </sheetData>
  <phoneticPr fontId="0" type="noConversion"/>
  <pageMargins left="0.75" right="0.75" top="1" bottom="1" header="0.5" footer="0.5"/>
  <pageSetup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BQ70"/>
  <sheetViews>
    <sheetView showGridLines="0" showRowColHeaders="0" tabSelected="1" zoomScaleNormal="100" workbookViewId="0">
      <selection activeCell="W6" sqref="W6"/>
    </sheetView>
  </sheetViews>
  <sheetFormatPr defaultColWidth="8.85546875" defaultRowHeight="12.75"/>
  <cols>
    <col min="1" max="7" width="3.7109375" style="2" customWidth="1"/>
    <col min="8" max="8" width="5.42578125" style="2" customWidth="1"/>
    <col min="9" max="10" width="3.7109375" style="2" customWidth="1"/>
    <col min="11" max="11" width="4.7109375" style="2" customWidth="1"/>
    <col min="12" max="14" width="3.7109375" style="2" customWidth="1"/>
    <col min="15" max="15" width="3.85546875" style="2" customWidth="1"/>
    <col min="16" max="17" width="3.7109375" style="2" customWidth="1"/>
    <col min="18" max="18" width="6.7109375" style="2" customWidth="1"/>
    <col min="19" max="19" width="5.5703125" style="2" customWidth="1"/>
    <col min="20" max="20" width="14.7109375" style="2" customWidth="1"/>
    <col min="21" max="24" width="15.28515625" style="2" customWidth="1"/>
    <col min="25" max="25" width="3.7109375" style="2" customWidth="1"/>
    <col min="26" max="27" width="3.7109375" style="35" hidden="1" customWidth="1"/>
    <col min="28" max="30" width="3.7109375" style="2" hidden="1" customWidth="1"/>
    <col min="31" max="34" width="3.7109375" style="2" customWidth="1"/>
    <col min="35" max="35" width="8.5703125" style="2" bestFit="1" customWidth="1"/>
    <col min="36" max="36" width="19.140625" style="2" bestFit="1" customWidth="1"/>
    <col min="37" max="37" width="33.28515625" style="2" bestFit="1" customWidth="1"/>
    <col min="38" max="44" width="3.7109375" style="2" customWidth="1"/>
    <col min="45" max="46" width="3.7109375" style="2" hidden="1" customWidth="1"/>
    <col min="47" max="48" width="3.7109375" style="2" customWidth="1"/>
    <col min="49" max="49" width="11.7109375" style="25" bestFit="1" customWidth="1"/>
    <col min="50" max="50" width="23.5703125" style="25" bestFit="1" customWidth="1"/>
    <col min="51" max="62" width="3.7109375" style="2" customWidth="1"/>
    <col min="63" max="16384" width="8.85546875" style="2"/>
  </cols>
  <sheetData>
    <row r="1" spans="1:51" ht="25.5" customHeight="1">
      <c r="A1" s="57"/>
      <c r="B1" s="58"/>
      <c r="C1" s="58"/>
      <c r="D1" s="58"/>
      <c r="E1" s="58"/>
      <c r="F1" s="58"/>
      <c r="G1" s="58"/>
      <c r="H1" s="58"/>
      <c r="I1" s="58"/>
      <c r="J1" s="58"/>
      <c r="K1" s="58"/>
      <c r="L1" s="58"/>
      <c r="M1" s="58"/>
      <c r="N1" s="58"/>
      <c r="O1" s="58"/>
      <c r="P1" s="58"/>
      <c r="Q1" s="58"/>
      <c r="R1" s="58"/>
      <c r="S1" s="58"/>
      <c r="T1" s="58"/>
      <c r="U1" s="58"/>
      <c r="V1" s="58"/>
      <c r="W1" s="58"/>
      <c r="X1" s="59"/>
      <c r="Y1" s="26"/>
      <c r="Z1" s="127"/>
      <c r="AA1" s="128" t="s">
        <v>924</v>
      </c>
      <c r="AB1" s="26"/>
      <c r="AC1" s="27"/>
      <c r="AD1" s="27"/>
      <c r="AE1" s="27"/>
      <c r="AF1" s="27"/>
      <c r="AG1" s="27"/>
      <c r="AH1" s="27"/>
      <c r="AI1" s="27"/>
      <c r="AJ1" s="27"/>
      <c r="AK1" s="27"/>
      <c r="AL1" s="27"/>
      <c r="AM1" s="27"/>
      <c r="AN1" s="27"/>
      <c r="AO1" s="27"/>
      <c r="AP1" s="27"/>
      <c r="AQ1" s="27"/>
      <c r="AR1" s="27"/>
      <c r="AS1" s="27"/>
      <c r="AT1" s="27"/>
      <c r="AU1" s="27"/>
      <c r="AV1" s="27"/>
      <c r="AW1" s="27"/>
      <c r="AX1" s="27"/>
      <c r="AY1" s="27"/>
    </row>
    <row r="2" spans="1:51" ht="15">
      <c r="A2" s="60"/>
      <c r="B2" s="21"/>
      <c r="C2" s="21"/>
      <c r="D2" s="21"/>
      <c r="E2" s="21"/>
      <c r="F2" s="21"/>
      <c r="G2" s="21"/>
      <c r="H2" s="21"/>
      <c r="I2" s="21"/>
      <c r="J2" s="21"/>
      <c r="K2" s="21"/>
      <c r="L2" s="21"/>
      <c r="M2" s="21"/>
      <c r="N2" s="21"/>
      <c r="O2" s="21"/>
      <c r="P2" s="21"/>
      <c r="Q2" s="21"/>
      <c r="R2" s="21"/>
      <c r="S2" s="21"/>
      <c r="T2" s="21"/>
      <c r="U2" s="21"/>
      <c r="V2" s="21"/>
      <c r="W2" s="21"/>
      <c r="X2" s="61"/>
      <c r="Y2" s="26"/>
      <c r="Z2" s="127" t="s">
        <v>925</v>
      </c>
      <c r="AA2" s="128" t="s">
        <v>926</v>
      </c>
      <c r="AB2" s="26"/>
      <c r="AC2" s="27"/>
      <c r="AD2" s="27"/>
      <c r="AE2" s="27"/>
      <c r="AF2" s="27"/>
      <c r="AG2" s="27"/>
      <c r="AH2" s="27"/>
      <c r="AI2" s="27"/>
      <c r="AJ2" s="27"/>
      <c r="AK2" s="27"/>
      <c r="AL2" s="27"/>
      <c r="AM2" s="27"/>
      <c r="AN2" s="27"/>
      <c r="AO2" s="27"/>
      <c r="AP2" s="27"/>
      <c r="AQ2" s="27"/>
      <c r="AR2" s="27"/>
      <c r="AS2" s="27"/>
      <c r="AT2" s="27"/>
      <c r="AU2" s="27"/>
      <c r="AV2" s="27"/>
      <c r="AW2" s="27"/>
      <c r="AX2" s="27"/>
      <c r="AY2" s="27"/>
    </row>
    <row r="3" spans="1:51" ht="24" customHeight="1" thickBot="1">
      <c r="A3" s="62"/>
      <c r="B3" s="63"/>
      <c r="C3" s="63"/>
      <c r="D3" s="63"/>
      <c r="E3" s="63"/>
      <c r="F3" s="63"/>
      <c r="G3" s="63"/>
      <c r="H3" s="63"/>
      <c r="I3" s="63"/>
      <c r="J3" s="63"/>
      <c r="K3" s="63"/>
      <c r="L3" s="63"/>
      <c r="M3" s="63"/>
      <c r="N3" s="63"/>
      <c r="O3" s="63"/>
      <c r="P3" s="63"/>
      <c r="Q3" s="63"/>
      <c r="R3" s="63"/>
      <c r="S3" s="63"/>
      <c r="T3" s="63"/>
      <c r="U3" s="63"/>
      <c r="V3" s="63"/>
      <c r="W3" s="63"/>
      <c r="X3" s="64"/>
      <c r="Y3" s="26"/>
      <c r="Z3" s="127" t="s">
        <v>927</v>
      </c>
      <c r="AA3" s="128" t="s">
        <v>928</v>
      </c>
      <c r="AB3" s="26"/>
      <c r="AC3" s="27"/>
      <c r="AD3" s="27"/>
      <c r="AE3" s="27"/>
      <c r="AF3" s="27"/>
      <c r="AG3" s="27"/>
      <c r="AH3" s="27"/>
      <c r="AI3" s="27"/>
      <c r="AJ3" s="27"/>
      <c r="AK3" s="27"/>
      <c r="AL3" s="27"/>
      <c r="AM3" s="27"/>
      <c r="AN3" s="27"/>
      <c r="AO3" s="27"/>
      <c r="AP3" s="27"/>
      <c r="AQ3" s="27"/>
      <c r="AR3" s="27"/>
      <c r="AS3" s="27"/>
      <c r="AT3" s="27"/>
      <c r="AU3" s="27"/>
      <c r="AV3" s="27"/>
      <c r="AW3" s="27"/>
      <c r="AX3" s="27"/>
      <c r="AY3" s="27"/>
    </row>
    <row r="4" spans="1:51" ht="24" customHeight="1">
      <c r="A4" s="45"/>
      <c r="B4" s="3"/>
      <c r="C4" s="3"/>
      <c r="D4" s="3"/>
      <c r="E4" s="3"/>
      <c r="F4" s="3"/>
      <c r="G4" s="3"/>
      <c r="H4" s="3"/>
      <c r="I4" s="3"/>
      <c r="J4" s="3"/>
      <c r="K4" s="3"/>
      <c r="L4" s="3"/>
      <c r="M4" s="3"/>
      <c r="N4" s="3"/>
      <c r="O4" s="3"/>
      <c r="P4" s="3"/>
      <c r="Q4" s="3"/>
      <c r="R4" s="3"/>
      <c r="S4" s="3"/>
      <c r="T4" s="3"/>
      <c r="U4" s="3"/>
      <c r="V4" s="3"/>
      <c r="W4" s="4"/>
      <c r="X4" s="72" t="s">
        <v>929</v>
      </c>
      <c r="Y4" s="26"/>
      <c r="Z4" s="127" t="s">
        <v>930</v>
      </c>
      <c r="AA4" s="128" t="s">
        <v>931</v>
      </c>
      <c r="AB4" s="26"/>
      <c r="AC4" s="27"/>
      <c r="AD4" s="27"/>
      <c r="AE4" s="27"/>
      <c r="AF4" s="27"/>
      <c r="AG4" s="27"/>
      <c r="AH4" s="27"/>
      <c r="AI4" s="27"/>
      <c r="AJ4" s="94"/>
      <c r="AK4" s="94"/>
      <c r="AL4" s="27"/>
      <c r="AM4" s="27"/>
      <c r="AN4" s="27"/>
      <c r="AO4" s="27"/>
      <c r="AP4" s="27"/>
      <c r="AQ4" s="27"/>
      <c r="AR4" s="27"/>
      <c r="AS4" s="27"/>
      <c r="AT4" s="27"/>
      <c r="AU4" s="27"/>
      <c r="AV4" s="27"/>
      <c r="AW4" s="27"/>
      <c r="AX4" s="27"/>
      <c r="AY4" s="27"/>
    </row>
    <row r="5" spans="1:51" ht="24" customHeight="1">
      <c r="A5" s="46"/>
      <c r="B5" s="5"/>
      <c r="C5" s="5"/>
      <c r="D5" s="5"/>
      <c r="E5" s="5"/>
      <c r="F5" s="5"/>
      <c r="G5" s="5"/>
      <c r="H5" s="5"/>
      <c r="I5" s="5"/>
      <c r="J5" s="5"/>
      <c r="K5" s="5"/>
      <c r="L5" s="5"/>
      <c r="M5" s="5"/>
      <c r="N5" s="5"/>
      <c r="O5" s="5"/>
      <c r="P5" s="5"/>
      <c r="Q5" s="5"/>
      <c r="R5" s="5"/>
      <c r="S5" s="5"/>
      <c r="T5" s="5"/>
      <c r="U5" s="5"/>
      <c r="V5" s="5"/>
      <c r="W5" s="6"/>
      <c r="X5" s="73" t="s">
        <v>932</v>
      </c>
      <c r="Y5" s="26"/>
      <c r="Z5" s="127" t="s">
        <v>933</v>
      </c>
      <c r="AA5" s="128" t="s">
        <v>934</v>
      </c>
      <c r="AB5" s="26"/>
      <c r="AC5" s="27"/>
      <c r="AD5" s="27"/>
      <c r="AE5" s="27"/>
      <c r="AF5" s="27"/>
      <c r="AG5" s="27"/>
      <c r="AH5" s="27"/>
      <c r="AI5" s="27"/>
      <c r="AJ5" s="94"/>
      <c r="AK5" s="94"/>
      <c r="AL5" s="27"/>
      <c r="AM5" s="27"/>
      <c r="AN5" s="27"/>
      <c r="AO5" s="27"/>
      <c r="AP5" s="27"/>
      <c r="AQ5" s="27"/>
      <c r="AR5" s="27"/>
      <c r="AS5" s="27"/>
      <c r="AT5" s="27"/>
      <c r="AU5" s="27"/>
      <c r="AV5" s="27"/>
      <c r="AW5" s="27"/>
      <c r="AX5" s="27"/>
      <c r="AY5" s="27"/>
    </row>
    <row r="6" spans="1:51" ht="24" customHeight="1">
      <c r="A6" s="46"/>
      <c r="B6" s="5"/>
      <c r="C6" s="5"/>
      <c r="D6" s="5"/>
      <c r="E6" s="5"/>
      <c r="F6" s="5"/>
      <c r="G6" s="5"/>
      <c r="H6" s="5"/>
      <c r="I6" s="5"/>
      <c r="J6" s="5"/>
      <c r="K6" s="5"/>
      <c r="L6" s="5"/>
      <c r="M6" s="5"/>
      <c r="N6" s="5"/>
      <c r="O6" s="5"/>
      <c r="P6" s="5"/>
      <c r="Q6" s="5"/>
      <c r="R6" s="5"/>
      <c r="S6" s="5"/>
      <c r="T6" s="5"/>
      <c r="U6" s="5"/>
      <c r="V6" s="5"/>
      <c r="W6" s="6"/>
      <c r="X6" s="73" t="s">
        <v>935</v>
      </c>
      <c r="Y6" s="26"/>
      <c r="Z6" s="127" t="s">
        <v>936</v>
      </c>
      <c r="AA6" s="128" t="s">
        <v>937</v>
      </c>
      <c r="AB6" s="26"/>
      <c r="AC6" s="27"/>
      <c r="AD6" s="27"/>
      <c r="AE6" s="27"/>
      <c r="AF6" s="27"/>
      <c r="AG6" s="27"/>
      <c r="AH6" s="27"/>
      <c r="AI6" s="27"/>
      <c r="AJ6" s="94"/>
      <c r="AK6" s="94"/>
      <c r="AL6" s="27"/>
      <c r="AM6" s="27"/>
      <c r="AN6" s="27"/>
      <c r="AO6" s="27"/>
      <c r="AP6" s="27"/>
      <c r="AQ6" s="27"/>
      <c r="AR6" s="27"/>
      <c r="AS6" s="27"/>
      <c r="AT6" s="27"/>
      <c r="AU6" s="27"/>
      <c r="AV6" s="27"/>
      <c r="AW6" s="27"/>
      <c r="AX6" s="27"/>
      <c r="AY6" s="27"/>
    </row>
    <row r="7" spans="1:51" ht="24" customHeight="1">
      <c r="A7" s="46"/>
      <c r="B7" s="5"/>
      <c r="C7" s="5"/>
      <c r="D7" s="5"/>
      <c r="E7" s="5"/>
      <c r="F7" s="5"/>
      <c r="G7" s="5"/>
      <c r="H7" s="5"/>
      <c r="I7" s="5"/>
      <c r="J7" s="5"/>
      <c r="K7" s="5"/>
      <c r="L7" s="5"/>
      <c r="M7" s="5"/>
      <c r="N7" s="5"/>
      <c r="O7" s="5"/>
      <c r="P7" s="5"/>
      <c r="Q7" s="5"/>
      <c r="R7" s="5"/>
      <c r="S7" s="5"/>
      <c r="T7" s="5"/>
      <c r="U7" s="5"/>
      <c r="V7" s="5"/>
      <c r="W7" s="6"/>
      <c r="X7" s="149" t="s">
        <v>938</v>
      </c>
      <c r="Y7" s="26"/>
      <c r="Z7" s="127" t="s">
        <v>939</v>
      </c>
      <c r="AA7" s="128" t="s">
        <v>940</v>
      </c>
      <c r="AB7" s="26"/>
      <c r="AC7" s="27"/>
      <c r="AD7" s="27"/>
      <c r="AE7" s="27"/>
      <c r="AF7" s="27"/>
      <c r="AG7" s="27"/>
      <c r="AH7" s="27"/>
      <c r="AI7" s="27"/>
      <c r="AJ7" s="94"/>
      <c r="AK7" s="94"/>
      <c r="AL7" s="27"/>
      <c r="AM7" s="27"/>
      <c r="AN7" s="27"/>
      <c r="AO7" s="27"/>
      <c r="AP7" s="27"/>
      <c r="AQ7" s="27"/>
      <c r="AR7" s="27"/>
      <c r="AS7" s="27"/>
      <c r="AT7" s="27"/>
      <c r="AU7" s="27"/>
      <c r="AV7" s="27"/>
      <c r="AW7" s="27"/>
      <c r="AX7" s="27"/>
      <c r="AY7" s="27"/>
    </row>
    <row r="8" spans="1:51" ht="24" customHeight="1">
      <c r="A8" s="215" t="s">
        <v>941</v>
      </c>
      <c r="B8" s="216"/>
      <c r="C8" s="216"/>
      <c r="D8" s="216"/>
      <c r="E8" s="216"/>
      <c r="F8" s="216"/>
      <c r="G8" s="216"/>
      <c r="H8" s="216"/>
      <c r="I8" s="216"/>
      <c r="J8" s="216"/>
      <c r="K8" s="216"/>
      <c r="L8" s="216"/>
      <c r="M8" s="216"/>
      <c r="N8" s="216"/>
      <c r="O8" s="216"/>
      <c r="P8" s="216"/>
      <c r="Q8" s="216"/>
      <c r="R8" s="216"/>
      <c r="S8" s="216"/>
      <c r="T8" s="216"/>
      <c r="U8" s="216"/>
      <c r="V8" s="216"/>
      <c r="W8" s="216"/>
      <c r="X8" s="217"/>
      <c r="Y8" s="26"/>
      <c r="Z8" s="127" t="s">
        <v>942</v>
      </c>
      <c r="AA8" s="128" t="s">
        <v>943</v>
      </c>
      <c r="AB8" s="26"/>
      <c r="AC8" s="27"/>
      <c r="AD8" s="27"/>
      <c r="AE8" s="27"/>
      <c r="AF8" s="27"/>
      <c r="AG8" s="27"/>
      <c r="AH8" s="27"/>
      <c r="AI8" s="27"/>
      <c r="AJ8" s="94"/>
      <c r="AK8" s="94"/>
      <c r="AL8" s="27"/>
      <c r="AM8" s="27"/>
      <c r="AN8" s="27"/>
      <c r="AO8" s="27"/>
      <c r="AP8" s="27"/>
      <c r="AQ8" s="27"/>
      <c r="AR8" s="27"/>
      <c r="AS8" s="27"/>
      <c r="AT8" s="27"/>
      <c r="AU8" s="27"/>
      <c r="AV8" s="27"/>
      <c r="AW8" s="27"/>
      <c r="AX8" s="27"/>
      <c r="AY8" s="27"/>
    </row>
    <row r="9" spans="1:51" ht="24" customHeight="1" thickBot="1">
      <c r="A9" s="218" t="s">
        <v>944</v>
      </c>
      <c r="B9" s="219"/>
      <c r="C9" s="219"/>
      <c r="D9" s="219"/>
      <c r="E9" s="219"/>
      <c r="F9" s="219"/>
      <c r="G9" s="219"/>
      <c r="H9" s="219"/>
      <c r="I9" s="219"/>
      <c r="J9" s="219"/>
      <c r="K9" s="219"/>
      <c r="L9" s="219"/>
      <c r="M9" s="219"/>
      <c r="N9" s="219"/>
      <c r="O9" s="219"/>
      <c r="P9" s="219"/>
      <c r="Q9" s="219"/>
      <c r="R9" s="219"/>
      <c r="S9" s="219"/>
      <c r="T9" s="219"/>
      <c r="U9" s="219"/>
      <c r="V9" s="219"/>
      <c r="W9" s="219"/>
      <c r="X9" s="220"/>
      <c r="Y9" s="26"/>
      <c r="Z9" s="127" t="s">
        <v>945</v>
      </c>
      <c r="AA9" s="128" t="s">
        <v>946</v>
      </c>
      <c r="AB9" s="26"/>
      <c r="AC9" s="27"/>
      <c r="AD9" s="27"/>
      <c r="AE9" s="27"/>
      <c r="AF9" s="27"/>
      <c r="AG9" s="27"/>
      <c r="AH9" s="27"/>
      <c r="AI9" s="27"/>
      <c r="AJ9" s="94"/>
      <c r="AK9" s="94"/>
      <c r="AL9" s="27"/>
      <c r="AM9" s="27"/>
      <c r="AN9" s="27"/>
      <c r="AO9" s="27"/>
      <c r="AP9" s="27"/>
      <c r="AQ9" s="27"/>
      <c r="AR9" s="27"/>
      <c r="AS9" s="27"/>
      <c r="AT9" s="27"/>
      <c r="AU9" s="27"/>
      <c r="AV9" s="27"/>
      <c r="AW9" s="27"/>
      <c r="AX9" s="27"/>
      <c r="AY9" s="27"/>
    </row>
    <row r="10" spans="1:51" ht="24" customHeight="1" thickTop="1">
      <c r="A10" s="221" t="s">
        <v>947</v>
      </c>
      <c r="B10" s="222"/>
      <c r="C10" s="222"/>
      <c r="D10" s="222"/>
      <c r="E10" s="222"/>
      <c r="F10" s="222"/>
      <c r="G10" s="222"/>
      <c r="H10" s="222"/>
      <c r="I10" s="222"/>
      <c r="J10" s="222"/>
      <c r="K10" s="222"/>
      <c r="L10" s="222"/>
      <c r="M10" s="222"/>
      <c r="N10" s="222"/>
      <c r="O10" s="222"/>
      <c r="P10" s="222"/>
      <c r="Q10" s="222"/>
      <c r="R10" s="222"/>
      <c r="S10" s="222"/>
      <c r="T10" s="222"/>
      <c r="U10" s="222"/>
      <c r="V10" s="222"/>
      <c r="W10" s="222"/>
      <c r="X10" s="223"/>
      <c r="Y10" s="26"/>
      <c r="Z10" s="127" t="s">
        <v>948</v>
      </c>
      <c r="AA10" s="128" t="s">
        <v>949</v>
      </c>
      <c r="AB10" s="26"/>
      <c r="AC10" s="27"/>
      <c r="AD10" s="27"/>
      <c r="AE10" s="27"/>
      <c r="AF10" s="27"/>
      <c r="AG10" s="27"/>
      <c r="AH10" s="27"/>
      <c r="AI10" s="81"/>
      <c r="AJ10" s="94"/>
      <c r="AK10" s="94"/>
      <c r="AL10" s="27"/>
      <c r="AM10" s="27"/>
      <c r="AN10" s="27"/>
      <c r="AO10" s="27"/>
      <c r="AP10" s="27"/>
      <c r="AQ10" s="27"/>
      <c r="AR10" s="27"/>
      <c r="AS10" s="27"/>
      <c r="AT10" s="27"/>
      <c r="AU10" s="27"/>
      <c r="AV10" s="27"/>
      <c r="AW10" s="27"/>
      <c r="AX10" s="27"/>
      <c r="AY10" s="27"/>
    </row>
    <row r="11" spans="1:51" ht="24" customHeight="1">
      <c r="A11" s="224"/>
      <c r="B11" s="225"/>
      <c r="C11" s="225"/>
      <c r="D11" s="225"/>
      <c r="E11" s="225"/>
      <c r="F11" s="225"/>
      <c r="G11" s="225"/>
      <c r="H11" s="225"/>
      <c r="I11" s="225"/>
      <c r="J11" s="225"/>
      <c r="K11" s="225"/>
      <c r="L11" s="225"/>
      <c r="M11" s="225"/>
      <c r="N11" s="225"/>
      <c r="O11" s="225"/>
      <c r="P11" s="225"/>
      <c r="Q11" s="225"/>
      <c r="R11" s="225"/>
      <c r="S11" s="225"/>
      <c r="T11" s="225"/>
      <c r="U11" s="225"/>
      <c r="V11" s="225"/>
      <c r="W11" s="225"/>
      <c r="X11" s="226"/>
      <c r="Y11" s="26"/>
      <c r="Z11" s="127" t="s">
        <v>950</v>
      </c>
      <c r="AA11" s="128" t="s">
        <v>951</v>
      </c>
      <c r="AB11" s="26"/>
      <c r="AC11" s="27"/>
      <c r="AD11" s="27"/>
      <c r="AE11" s="27"/>
      <c r="AF11" s="27"/>
      <c r="AG11" s="27"/>
      <c r="AH11" s="27"/>
      <c r="AI11" s="27"/>
      <c r="AJ11" s="94"/>
      <c r="AK11" s="94"/>
      <c r="AL11" s="27"/>
      <c r="AM11" s="27"/>
      <c r="AN11" s="27"/>
      <c r="AO11" s="27"/>
      <c r="AP11" s="27"/>
      <c r="AQ11" s="27"/>
      <c r="AR11" s="27"/>
      <c r="AS11" s="27"/>
      <c r="AT11" s="27"/>
      <c r="AU11" s="27"/>
      <c r="AV11" s="27"/>
      <c r="AW11" s="27"/>
      <c r="AX11" s="27"/>
      <c r="AY11" s="27"/>
    </row>
    <row r="12" spans="1:51" ht="24" customHeight="1">
      <c r="A12" s="227"/>
      <c r="B12" s="228"/>
      <c r="C12" s="228"/>
      <c r="D12" s="228"/>
      <c r="E12" s="228"/>
      <c r="F12" s="228"/>
      <c r="G12" s="228"/>
      <c r="H12" s="228"/>
      <c r="I12" s="228"/>
      <c r="J12" s="228"/>
      <c r="K12" s="228"/>
      <c r="L12" s="228"/>
      <c r="M12" s="228"/>
      <c r="N12" s="228"/>
      <c r="O12" s="228"/>
      <c r="P12" s="228"/>
      <c r="Q12" s="228"/>
      <c r="R12" s="228"/>
      <c r="S12" s="228"/>
      <c r="T12" s="228"/>
      <c r="U12" s="228"/>
      <c r="V12" s="228"/>
      <c r="W12" s="228"/>
      <c r="X12" s="229"/>
      <c r="Y12" s="26"/>
      <c r="Z12" s="127" t="s">
        <v>952</v>
      </c>
      <c r="AA12" s="128" t="s">
        <v>953</v>
      </c>
      <c r="AB12" s="26"/>
      <c r="AC12" s="27"/>
      <c r="AD12" s="27"/>
      <c r="AE12" s="27"/>
      <c r="AF12" s="27"/>
      <c r="AG12" s="27"/>
      <c r="AH12" s="27"/>
      <c r="AI12" s="27"/>
      <c r="AJ12" s="94"/>
      <c r="AK12" s="94"/>
      <c r="AL12" s="27"/>
      <c r="AM12" s="27"/>
      <c r="AN12" s="27"/>
      <c r="AO12" s="27"/>
      <c r="AP12" s="27"/>
      <c r="AQ12" s="27"/>
      <c r="AR12" s="27"/>
      <c r="AS12" s="27"/>
      <c r="AT12" s="27"/>
      <c r="AU12" s="27"/>
      <c r="AV12" s="27"/>
      <c r="AW12" s="27"/>
      <c r="AX12" s="27"/>
      <c r="AY12" s="27"/>
    </row>
    <row r="13" spans="1:51" ht="24" customHeight="1">
      <c r="A13" s="230" t="s">
        <v>954</v>
      </c>
      <c r="B13" s="231"/>
      <c r="C13" s="231"/>
      <c r="D13" s="231"/>
      <c r="E13" s="231"/>
      <c r="F13" s="231"/>
      <c r="G13" s="231"/>
      <c r="H13" s="231"/>
      <c r="I13" s="231"/>
      <c r="J13" s="231"/>
      <c r="K13" s="231"/>
      <c r="L13" s="231"/>
      <c r="M13" s="231"/>
      <c r="N13" s="231"/>
      <c r="O13" s="231"/>
      <c r="P13" s="231"/>
      <c r="Q13" s="231"/>
      <c r="R13" s="231"/>
      <c r="S13" s="232"/>
      <c r="T13" s="24" t="s">
        <v>955</v>
      </c>
      <c r="U13" s="152"/>
      <c r="V13" s="152"/>
      <c r="W13" s="152"/>
      <c r="X13" s="47"/>
      <c r="Y13" s="26"/>
      <c r="Z13" s="127" t="s">
        <v>956</v>
      </c>
      <c r="AA13" s="128" t="s">
        <v>957</v>
      </c>
      <c r="AB13" s="26"/>
      <c r="AC13" s="27"/>
      <c r="AD13" s="27"/>
      <c r="AE13" s="27"/>
      <c r="AF13" s="27"/>
      <c r="AG13" s="27"/>
      <c r="AH13" s="27"/>
      <c r="AI13" s="27"/>
      <c r="AJ13" s="94"/>
      <c r="AK13" s="94"/>
      <c r="AL13" s="27"/>
      <c r="AM13" s="27"/>
      <c r="AN13" s="27"/>
      <c r="AO13" s="27"/>
      <c r="AP13" s="27"/>
      <c r="AQ13" s="27"/>
      <c r="AR13" s="27"/>
      <c r="AS13" s="27"/>
      <c r="AT13" s="27"/>
      <c r="AU13" s="27"/>
      <c r="AV13" s="27"/>
      <c r="AW13" s="27"/>
      <c r="AX13" s="27"/>
      <c r="AY13" s="27"/>
    </row>
    <row r="14" spans="1:51" ht="20.25" customHeight="1">
      <c r="A14" s="48"/>
      <c r="B14" s="7"/>
      <c r="C14" s="7"/>
      <c r="D14" s="7"/>
      <c r="E14" s="7"/>
      <c r="F14" s="7"/>
      <c r="G14" s="7"/>
      <c r="H14" s="42"/>
      <c r="I14" s="42"/>
      <c r="J14" s="42"/>
      <c r="K14" s="42"/>
      <c r="L14" s="233"/>
      <c r="M14" s="233"/>
      <c r="N14" s="233"/>
      <c r="O14" s="233"/>
      <c r="P14" s="233"/>
      <c r="Q14" s="7"/>
      <c r="R14" s="153"/>
      <c r="S14" s="7"/>
      <c r="T14" s="234" t="s">
        <v>958</v>
      </c>
      <c r="U14" s="235"/>
      <c r="V14" s="235"/>
      <c r="W14" s="235"/>
      <c r="X14" s="236"/>
      <c r="Y14" s="26"/>
      <c r="Z14" s="127" t="s">
        <v>959</v>
      </c>
      <c r="AA14" s="128" t="s">
        <v>960</v>
      </c>
      <c r="AB14" s="26"/>
      <c r="AC14" s="27"/>
      <c r="AD14" s="27"/>
      <c r="AE14" s="27"/>
      <c r="AF14" s="27"/>
      <c r="AG14" s="27"/>
      <c r="AH14" s="27"/>
      <c r="AI14" s="27"/>
      <c r="AJ14" s="94"/>
      <c r="AK14" s="94"/>
      <c r="AL14" s="27"/>
      <c r="AM14" s="27"/>
      <c r="AN14" s="27"/>
      <c r="AO14" s="27"/>
      <c r="AP14" s="27"/>
      <c r="AQ14" s="27"/>
      <c r="AR14" s="27"/>
      <c r="AS14" s="27"/>
      <c r="AT14" s="27"/>
      <c r="AU14" s="27"/>
      <c r="AV14" s="27"/>
      <c r="AW14" s="27"/>
      <c r="AX14" s="27"/>
      <c r="AY14" s="27"/>
    </row>
    <row r="15" spans="1:51" ht="21" customHeight="1">
      <c r="A15" s="49" t="s">
        <v>961</v>
      </c>
      <c r="B15" s="8"/>
      <c r="C15" s="8"/>
      <c r="D15" s="8"/>
      <c r="E15" s="8"/>
      <c r="F15" s="8"/>
      <c r="G15" s="8"/>
      <c r="H15" s="172" t="s">
        <v>894</v>
      </c>
      <c r="I15" s="172"/>
      <c r="J15" s="173"/>
      <c r="K15" s="77"/>
      <c r="L15" s="74"/>
      <c r="M15" s="43" t="s">
        <v>918</v>
      </c>
      <c r="N15" s="75"/>
      <c r="O15" s="165"/>
      <c r="P15" s="166"/>
      <c r="Q15" s="167"/>
      <c r="R15" s="44"/>
      <c r="S15" s="76"/>
      <c r="T15" s="107" t="s">
        <v>962</v>
      </c>
      <c r="U15" s="181" t="s">
        <v>963</v>
      </c>
      <c r="V15" s="181"/>
      <c r="W15" s="181"/>
      <c r="X15" s="182"/>
      <c r="Y15" s="26"/>
      <c r="Z15" s="127" t="s">
        <v>888</v>
      </c>
      <c r="AA15" s="128" t="s">
        <v>964</v>
      </c>
      <c r="AB15" s="26"/>
      <c r="AC15" s="27"/>
      <c r="AD15" s="27"/>
      <c r="AE15" s="27"/>
      <c r="AF15" s="27"/>
      <c r="AG15" s="27"/>
      <c r="AH15" s="27"/>
      <c r="AI15" s="27"/>
      <c r="AJ15" s="94"/>
      <c r="AK15" s="94"/>
      <c r="AL15" s="27"/>
      <c r="AM15" s="27"/>
      <c r="AN15" s="27"/>
      <c r="AO15" s="27"/>
      <c r="AP15" s="27"/>
      <c r="AQ15" s="27"/>
      <c r="AR15" s="27"/>
      <c r="AS15" s="27"/>
      <c r="AT15" s="27"/>
      <c r="AU15" s="27"/>
      <c r="AV15" s="27"/>
      <c r="AW15" s="27"/>
      <c r="AX15" s="27"/>
      <c r="AY15" s="27"/>
    </row>
    <row r="16" spans="1:51" ht="9" customHeight="1">
      <c r="A16" s="49"/>
      <c r="B16" s="8"/>
      <c r="C16" s="8"/>
      <c r="D16" s="8"/>
      <c r="E16" s="8"/>
      <c r="F16" s="8"/>
      <c r="G16" s="8"/>
      <c r="H16" s="9"/>
      <c r="I16" s="9"/>
      <c r="J16" s="9"/>
      <c r="K16" s="12"/>
      <c r="L16" s="12"/>
      <c r="M16" s="10"/>
      <c r="N16" s="10"/>
      <c r="O16" s="10"/>
      <c r="P16" s="10"/>
      <c r="Q16" s="43"/>
      <c r="R16" s="43"/>
      <c r="S16" s="151"/>
      <c r="T16" s="102"/>
      <c r="U16" s="181"/>
      <c r="V16" s="181"/>
      <c r="W16" s="181"/>
      <c r="X16" s="182"/>
      <c r="Y16" s="26"/>
      <c r="Z16" s="127" t="s">
        <v>965</v>
      </c>
      <c r="AA16" s="128" t="s">
        <v>966</v>
      </c>
      <c r="AB16" s="26"/>
      <c r="AC16" s="27"/>
      <c r="AD16" s="27"/>
      <c r="AE16" s="27"/>
      <c r="AF16" s="27"/>
      <c r="AG16" s="27"/>
      <c r="AH16" s="27"/>
      <c r="AI16" s="27"/>
      <c r="AJ16" s="94"/>
      <c r="AK16" s="94"/>
      <c r="AL16" s="27"/>
      <c r="AM16" s="27"/>
      <c r="AN16" s="27"/>
      <c r="AO16" s="27"/>
      <c r="AP16" s="27"/>
      <c r="AQ16" s="27"/>
      <c r="AR16" s="27"/>
      <c r="AS16" s="27"/>
      <c r="AT16" s="27"/>
      <c r="AU16" s="27"/>
      <c r="AV16" s="27"/>
      <c r="AW16" s="27"/>
      <c r="AX16" s="27"/>
      <c r="AY16" s="27"/>
    </row>
    <row r="17" spans="1:51" ht="21" customHeight="1">
      <c r="A17" s="50" t="s">
        <v>967</v>
      </c>
      <c r="B17" s="23"/>
      <c r="C17" s="23"/>
      <c r="D17" s="23"/>
      <c r="E17" s="23"/>
      <c r="F17" s="23"/>
      <c r="G17" s="23"/>
      <c r="H17" s="175"/>
      <c r="I17" s="176"/>
      <c r="J17" s="176"/>
      <c r="K17" s="176"/>
      <c r="L17" s="176"/>
      <c r="M17" s="176"/>
      <c r="N17" s="176"/>
      <c r="O17" s="177"/>
      <c r="P17" s="43"/>
      <c r="Q17" s="43"/>
      <c r="R17" s="43"/>
      <c r="S17" s="9"/>
      <c r="T17" s="102"/>
      <c r="U17" s="181"/>
      <c r="V17" s="181"/>
      <c r="W17" s="181"/>
      <c r="X17" s="182"/>
      <c r="Y17" s="26"/>
      <c r="Z17" s="127" t="s">
        <v>968</v>
      </c>
      <c r="AA17" s="128" t="s">
        <v>969</v>
      </c>
      <c r="AB17" s="26"/>
      <c r="AC17" s="27"/>
      <c r="AD17" s="27"/>
      <c r="AE17" s="27"/>
      <c r="AF17" s="27"/>
      <c r="AG17" s="27"/>
      <c r="AH17" s="27"/>
      <c r="AI17" s="27"/>
      <c r="AJ17" s="94"/>
      <c r="AK17" s="94"/>
      <c r="AL17" s="27"/>
      <c r="AM17" s="27"/>
      <c r="AN17" s="27"/>
      <c r="AO17" s="27"/>
      <c r="AP17" s="27"/>
      <c r="AQ17" s="27"/>
      <c r="AR17" s="27"/>
      <c r="AS17" s="27"/>
      <c r="AT17" s="27"/>
      <c r="AU17" s="27"/>
      <c r="AV17" s="27"/>
      <c r="AW17" s="27"/>
      <c r="AX17" s="27"/>
      <c r="AY17" s="27"/>
    </row>
    <row r="18" spans="1:51" s="1" customFormat="1" ht="21" customHeight="1">
      <c r="A18" s="51"/>
      <c r="B18" s="11"/>
      <c r="C18" s="11"/>
      <c r="D18" s="11"/>
      <c r="E18" s="11"/>
      <c r="F18" s="11"/>
      <c r="G18" s="11"/>
      <c r="H18" s="11"/>
      <c r="I18" s="11"/>
      <c r="J18" s="11"/>
      <c r="K18" s="11"/>
      <c r="L18" s="11"/>
      <c r="M18" s="11"/>
      <c r="N18" s="11"/>
      <c r="O18" s="11"/>
      <c r="P18" s="11"/>
      <c r="Q18" s="11"/>
      <c r="R18" s="11"/>
      <c r="S18" s="11"/>
      <c r="T18" s="102"/>
      <c r="U18" s="103"/>
      <c r="V18" s="103"/>
      <c r="W18" s="103"/>
      <c r="X18" s="104"/>
      <c r="Y18" s="26"/>
      <c r="Z18" s="127" t="s">
        <v>970</v>
      </c>
      <c r="AA18" s="128" t="s">
        <v>971</v>
      </c>
      <c r="AB18" s="26"/>
      <c r="AC18" s="27"/>
      <c r="AD18" s="27"/>
      <c r="AE18" s="27"/>
      <c r="AF18" s="27"/>
      <c r="AG18" s="27"/>
      <c r="AH18" s="27"/>
      <c r="AI18" s="27"/>
      <c r="AJ18" s="94"/>
      <c r="AK18" s="94"/>
      <c r="AL18" s="27"/>
      <c r="AM18" s="27"/>
      <c r="AN18" s="27"/>
      <c r="AO18" s="27"/>
      <c r="AP18" s="27"/>
      <c r="AQ18" s="27"/>
      <c r="AR18" s="27"/>
      <c r="AS18" s="27"/>
      <c r="AT18" s="27"/>
      <c r="AU18" s="27"/>
      <c r="AV18" s="27"/>
      <c r="AW18" s="27"/>
      <c r="AX18" s="27"/>
      <c r="AY18" s="27"/>
    </row>
    <row r="19" spans="1:51" s="1" customFormat="1" ht="21" customHeight="1">
      <c r="A19" s="52" t="s">
        <v>972</v>
      </c>
      <c r="B19" s="14"/>
      <c r="C19" s="14"/>
      <c r="D19" s="14"/>
      <c r="E19" s="14"/>
      <c r="F19" s="14"/>
      <c r="G19" s="14"/>
      <c r="H19" s="14"/>
      <c r="I19" s="14"/>
      <c r="J19" s="14"/>
      <c r="K19" s="14"/>
      <c r="L19" s="14"/>
      <c r="M19" s="14"/>
      <c r="N19" s="14"/>
      <c r="O19" s="14"/>
      <c r="P19" s="14"/>
      <c r="Q19" s="14"/>
      <c r="R19" s="14"/>
      <c r="S19" s="14"/>
      <c r="T19" s="178" t="s">
        <v>973</v>
      </c>
      <c r="U19" s="179"/>
      <c r="V19" s="179"/>
      <c r="W19" s="179"/>
      <c r="X19" s="180"/>
      <c r="Y19" s="31"/>
      <c r="Z19" s="127" t="s">
        <v>974</v>
      </c>
      <c r="AA19" s="128" t="s">
        <v>975</v>
      </c>
      <c r="AB19" s="26"/>
      <c r="AC19" s="31"/>
      <c r="AD19" s="31"/>
      <c r="AE19" s="31"/>
      <c r="AF19" s="31"/>
      <c r="AG19" s="31"/>
      <c r="AH19" s="31"/>
      <c r="AI19" s="31"/>
      <c r="AJ19" s="147"/>
      <c r="AK19" s="147"/>
      <c r="AL19" s="27"/>
      <c r="AM19" s="27"/>
      <c r="AN19" s="27"/>
      <c r="AO19" s="27"/>
      <c r="AP19" s="27"/>
      <c r="AQ19" s="27"/>
      <c r="AR19" s="27"/>
      <c r="AS19" s="27"/>
      <c r="AT19" s="27"/>
      <c r="AU19" s="27"/>
      <c r="AV19" s="27"/>
      <c r="AW19" s="27"/>
      <c r="AX19" s="27"/>
      <c r="AY19" s="27"/>
    </row>
    <row r="20" spans="1:51" s="1" customFormat="1" ht="21" customHeight="1">
      <c r="A20" s="53"/>
      <c r="B20" s="66" t="s">
        <v>976</v>
      </c>
      <c r="C20" s="14"/>
      <c r="D20" s="14"/>
      <c r="E20" s="14"/>
      <c r="F20" s="14"/>
      <c r="G20" s="14"/>
      <c r="H20" s="14"/>
      <c r="I20" s="14"/>
      <c r="J20" s="15"/>
      <c r="K20" s="15"/>
      <c r="L20" s="15"/>
      <c r="M20" s="15"/>
      <c r="N20" s="15"/>
      <c r="O20" s="15"/>
      <c r="P20" s="78"/>
      <c r="Q20" s="15"/>
      <c r="R20" s="15"/>
      <c r="S20" s="15"/>
      <c r="T20" s="70" t="s">
        <v>977</v>
      </c>
      <c r="U20" s="22"/>
      <c r="V20" s="22"/>
      <c r="W20" s="22"/>
      <c r="X20" s="68"/>
      <c r="Y20" s="31"/>
      <c r="Z20" s="127" t="s">
        <v>978</v>
      </c>
      <c r="AA20" s="128" t="s">
        <v>979</v>
      </c>
      <c r="AB20" s="26"/>
      <c r="AC20" s="31"/>
      <c r="AD20" s="31"/>
      <c r="AE20" s="31"/>
      <c r="AF20" s="31"/>
      <c r="AG20" s="31"/>
      <c r="AH20" s="31"/>
      <c r="AI20" s="31"/>
      <c r="AJ20" s="147"/>
      <c r="AK20" s="147"/>
      <c r="AL20" s="27"/>
      <c r="AM20" s="27"/>
      <c r="AN20" s="27"/>
      <c r="AO20" s="27"/>
      <c r="AP20" s="27"/>
      <c r="AQ20" s="27"/>
      <c r="AR20" s="27"/>
      <c r="AS20" s="27"/>
      <c r="AT20" s="27"/>
      <c r="AU20" s="27"/>
      <c r="AV20" s="27"/>
      <c r="AW20" s="27"/>
      <c r="AX20" s="27"/>
      <c r="AY20" s="27"/>
    </row>
    <row r="21" spans="1:51" ht="21" customHeight="1">
      <c r="A21" s="54" t="s">
        <v>980</v>
      </c>
      <c r="B21" s="16"/>
      <c r="C21" s="16"/>
      <c r="D21" s="16"/>
      <c r="E21" s="16"/>
      <c r="F21" s="16"/>
      <c r="G21" s="15"/>
      <c r="H21" s="174"/>
      <c r="I21" s="174"/>
      <c r="J21" s="174"/>
      <c r="K21" s="174"/>
      <c r="L21" s="174"/>
      <c r="M21" s="174"/>
      <c r="N21" s="174"/>
      <c r="O21" s="174"/>
      <c r="P21" s="174"/>
      <c r="Q21" s="174"/>
      <c r="R21" s="174"/>
      <c r="S21" s="15"/>
      <c r="T21" s="70"/>
      <c r="U21" s="22"/>
      <c r="V21" s="22"/>
      <c r="W21" s="22"/>
      <c r="X21" s="68"/>
      <c r="Y21" s="26"/>
      <c r="Z21" s="127" t="s">
        <v>981</v>
      </c>
      <c r="AA21" s="128" t="s">
        <v>982</v>
      </c>
      <c r="AB21" s="26"/>
      <c r="AC21" s="27"/>
      <c r="AD21" s="27"/>
      <c r="AE21" s="27"/>
      <c r="AF21" s="27"/>
      <c r="AG21" s="27"/>
      <c r="AH21" s="27"/>
      <c r="AI21" s="27"/>
      <c r="AJ21" s="94"/>
      <c r="AK21" s="94"/>
      <c r="AL21" s="27"/>
      <c r="AM21" s="27"/>
      <c r="AN21" s="27"/>
      <c r="AO21" s="27"/>
      <c r="AP21" s="27"/>
      <c r="AQ21" s="27"/>
      <c r="AR21" s="27"/>
      <c r="AS21" s="27"/>
      <c r="AT21" s="27"/>
      <c r="AU21" s="27"/>
      <c r="AV21" s="27"/>
      <c r="AW21" s="27"/>
      <c r="AX21" s="27"/>
      <c r="AY21" s="27"/>
    </row>
    <row r="22" spans="1:51" s="126" customFormat="1" ht="21" customHeight="1">
      <c r="A22" s="54"/>
      <c r="B22" s="16"/>
      <c r="C22" s="16"/>
      <c r="D22" s="16"/>
      <c r="E22" s="16"/>
      <c r="F22" s="16"/>
      <c r="G22" s="15"/>
      <c r="H22" s="150"/>
      <c r="I22" s="150"/>
      <c r="J22" s="150"/>
      <c r="K22" s="150"/>
      <c r="L22" s="150"/>
      <c r="M22" s="150"/>
      <c r="N22" s="150"/>
      <c r="O22" s="150"/>
      <c r="P22" s="150"/>
      <c r="Q22" s="150"/>
      <c r="R22" s="150"/>
      <c r="S22" s="15"/>
      <c r="T22" s="70"/>
      <c r="U22" s="22"/>
      <c r="V22" s="22"/>
      <c r="W22" s="22"/>
      <c r="X22" s="68"/>
      <c r="Y22" s="26"/>
      <c r="Z22" s="127"/>
      <c r="AA22" s="128"/>
      <c r="AB22" s="26"/>
      <c r="AC22" s="27"/>
      <c r="AD22" s="27"/>
      <c r="AE22" s="27"/>
      <c r="AF22" s="27"/>
      <c r="AG22" s="27"/>
      <c r="AH22" s="27"/>
      <c r="AI22" s="27"/>
      <c r="AJ22" s="94"/>
      <c r="AK22" s="94"/>
      <c r="AL22" s="27"/>
      <c r="AM22" s="27"/>
      <c r="AN22" s="27"/>
      <c r="AO22" s="27"/>
      <c r="AP22" s="27"/>
      <c r="AQ22" s="27"/>
      <c r="AR22" s="27"/>
      <c r="AS22" s="27"/>
      <c r="AT22" s="27"/>
      <c r="AU22" s="27"/>
      <c r="AV22" s="27"/>
      <c r="AW22" s="27"/>
      <c r="AX22" s="27"/>
      <c r="AY22" s="27"/>
    </row>
    <row r="23" spans="1:51" ht="21" customHeight="1">
      <c r="A23" s="84"/>
      <c r="B23" s="16"/>
      <c r="C23" s="174"/>
      <c r="D23" s="174"/>
      <c r="E23" s="174"/>
      <c r="F23" s="174"/>
      <c r="G23" s="174"/>
      <c r="H23" s="174"/>
      <c r="I23" s="174"/>
      <c r="J23" s="174"/>
      <c r="K23" s="174"/>
      <c r="L23" s="174"/>
      <c r="M23" s="174"/>
      <c r="N23" s="174"/>
      <c r="O23" s="174"/>
      <c r="P23" s="174"/>
      <c r="Q23" s="174"/>
      <c r="R23" s="174"/>
      <c r="S23" s="15"/>
      <c r="T23" s="69" t="s">
        <v>983</v>
      </c>
      <c r="U23" s="28" t="s">
        <v>984</v>
      </c>
      <c r="V23" s="13"/>
      <c r="W23" s="13"/>
      <c r="X23" s="55"/>
      <c r="Y23" s="26"/>
      <c r="Z23" s="127" t="s">
        <v>985</v>
      </c>
      <c r="AA23" s="128" t="s">
        <v>986</v>
      </c>
      <c r="AB23" s="136"/>
      <c r="AC23" s="27"/>
      <c r="AD23" s="27"/>
      <c r="AE23" s="27"/>
      <c r="AF23" s="27"/>
      <c r="AG23" s="27"/>
      <c r="AH23" s="27"/>
      <c r="AI23" s="27"/>
      <c r="AJ23" s="94"/>
      <c r="AK23" s="94"/>
      <c r="AL23" s="27"/>
      <c r="AM23" s="27"/>
      <c r="AN23" s="27"/>
      <c r="AO23" s="27"/>
      <c r="AP23" s="27"/>
      <c r="AQ23" s="27"/>
      <c r="AR23" s="27"/>
      <c r="AS23" s="27"/>
      <c r="AT23" s="27"/>
      <c r="AU23" s="27"/>
      <c r="AV23" s="27"/>
      <c r="AW23" s="27"/>
      <c r="AX23" s="27"/>
      <c r="AY23" s="27"/>
    </row>
    <row r="24" spans="1:51" ht="27.75" customHeight="1">
      <c r="A24" s="185" t="s">
        <v>987</v>
      </c>
      <c r="B24" s="186"/>
      <c r="C24" s="186"/>
      <c r="D24" s="186"/>
      <c r="E24" s="186"/>
      <c r="F24" s="186"/>
      <c r="G24" s="186"/>
      <c r="H24" s="186"/>
      <c r="I24" s="186"/>
      <c r="J24" s="186"/>
      <c r="K24" s="186"/>
      <c r="L24" s="186"/>
      <c r="M24" s="186"/>
      <c r="N24" s="186"/>
      <c r="O24" s="186"/>
      <c r="P24" s="186"/>
      <c r="Q24" s="186"/>
      <c r="R24" s="186"/>
      <c r="S24" s="187"/>
      <c r="T24" s="88"/>
      <c r="U24" s="89"/>
      <c r="V24" s="90"/>
      <c r="W24" s="90"/>
      <c r="X24" s="91"/>
      <c r="Y24" s="26"/>
      <c r="Z24" s="127" t="s">
        <v>988</v>
      </c>
      <c r="AA24" s="128" t="s">
        <v>989</v>
      </c>
      <c r="AB24" s="26"/>
      <c r="AC24" s="27"/>
      <c r="AD24" s="27"/>
      <c r="AE24" s="27"/>
      <c r="AF24" s="27"/>
      <c r="AG24" s="27"/>
      <c r="AH24" s="27"/>
      <c r="AI24" s="27"/>
      <c r="AJ24" s="94"/>
      <c r="AK24" s="94"/>
      <c r="AL24" s="27"/>
      <c r="AM24" s="27"/>
      <c r="AN24" s="27"/>
      <c r="AO24" s="27"/>
      <c r="AP24" s="27"/>
      <c r="AQ24" s="27"/>
      <c r="AR24" s="27"/>
      <c r="AS24" s="27"/>
      <c r="AT24" s="27"/>
      <c r="AU24" s="27"/>
      <c r="AV24" s="27"/>
      <c r="AW24" s="27"/>
      <c r="AX24" s="27"/>
      <c r="AY24" s="27"/>
    </row>
    <row r="25" spans="1:51" ht="21" customHeight="1">
      <c r="A25" s="82"/>
      <c r="B25" s="15"/>
      <c r="C25" s="174"/>
      <c r="D25" s="174"/>
      <c r="E25" s="174"/>
      <c r="F25" s="174"/>
      <c r="G25" s="174"/>
      <c r="H25" s="174"/>
      <c r="I25" s="174"/>
      <c r="J25" s="174"/>
      <c r="K25" s="174"/>
      <c r="L25" s="174"/>
      <c r="M25" s="174"/>
      <c r="N25" s="174"/>
      <c r="O25" s="174"/>
      <c r="P25" s="174"/>
      <c r="Q25" s="174"/>
      <c r="R25" s="174"/>
      <c r="S25" s="15"/>
      <c r="T25" s="88" t="s">
        <v>990</v>
      </c>
      <c r="U25" s="89"/>
      <c r="V25" s="90"/>
      <c r="W25" s="90"/>
      <c r="X25" s="91"/>
      <c r="Y25" s="26"/>
      <c r="Z25" s="127" t="s">
        <v>991</v>
      </c>
      <c r="AA25" s="128" t="s">
        <v>992</v>
      </c>
      <c r="AB25" s="26"/>
      <c r="AC25" s="27"/>
      <c r="AD25" s="27"/>
      <c r="AE25" s="27"/>
      <c r="AF25" s="27"/>
      <c r="AG25" s="27"/>
      <c r="AH25" s="27"/>
      <c r="AI25" s="27"/>
      <c r="AJ25" s="94"/>
      <c r="AK25" s="94"/>
      <c r="AL25" s="27"/>
      <c r="AM25" s="27"/>
      <c r="AN25" s="27"/>
      <c r="AO25" s="27"/>
      <c r="AP25" s="27"/>
      <c r="AQ25" s="27"/>
      <c r="AR25" s="27"/>
      <c r="AS25" s="27"/>
      <c r="AT25" s="27"/>
      <c r="AU25" s="27"/>
      <c r="AV25" s="27"/>
      <c r="AW25" s="27"/>
      <c r="AX25" s="27"/>
      <c r="AY25" s="27"/>
    </row>
    <row r="26" spans="1:51" s="96" customFormat="1" ht="32.25" customHeight="1">
      <c r="A26" s="54" t="s">
        <v>993</v>
      </c>
      <c r="B26" s="67"/>
      <c r="C26" s="250"/>
      <c r="D26" s="250"/>
      <c r="E26" s="250"/>
      <c r="F26" s="250"/>
      <c r="G26" s="250"/>
      <c r="H26" s="250"/>
      <c r="I26" s="250"/>
      <c r="J26" s="20"/>
      <c r="K26" s="20" t="s">
        <v>994</v>
      </c>
      <c r="L26" s="79"/>
      <c r="M26" s="93"/>
      <c r="N26" s="93" t="s">
        <v>995</v>
      </c>
      <c r="O26" s="251"/>
      <c r="P26" s="251"/>
      <c r="Q26" s="18" t="s">
        <v>996</v>
      </c>
      <c r="R26" s="110"/>
      <c r="S26" s="33"/>
      <c r="T26" s="162" t="s">
        <v>997</v>
      </c>
      <c r="U26" s="163"/>
      <c r="V26" s="163"/>
      <c r="W26" s="163"/>
      <c r="X26" s="164"/>
      <c r="Y26" s="94"/>
      <c r="Z26" s="127" t="s">
        <v>998</v>
      </c>
      <c r="AA26" s="128" t="s">
        <v>999</v>
      </c>
      <c r="AB26" s="26"/>
      <c r="AC26" s="95"/>
      <c r="AD26" s="95"/>
      <c r="AE26" s="95"/>
      <c r="AF26" s="95"/>
      <c r="AG26" s="95"/>
      <c r="AH26" s="95"/>
      <c r="AI26" s="95"/>
      <c r="AJ26" s="94"/>
      <c r="AK26" s="94"/>
      <c r="AL26" s="95"/>
      <c r="AM26" s="95"/>
      <c r="AN26" s="95"/>
      <c r="AO26" s="95"/>
      <c r="AP26" s="95"/>
      <c r="AQ26" s="95"/>
      <c r="AR26" s="95"/>
      <c r="AS26" s="95"/>
      <c r="AT26" s="95"/>
      <c r="AU26" s="95"/>
      <c r="AV26" s="95"/>
      <c r="AW26" s="95"/>
      <c r="AX26" s="95"/>
      <c r="AY26" s="95"/>
    </row>
    <row r="27" spans="1:51" ht="21" customHeight="1">
      <c r="A27" s="54" t="s">
        <v>1000</v>
      </c>
      <c r="B27" s="16"/>
      <c r="C27" s="16"/>
      <c r="D27" s="16"/>
      <c r="E27" s="16"/>
      <c r="F27" s="15"/>
      <c r="G27" s="174"/>
      <c r="H27" s="174"/>
      <c r="I27" s="174"/>
      <c r="J27" s="174"/>
      <c r="K27" s="174"/>
      <c r="L27" s="174"/>
      <c r="M27" s="174"/>
      <c r="N27" s="174"/>
      <c r="O27" s="174"/>
      <c r="P27" s="174"/>
      <c r="Q27" s="174"/>
      <c r="R27" s="174"/>
      <c r="S27" s="34"/>
      <c r="T27" s="162"/>
      <c r="U27" s="163"/>
      <c r="V27" s="163"/>
      <c r="W27" s="163"/>
      <c r="X27" s="164"/>
      <c r="Y27" s="26"/>
      <c r="Z27" s="127" t="s">
        <v>1001</v>
      </c>
      <c r="AA27" s="128" t="s">
        <v>1002</v>
      </c>
      <c r="AB27" s="137"/>
      <c r="AC27" s="27"/>
      <c r="AD27" s="27"/>
      <c r="AE27" s="27"/>
      <c r="AF27" s="27"/>
      <c r="AG27" s="27"/>
      <c r="AH27" s="27"/>
      <c r="AI27" s="27"/>
      <c r="AJ27" s="94"/>
      <c r="AK27" s="94"/>
      <c r="AL27" s="27"/>
      <c r="AM27" s="27"/>
      <c r="AN27" s="27"/>
      <c r="AO27" s="27"/>
      <c r="AP27" s="27"/>
      <c r="AQ27" s="27"/>
      <c r="AR27" s="27"/>
      <c r="AS27" s="27"/>
      <c r="AT27" s="27"/>
      <c r="AU27" s="27"/>
      <c r="AV27" s="27"/>
      <c r="AW27" s="27"/>
      <c r="AX27" s="27"/>
      <c r="AY27" s="27"/>
    </row>
    <row r="28" spans="1:51" ht="21" customHeight="1">
      <c r="A28" s="82" t="s">
        <v>1003</v>
      </c>
      <c r="B28" s="83"/>
      <c r="C28" s="83"/>
      <c r="D28" s="83"/>
      <c r="E28" s="83"/>
      <c r="F28" s="83"/>
      <c r="G28" s="240"/>
      <c r="H28" s="240"/>
      <c r="I28" s="240"/>
      <c r="J28" s="240"/>
      <c r="K28" s="240"/>
      <c r="L28" s="240"/>
      <c r="M28" s="240"/>
      <c r="N28" s="240"/>
      <c r="O28" s="19"/>
      <c r="P28" s="19" t="s">
        <v>1004</v>
      </c>
      <c r="Q28" s="36"/>
      <c r="R28" s="80"/>
      <c r="S28" s="36"/>
      <c r="T28" s="85" t="s">
        <v>1005</v>
      </c>
      <c r="U28" s="186" t="s">
        <v>1006</v>
      </c>
      <c r="V28" s="186"/>
      <c r="W28" s="186"/>
      <c r="X28" s="249"/>
      <c r="Y28" s="31"/>
      <c r="Z28" s="127" t="s">
        <v>1007</v>
      </c>
      <c r="AA28" s="128" t="s">
        <v>1008</v>
      </c>
      <c r="AB28" s="137"/>
      <c r="AC28" s="137"/>
      <c r="AD28" s="137"/>
      <c r="AE28" s="137"/>
      <c r="AF28" s="27"/>
      <c r="AG28" s="27"/>
      <c r="AH28" s="27"/>
      <c r="AI28" s="27"/>
      <c r="AJ28" s="94"/>
      <c r="AK28" s="94"/>
      <c r="AL28" s="27"/>
      <c r="AM28" s="27"/>
      <c r="AN28" s="27"/>
      <c r="AO28" s="27"/>
      <c r="AP28" s="27"/>
      <c r="AQ28" s="27"/>
      <c r="AR28" s="27"/>
      <c r="AS28" s="27"/>
      <c r="AT28" s="27"/>
      <c r="AU28" s="27"/>
      <c r="AV28" s="27"/>
      <c r="AW28" s="27"/>
      <c r="AX28" s="27"/>
      <c r="AY28" s="27"/>
    </row>
    <row r="29" spans="1:51" ht="21" customHeight="1">
      <c r="A29" s="82" t="s">
        <v>1009</v>
      </c>
      <c r="B29" s="83"/>
      <c r="C29" s="83"/>
      <c r="D29" s="83"/>
      <c r="E29" s="83"/>
      <c r="F29" s="83"/>
      <c r="G29" s="240"/>
      <c r="H29" s="240"/>
      <c r="I29" s="240"/>
      <c r="J29" s="240"/>
      <c r="K29" s="240"/>
      <c r="L29" s="240"/>
      <c r="M29" s="240"/>
      <c r="N29" s="240"/>
      <c r="O29" s="17"/>
      <c r="P29" s="17"/>
      <c r="Q29" s="17"/>
      <c r="R29" s="17"/>
      <c r="S29" s="17"/>
      <c r="T29" s="92"/>
      <c r="U29" s="247" t="s">
        <v>1010</v>
      </c>
      <c r="V29" s="247"/>
      <c r="W29" s="247"/>
      <c r="X29" s="248"/>
      <c r="Y29" s="31"/>
      <c r="Z29" s="127" t="s">
        <v>1011</v>
      </c>
      <c r="AA29" s="128" t="s">
        <v>1012</v>
      </c>
      <c r="AB29" s="137"/>
      <c r="AC29" s="137"/>
      <c r="AD29" s="137"/>
      <c r="AE29" s="137"/>
      <c r="AF29" s="27"/>
      <c r="AG29" s="27"/>
      <c r="AH29" s="27"/>
      <c r="AI29" s="27"/>
      <c r="AJ29" s="94"/>
      <c r="AK29" s="94"/>
      <c r="AL29" s="27"/>
      <c r="AM29" s="27"/>
      <c r="AN29" s="27"/>
      <c r="AO29" s="27"/>
      <c r="AP29" s="27"/>
      <c r="AQ29" s="27"/>
      <c r="AR29" s="35"/>
      <c r="AS29" s="35"/>
      <c r="AT29" s="27"/>
      <c r="AU29" s="27"/>
      <c r="AV29" s="27"/>
      <c r="AW29" s="27"/>
      <c r="AX29" s="27"/>
      <c r="AY29" s="27"/>
    </row>
    <row r="30" spans="1:51" ht="21" customHeight="1">
      <c r="A30" s="82" t="s">
        <v>1013</v>
      </c>
      <c r="B30" s="83"/>
      <c r="C30" s="83"/>
      <c r="D30" s="83"/>
      <c r="E30" s="83"/>
      <c r="F30" s="83"/>
      <c r="G30" s="246"/>
      <c r="H30" s="246"/>
      <c r="I30" s="246"/>
      <c r="J30" s="246"/>
      <c r="K30" s="246"/>
      <c r="L30" s="246"/>
      <c r="M30" s="246"/>
      <c r="N30" s="246"/>
      <c r="O30" s="246"/>
      <c r="P30" s="246"/>
      <c r="Q30" s="246"/>
      <c r="R30" s="246"/>
      <c r="S30" s="15"/>
      <c r="T30" s="92"/>
      <c r="U30" s="247"/>
      <c r="V30" s="247"/>
      <c r="W30" s="247"/>
      <c r="X30" s="248"/>
      <c r="Y30" s="31"/>
      <c r="Z30" s="127" t="s">
        <v>1014</v>
      </c>
      <c r="AA30" s="128" t="s">
        <v>1015</v>
      </c>
      <c r="AB30" s="137"/>
      <c r="AC30" s="137"/>
      <c r="AD30" s="137"/>
      <c r="AE30" s="137"/>
      <c r="AF30" s="27"/>
      <c r="AG30" s="27"/>
      <c r="AH30" s="27"/>
      <c r="AI30" s="27"/>
      <c r="AJ30" s="94"/>
      <c r="AK30" s="94"/>
      <c r="AL30" s="27"/>
      <c r="AM30" s="27"/>
      <c r="AN30" s="27"/>
      <c r="AO30" s="27"/>
      <c r="AP30" s="27"/>
      <c r="AQ30" s="27"/>
      <c r="AR30" s="35"/>
      <c r="AS30" s="35"/>
      <c r="AT30" s="27"/>
      <c r="AU30" s="27"/>
      <c r="AV30" s="27"/>
      <c r="AW30" s="27"/>
      <c r="AX30" s="27"/>
      <c r="AY30" s="27"/>
    </row>
    <row r="31" spans="1:51" ht="17.25" customHeight="1">
      <c r="A31" s="86"/>
      <c r="B31" s="87"/>
      <c r="C31" s="87"/>
      <c r="D31" s="87"/>
      <c r="E31" s="87"/>
      <c r="F31" s="87"/>
      <c r="G31" s="87"/>
      <c r="H31" s="87"/>
      <c r="I31" s="87"/>
      <c r="J31" s="87"/>
      <c r="K31" s="87"/>
      <c r="L31" s="87"/>
      <c r="M31" s="87"/>
      <c r="N31" s="87"/>
      <c r="O31" s="87"/>
      <c r="P31" s="87"/>
      <c r="Q31" s="87"/>
      <c r="R31" s="87"/>
      <c r="S31" s="40"/>
      <c r="T31" s="92"/>
      <c r="U31" s="247"/>
      <c r="V31" s="247"/>
      <c r="W31" s="247"/>
      <c r="X31" s="248"/>
      <c r="Y31" s="137"/>
      <c r="Z31" s="127" t="s">
        <v>1016</v>
      </c>
      <c r="AA31" s="128" t="s">
        <v>1017</v>
      </c>
      <c r="AB31" s="137"/>
      <c r="AC31" s="137"/>
      <c r="AD31" s="137"/>
      <c r="AE31" s="137"/>
      <c r="AF31" s="137"/>
      <c r="AG31" s="137"/>
      <c r="AH31" s="137"/>
      <c r="AI31" s="137"/>
      <c r="AJ31" s="147"/>
      <c r="AK31" s="147"/>
      <c r="AL31" s="137"/>
      <c r="AM31" s="137"/>
      <c r="AN31" s="137"/>
      <c r="AO31" s="156"/>
      <c r="AP31" s="156"/>
      <c r="AQ31" s="156"/>
      <c r="AR31" s="35"/>
      <c r="AS31" s="35"/>
      <c r="AT31" s="27"/>
      <c r="AU31" s="27"/>
      <c r="AV31" s="27"/>
      <c r="AW31" s="27"/>
      <c r="AX31" s="27"/>
      <c r="AY31" s="27"/>
    </row>
    <row r="32" spans="1:51" ht="21" customHeight="1">
      <c r="A32" s="134" t="s">
        <v>1018</v>
      </c>
      <c r="B32" s="29"/>
      <c r="C32" s="98"/>
      <c r="D32" s="98"/>
      <c r="E32" s="98"/>
      <c r="F32" s="98"/>
      <c r="G32" s="99"/>
      <c r="H32" s="99"/>
      <c r="I32" s="99"/>
      <c r="J32" s="16"/>
      <c r="K32" s="20" t="s">
        <v>1019</v>
      </c>
      <c r="L32" s="125"/>
      <c r="M32" s="16"/>
      <c r="N32" s="20" t="s">
        <v>1020</v>
      </c>
      <c r="O32" s="125"/>
      <c r="P32" s="115"/>
      <c r="Q32" s="20" t="s">
        <v>1021</v>
      </c>
      <c r="R32" s="125"/>
      <c r="S32" s="15"/>
      <c r="T32" s="92"/>
      <c r="U32" s="247"/>
      <c r="V32" s="247"/>
      <c r="W32" s="247"/>
      <c r="X32" s="248"/>
      <c r="Y32" s="137"/>
      <c r="Z32" s="127" t="s">
        <v>1022</v>
      </c>
      <c r="AA32" s="128" t="s">
        <v>1023</v>
      </c>
      <c r="AB32" s="137"/>
      <c r="AC32" s="137"/>
      <c r="AD32" s="137"/>
      <c r="AE32" s="137"/>
      <c r="AF32" s="137"/>
      <c r="AG32" s="137"/>
      <c r="AH32" s="137"/>
      <c r="AI32" s="137"/>
      <c r="AJ32" s="147"/>
      <c r="AK32" s="147"/>
      <c r="AL32" s="137"/>
      <c r="AM32" s="137"/>
      <c r="AN32" s="137"/>
      <c r="AO32" s="157"/>
      <c r="AP32" s="157"/>
      <c r="AQ32" s="37"/>
      <c r="AR32" s="35"/>
      <c r="AS32" s="35"/>
      <c r="AT32" s="27"/>
      <c r="AU32" s="27"/>
      <c r="AV32" s="27"/>
      <c r="AW32" s="27"/>
      <c r="AX32" s="27"/>
      <c r="AY32" s="27"/>
    </row>
    <row r="33" spans="1:69" s="123" customFormat="1" ht="27.75" customHeight="1">
      <c r="A33" s="135" t="s">
        <v>1024</v>
      </c>
      <c r="B33" s="29"/>
      <c r="C33" s="98"/>
      <c r="D33" s="98"/>
      <c r="E33" s="98"/>
      <c r="F33" s="98"/>
      <c r="G33" s="99"/>
      <c r="H33" s="99"/>
      <c r="I33" s="99"/>
      <c r="J33" s="29"/>
      <c r="K33" s="100"/>
      <c r="L33" s="99"/>
      <c r="M33" s="29"/>
      <c r="N33" s="100"/>
      <c r="O33" s="112"/>
      <c r="P33" s="28"/>
      <c r="Q33" s="100"/>
      <c r="R33" s="101"/>
      <c r="S33" s="116"/>
      <c r="T33" s="117"/>
      <c r="U33" s="29"/>
      <c r="V33" s="118"/>
      <c r="W33" s="116"/>
      <c r="X33" s="119"/>
      <c r="Y33" s="158"/>
      <c r="Z33" s="127" t="s">
        <v>1025</v>
      </c>
      <c r="AA33" s="128" t="s">
        <v>1026</v>
      </c>
      <c r="AB33" s="129"/>
      <c r="AC33" s="158"/>
      <c r="AD33" s="158"/>
      <c r="AE33" s="158"/>
      <c r="AF33" s="158"/>
      <c r="AG33" s="158"/>
      <c r="AH33" s="158"/>
      <c r="AI33" s="158"/>
      <c r="AJ33" s="148"/>
      <c r="AK33" s="148"/>
      <c r="AL33" s="158"/>
      <c r="AM33" s="158"/>
      <c r="AN33" s="158"/>
      <c r="AO33" s="159"/>
      <c r="AP33" s="159"/>
      <c r="AQ33" s="120"/>
      <c r="AR33" s="121"/>
      <c r="AS33" s="121"/>
      <c r="AT33" s="122"/>
      <c r="AU33" s="122"/>
      <c r="AV33" s="122"/>
      <c r="AW33" s="122"/>
      <c r="AX33" s="122"/>
      <c r="AY33" s="122"/>
    </row>
    <row r="34" spans="1:69" ht="20.25" customHeight="1">
      <c r="A34" s="134"/>
      <c r="B34" s="111"/>
      <c r="C34" s="98"/>
      <c r="D34" s="105"/>
      <c r="E34" s="106" t="s">
        <v>1027</v>
      </c>
      <c r="F34" s="99"/>
      <c r="G34" s="183" t="s">
        <v>1028</v>
      </c>
      <c r="H34" s="183"/>
      <c r="I34" s="183"/>
      <c r="J34" s="183"/>
      <c r="K34" s="183"/>
      <c r="L34" s="183"/>
      <c r="M34" s="183"/>
      <c r="N34" s="183"/>
      <c r="O34" s="183"/>
      <c r="P34" s="183"/>
      <c r="Q34" s="183"/>
      <c r="R34" s="183"/>
      <c r="S34" s="184"/>
      <c r="T34" s="32" t="s">
        <v>1029</v>
      </c>
      <c r="U34" s="16"/>
      <c r="V34" s="71" t="s">
        <v>1030</v>
      </c>
      <c r="W34" s="17"/>
      <c r="X34" s="56"/>
      <c r="Y34" s="137"/>
      <c r="Z34" s="127" t="s">
        <v>1031</v>
      </c>
      <c r="AA34" s="128" t="s">
        <v>1032</v>
      </c>
      <c r="AB34" s="138"/>
      <c r="AC34" s="137"/>
      <c r="AD34" s="137"/>
      <c r="AE34" s="137"/>
      <c r="AF34" s="137"/>
      <c r="AG34" s="137"/>
      <c r="AH34" s="137"/>
      <c r="AI34" s="137"/>
      <c r="AJ34" s="147"/>
      <c r="AK34" s="147"/>
      <c r="AL34" s="137"/>
      <c r="AM34" s="137"/>
      <c r="AN34" s="137"/>
      <c r="AO34" s="157"/>
      <c r="AP34" s="157"/>
      <c r="AQ34" s="37"/>
      <c r="AR34" s="35"/>
      <c r="AS34" s="35"/>
      <c r="AT34" s="27"/>
      <c r="AU34" s="27"/>
      <c r="AV34" s="27"/>
      <c r="AW34" s="27"/>
      <c r="AX34" s="27"/>
      <c r="AY34" s="27"/>
      <c r="AZ34" s="126"/>
      <c r="BA34" s="126"/>
      <c r="BB34" s="126"/>
      <c r="BC34" s="126"/>
      <c r="BD34" s="126"/>
      <c r="BE34" s="126"/>
      <c r="BF34" s="126"/>
      <c r="BG34" s="126"/>
      <c r="BH34" s="126"/>
      <c r="BI34" s="126"/>
      <c r="BJ34" s="126"/>
      <c r="BK34" s="126"/>
      <c r="BL34" s="126"/>
      <c r="BM34" s="126"/>
      <c r="BN34" s="126"/>
      <c r="BO34" s="126"/>
      <c r="BP34" s="126"/>
      <c r="BQ34" s="126"/>
    </row>
    <row r="35" spans="1:69" ht="6" customHeight="1">
      <c r="A35" s="134"/>
      <c r="B35" s="98"/>
      <c r="C35" s="98"/>
      <c r="D35" s="105"/>
      <c r="E35" s="99"/>
      <c r="F35" s="99"/>
      <c r="G35" s="183"/>
      <c r="H35" s="183"/>
      <c r="I35" s="183"/>
      <c r="J35" s="183"/>
      <c r="K35" s="183"/>
      <c r="L35" s="183"/>
      <c r="M35" s="183"/>
      <c r="N35" s="183"/>
      <c r="O35" s="183"/>
      <c r="P35" s="183"/>
      <c r="Q35" s="183"/>
      <c r="R35" s="183"/>
      <c r="S35" s="184"/>
      <c r="T35" s="32"/>
      <c r="U35" s="16"/>
      <c r="V35" s="71"/>
      <c r="W35" s="17"/>
      <c r="X35" s="56"/>
      <c r="Y35" s="137"/>
      <c r="Z35" s="127" t="s">
        <v>1033</v>
      </c>
      <c r="AA35" s="128" t="s">
        <v>1034</v>
      </c>
      <c r="AB35" s="138"/>
      <c r="AC35" s="137"/>
      <c r="AD35" s="137"/>
      <c r="AE35" s="137"/>
      <c r="AF35" s="137"/>
      <c r="AG35" s="137"/>
      <c r="AH35" s="137"/>
      <c r="AI35" s="137"/>
      <c r="AJ35" s="147"/>
      <c r="AK35" s="147"/>
      <c r="AL35" s="137"/>
      <c r="AM35" s="137"/>
      <c r="AN35" s="137"/>
      <c r="AO35" s="157"/>
      <c r="AP35" s="157"/>
      <c r="AQ35" s="37"/>
      <c r="AR35" s="35"/>
      <c r="AS35" s="35"/>
      <c r="AT35" s="27"/>
      <c r="AU35" s="27"/>
      <c r="AV35" s="27"/>
      <c r="AW35" s="27"/>
      <c r="AX35" s="27"/>
      <c r="AY35" s="27"/>
      <c r="AZ35" s="126"/>
      <c r="BA35" s="126"/>
      <c r="BB35" s="126"/>
      <c r="BC35" s="126"/>
      <c r="BD35" s="126"/>
      <c r="BE35" s="126"/>
      <c r="BF35" s="126"/>
      <c r="BG35" s="126"/>
      <c r="BH35" s="126"/>
      <c r="BI35" s="126"/>
      <c r="BJ35" s="126"/>
      <c r="BK35" s="126"/>
      <c r="BL35" s="126"/>
      <c r="BM35" s="126"/>
      <c r="BN35" s="126"/>
      <c r="BO35" s="126"/>
      <c r="BP35" s="126"/>
      <c r="BQ35" s="126"/>
    </row>
    <row r="36" spans="1:69" ht="20.25" customHeight="1">
      <c r="A36" s="134"/>
      <c r="B36" s="111"/>
      <c r="C36" s="98"/>
      <c r="D36" s="105"/>
      <c r="E36" s="99"/>
      <c r="F36" s="106"/>
      <c r="G36" s="106" t="s">
        <v>1035</v>
      </c>
      <c r="H36" s="113"/>
      <c r="I36" s="113"/>
      <c r="J36" s="113"/>
      <c r="K36" s="113"/>
      <c r="L36" s="113"/>
      <c r="M36" s="113"/>
      <c r="N36" s="113"/>
      <c r="O36" s="113"/>
      <c r="P36" s="113"/>
      <c r="Q36" s="113"/>
      <c r="R36" s="113"/>
      <c r="S36" s="114"/>
      <c r="T36" s="32"/>
      <c r="U36" s="16"/>
      <c r="V36" s="71"/>
      <c r="W36" s="17"/>
      <c r="X36" s="56"/>
      <c r="Y36" s="137"/>
      <c r="Z36" s="127" t="s">
        <v>1036</v>
      </c>
      <c r="AA36" s="128" t="s">
        <v>1037</v>
      </c>
      <c r="AB36" s="139"/>
      <c r="AC36" s="137"/>
      <c r="AD36" s="137"/>
      <c r="AE36" s="137"/>
      <c r="AF36" s="137"/>
      <c r="AG36" s="137"/>
      <c r="AH36" s="137"/>
      <c r="AI36" s="137"/>
      <c r="AJ36" s="147"/>
      <c r="AK36" s="147"/>
      <c r="AL36" s="137"/>
      <c r="AM36" s="137"/>
      <c r="AN36" s="137"/>
      <c r="AO36" s="157"/>
      <c r="AP36" s="157"/>
      <c r="AQ36" s="37"/>
      <c r="AR36" s="35"/>
      <c r="AS36" s="35"/>
      <c r="AT36" s="27"/>
      <c r="AU36" s="27"/>
      <c r="AV36" s="27"/>
      <c r="AW36" s="27"/>
      <c r="AX36" s="27"/>
      <c r="AY36" s="27"/>
      <c r="AZ36" s="126"/>
      <c r="BA36" s="126"/>
      <c r="BB36" s="126"/>
      <c r="BC36" s="126"/>
      <c r="BD36" s="126"/>
      <c r="BE36" s="126"/>
      <c r="BF36" s="126"/>
      <c r="BG36" s="126"/>
      <c r="BH36" s="126"/>
      <c r="BI36" s="126"/>
      <c r="BJ36" s="126"/>
      <c r="BK36" s="126"/>
      <c r="BL36" s="126"/>
      <c r="BM36" s="126"/>
      <c r="BN36" s="126"/>
      <c r="BO36" s="126"/>
      <c r="BP36" s="126"/>
      <c r="BQ36" s="126"/>
    </row>
    <row r="37" spans="1:69" ht="21" customHeight="1">
      <c r="A37" s="134"/>
      <c r="B37" s="29"/>
      <c r="C37" s="98"/>
      <c r="D37" s="98"/>
      <c r="E37" s="105"/>
      <c r="F37" s="99"/>
      <c r="G37" s="106"/>
      <c r="H37" s="124" t="s">
        <v>1038</v>
      </c>
      <c r="I37" s="106"/>
      <c r="J37" s="16"/>
      <c r="K37" s="20" t="s">
        <v>1019</v>
      </c>
      <c r="L37" s="125"/>
      <c r="M37" s="16"/>
      <c r="N37" s="20" t="s">
        <v>1020</v>
      </c>
      <c r="O37" s="125"/>
      <c r="P37" s="115"/>
      <c r="Q37" s="20" t="s">
        <v>1021</v>
      </c>
      <c r="R37" s="125"/>
      <c r="S37" s="15"/>
      <c r="T37" s="32"/>
      <c r="U37" s="16"/>
      <c r="V37" s="71"/>
      <c r="W37" s="17"/>
      <c r="X37" s="56"/>
      <c r="Y37" s="137"/>
      <c r="Z37" s="127" t="s">
        <v>1039</v>
      </c>
      <c r="AA37" s="128" t="s">
        <v>1040</v>
      </c>
      <c r="AB37" s="140"/>
      <c r="AC37" s="137"/>
      <c r="AD37" s="137"/>
      <c r="AE37" s="137"/>
      <c r="AF37" s="137"/>
      <c r="AG37" s="137"/>
      <c r="AH37" s="137"/>
      <c r="AI37" s="137"/>
      <c r="AJ37" s="147"/>
      <c r="AK37" s="147"/>
      <c r="AL37" s="137"/>
      <c r="AM37" s="137"/>
      <c r="AN37" s="137"/>
      <c r="AO37" s="157"/>
      <c r="AP37" s="157"/>
      <c r="AQ37" s="37"/>
      <c r="AR37" s="35"/>
      <c r="AS37" s="35"/>
      <c r="AT37" s="27"/>
      <c r="AU37" s="27"/>
      <c r="AV37" s="27"/>
      <c r="AW37" s="27"/>
      <c r="AX37" s="27"/>
      <c r="AY37" s="27"/>
      <c r="AZ37" s="126"/>
      <c r="BA37" s="126"/>
      <c r="BB37" s="126"/>
      <c r="BC37" s="126"/>
      <c r="BD37" s="126"/>
      <c r="BE37" s="126"/>
      <c r="BF37" s="126"/>
      <c r="BG37" s="126"/>
      <c r="BH37" s="126"/>
      <c r="BI37" s="126"/>
      <c r="BJ37" s="126"/>
      <c r="BK37" s="126"/>
      <c r="BL37" s="126"/>
      <c r="BM37" s="126"/>
      <c r="BN37" s="126"/>
      <c r="BO37" s="126"/>
      <c r="BP37" s="126"/>
      <c r="BQ37" s="126"/>
    </row>
    <row r="38" spans="1:69" ht="20.25">
      <c r="A38" s="51"/>
      <c r="B38" s="39"/>
      <c r="C38" s="39"/>
      <c r="D38" s="39"/>
      <c r="E38" s="39"/>
      <c r="F38" s="39"/>
      <c r="G38" s="40"/>
      <c r="H38" s="40"/>
      <c r="I38" s="40"/>
      <c r="J38" s="9"/>
      <c r="K38" s="9"/>
      <c r="L38" s="40"/>
      <c r="M38" s="9"/>
      <c r="N38" s="9"/>
      <c r="O38" s="40"/>
      <c r="P38" s="9"/>
      <c r="Q38" s="9"/>
      <c r="R38" s="9"/>
      <c r="S38" s="40"/>
      <c r="T38" s="30"/>
      <c r="U38" s="11"/>
      <c r="V38" s="11"/>
      <c r="W38" s="11"/>
      <c r="X38" s="56"/>
      <c r="Y38" s="129"/>
      <c r="Z38" s="127" t="s">
        <v>1041</v>
      </c>
      <c r="AA38" s="128" t="s">
        <v>1042</v>
      </c>
      <c r="AB38" s="140"/>
      <c r="AC38" s="129"/>
      <c r="AD38" s="129"/>
      <c r="AE38" s="129"/>
      <c r="AF38" s="129"/>
      <c r="AG38" s="129"/>
      <c r="AH38" s="129"/>
      <c r="AI38" s="129"/>
      <c r="AJ38" s="145"/>
      <c r="AK38" s="145"/>
      <c r="AL38" s="129"/>
      <c r="AM38" s="129"/>
      <c r="AN38" s="129"/>
      <c r="AO38" s="129"/>
      <c r="AP38" s="129"/>
      <c r="AQ38" s="129"/>
      <c r="AR38" s="129"/>
      <c r="AS38" s="129"/>
      <c r="AT38" s="129"/>
      <c r="AU38" s="129"/>
      <c r="AV38" s="129"/>
      <c r="AW38" s="129"/>
      <c r="AX38" s="129"/>
      <c r="AY38" s="129"/>
      <c r="AZ38" s="130"/>
      <c r="BA38" s="130"/>
      <c r="BB38" s="130"/>
      <c r="BC38" s="130"/>
      <c r="BD38" s="130"/>
      <c r="BE38" s="130"/>
      <c r="BF38" s="130"/>
      <c r="BG38" s="130"/>
      <c r="BH38" s="130"/>
      <c r="BI38" s="130"/>
      <c r="BJ38" s="130"/>
      <c r="BK38" s="130"/>
      <c r="BL38" s="130"/>
      <c r="BM38" s="130"/>
      <c r="BN38" s="130"/>
      <c r="BO38" s="130"/>
      <c r="BP38" s="130"/>
      <c r="BQ38" s="130"/>
    </row>
    <row r="39" spans="1:69" ht="23.45" customHeight="1" thickBot="1">
      <c r="A39" s="237" t="s">
        <v>1043</v>
      </c>
      <c r="B39" s="238"/>
      <c r="C39" s="238"/>
      <c r="D39" s="238"/>
      <c r="E39" s="238"/>
      <c r="F39" s="238"/>
      <c r="G39" s="238"/>
      <c r="H39" s="238"/>
      <c r="I39" s="238"/>
      <c r="J39" s="238"/>
      <c r="K39" s="238"/>
      <c r="L39" s="238"/>
      <c r="M39" s="238"/>
      <c r="N39" s="238"/>
      <c r="O39" s="238"/>
      <c r="P39" s="238"/>
      <c r="Q39" s="238"/>
      <c r="R39" s="238"/>
      <c r="S39" s="238"/>
      <c r="T39" s="238"/>
      <c r="U39" s="238"/>
      <c r="V39" s="238"/>
      <c r="W39" s="238"/>
      <c r="X39" s="239"/>
      <c r="Y39" s="129"/>
      <c r="Z39" s="127" t="s">
        <v>1044</v>
      </c>
      <c r="AA39" s="128" t="s">
        <v>1045</v>
      </c>
      <c r="AB39" s="140"/>
      <c r="AC39" s="129"/>
      <c r="AD39" s="129"/>
      <c r="AE39" s="129"/>
      <c r="AF39" s="129"/>
      <c r="AG39" s="129"/>
      <c r="AH39" s="129"/>
      <c r="AI39" s="129"/>
      <c r="AJ39" s="145"/>
      <c r="AK39" s="145"/>
      <c r="AL39" s="129"/>
      <c r="AM39" s="129"/>
      <c r="AN39" s="129"/>
      <c r="AO39" s="129"/>
      <c r="AP39" s="129"/>
      <c r="AQ39" s="129"/>
      <c r="AR39" s="129"/>
      <c r="AS39" s="129"/>
      <c r="AT39" s="129"/>
      <c r="AU39" s="129"/>
      <c r="AV39" s="129"/>
      <c r="AW39" s="129"/>
      <c r="AX39" s="129"/>
      <c r="AY39" s="129"/>
      <c r="AZ39" s="130"/>
      <c r="BA39" s="130"/>
      <c r="BB39" s="130"/>
      <c r="BC39" s="130"/>
      <c r="BD39" s="130"/>
      <c r="BE39" s="130"/>
      <c r="BF39" s="130"/>
      <c r="BG39" s="130"/>
      <c r="BH39" s="130"/>
      <c r="BI39" s="130"/>
      <c r="BJ39" s="130"/>
      <c r="BK39" s="130"/>
      <c r="BL39" s="130"/>
      <c r="BM39" s="130"/>
      <c r="BN39" s="130"/>
      <c r="BO39" s="130"/>
      <c r="BP39" s="130"/>
      <c r="BQ39" s="130"/>
    </row>
    <row r="40" spans="1:69" ht="23.45" customHeight="1" thickBot="1">
      <c r="A40" s="241" t="s">
        <v>1046</v>
      </c>
      <c r="B40" s="242"/>
      <c r="C40" s="242"/>
      <c r="D40" s="242"/>
      <c r="E40" s="242"/>
      <c r="F40" s="242"/>
      <c r="G40" s="242"/>
      <c r="H40" s="243"/>
      <c r="I40" s="188" t="s">
        <v>1047</v>
      </c>
      <c r="J40" s="189"/>
      <c r="K40" s="189"/>
      <c r="L40" s="189"/>
      <c r="M40" s="189"/>
      <c r="N40" s="189"/>
      <c r="O40" s="189"/>
      <c r="P40" s="189"/>
      <c r="Q40" s="189"/>
      <c r="R40" s="189"/>
      <c r="S40" s="189"/>
      <c r="T40" s="189"/>
      <c r="U40" s="189"/>
      <c r="V40" s="189"/>
      <c r="W40" s="189"/>
      <c r="X40" s="190"/>
      <c r="Y40" s="129"/>
      <c r="Z40" s="127" t="s">
        <v>1048</v>
      </c>
      <c r="AA40" s="128" t="s">
        <v>1049</v>
      </c>
      <c r="AB40" s="140"/>
      <c r="AC40" s="129"/>
      <c r="AD40" s="129"/>
      <c r="AE40" s="129"/>
      <c r="AF40" s="129"/>
      <c r="AG40" s="129"/>
      <c r="AH40" s="129"/>
      <c r="AI40" s="129"/>
      <c r="AJ40" s="145"/>
      <c r="AK40" s="145"/>
      <c r="AL40" s="129"/>
      <c r="AM40" s="129"/>
      <c r="AN40" s="129"/>
      <c r="AO40" s="129"/>
      <c r="AP40" s="129"/>
      <c r="AQ40" s="129"/>
      <c r="AR40" s="129"/>
      <c r="AS40" s="129"/>
      <c r="AT40" s="129"/>
      <c r="AU40" s="129"/>
      <c r="AV40" s="129"/>
      <c r="AW40" s="129"/>
      <c r="AX40" s="129"/>
      <c r="AY40" s="129"/>
      <c r="AZ40" s="130"/>
      <c r="BA40" s="130"/>
      <c r="BB40" s="130"/>
      <c r="BC40" s="130"/>
      <c r="BD40" s="130"/>
      <c r="BE40" s="130"/>
      <c r="BF40" s="130"/>
      <c r="BG40" s="130"/>
      <c r="BH40" s="130"/>
      <c r="BI40" s="130"/>
      <c r="BJ40" s="130"/>
      <c r="BK40" s="130"/>
      <c r="BL40" s="130"/>
      <c r="BM40" s="130"/>
      <c r="BN40" s="130"/>
      <c r="BO40" s="130"/>
      <c r="BP40" s="130"/>
      <c r="BQ40" s="130"/>
    </row>
    <row r="41" spans="1:69" ht="23.45" customHeight="1" thickBot="1">
      <c r="A41" s="244"/>
      <c r="B41" s="245"/>
      <c r="C41" s="245"/>
      <c r="D41" s="245"/>
      <c r="E41" s="245"/>
      <c r="F41" s="245"/>
      <c r="G41" s="245"/>
      <c r="H41" s="245"/>
      <c r="I41" s="188" t="s">
        <v>1050</v>
      </c>
      <c r="J41" s="189"/>
      <c r="K41" s="189"/>
      <c r="L41" s="189"/>
      <c r="M41" s="189"/>
      <c r="N41" s="189"/>
      <c r="O41" s="189"/>
      <c r="P41" s="189"/>
      <c r="Q41" s="189"/>
      <c r="R41" s="189"/>
      <c r="S41" s="189"/>
      <c r="T41" s="190"/>
      <c r="U41" s="188" t="s">
        <v>1051</v>
      </c>
      <c r="V41" s="189"/>
      <c r="W41" s="189"/>
      <c r="X41" s="190"/>
      <c r="Y41" s="129"/>
      <c r="Z41" s="127" t="s">
        <v>1052</v>
      </c>
      <c r="AA41" s="128" t="s">
        <v>1053</v>
      </c>
      <c r="AB41" s="140"/>
      <c r="AC41" s="129"/>
      <c r="AD41" s="129"/>
      <c r="AE41" s="129"/>
      <c r="AF41" s="129"/>
      <c r="AG41" s="129"/>
      <c r="AH41" s="129"/>
      <c r="AI41" s="129"/>
      <c r="AJ41" s="145"/>
      <c r="AK41" s="145"/>
      <c r="AL41" s="129"/>
      <c r="AM41" s="129"/>
      <c r="AN41" s="129"/>
      <c r="AO41" s="129"/>
      <c r="AP41" s="129"/>
      <c r="AQ41" s="129"/>
      <c r="AR41" s="129"/>
      <c r="AS41" s="129"/>
      <c r="AT41" s="129"/>
      <c r="AU41" s="129"/>
      <c r="AV41" s="129"/>
      <c r="AW41" s="129"/>
      <c r="AX41" s="129"/>
      <c r="AY41" s="129"/>
      <c r="AZ41" s="130"/>
      <c r="BA41" s="130"/>
      <c r="BB41" s="130"/>
      <c r="BC41" s="130"/>
      <c r="BD41" s="130"/>
      <c r="BE41" s="130"/>
      <c r="BF41" s="130"/>
      <c r="BG41" s="130"/>
      <c r="BH41" s="130"/>
      <c r="BI41" s="130"/>
      <c r="BJ41" s="130"/>
      <c r="BK41" s="130"/>
      <c r="BL41" s="130"/>
      <c r="BM41" s="130"/>
      <c r="BN41" s="130"/>
      <c r="BO41" s="130"/>
      <c r="BP41" s="130"/>
      <c r="BQ41" s="130"/>
    </row>
    <row r="42" spans="1:69" s="126" customFormat="1" ht="39" customHeight="1" thickBot="1">
      <c r="A42" s="244"/>
      <c r="B42" s="245"/>
      <c r="C42" s="245"/>
      <c r="D42" s="245"/>
      <c r="E42" s="245"/>
      <c r="F42" s="245"/>
      <c r="G42" s="245"/>
      <c r="H42" s="245"/>
      <c r="I42" s="168" t="s">
        <v>1054</v>
      </c>
      <c r="J42" s="168"/>
      <c r="K42" s="168"/>
      <c r="L42" s="168"/>
      <c r="M42" s="168"/>
      <c r="N42" s="168"/>
      <c r="O42" s="168"/>
      <c r="P42" s="168"/>
      <c r="Q42" s="169" t="s">
        <v>1055</v>
      </c>
      <c r="R42" s="170"/>
      <c r="S42" s="170"/>
      <c r="T42" s="171"/>
      <c r="U42" s="168" t="s">
        <v>1054</v>
      </c>
      <c r="V42" s="168"/>
      <c r="W42" s="169" t="s">
        <v>1055</v>
      </c>
      <c r="X42" s="171"/>
      <c r="Y42" s="129"/>
      <c r="Z42" s="127" t="s">
        <v>1056</v>
      </c>
      <c r="AA42" s="128" t="s">
        <v>1057</v>
      </c>
      <c r="AB42" s="141"/>
      <c r="AC42" s="129"/>
      <c r="AD42" s="129"/>
      <c r="AE42" s="129"/>
      <c r="AF42" s="129"/>
      <c r="AG42" s="129"/>
      <c r="AH42" s="129"/>
      <c r="AI42" s="129"/>
      <c r="AJ42" s="145"/>
      <c r="AK42" s="145"/>
      <c r="AL42" s="129"/>
      <c r="AM42" s="129"/>
      <c r="AN42" s="129"/>
      <c r="AO42" s="129"/>
      <c r="AP42" s="129"/>
      <c r="AQ42" s="129"/>
      <c r="AR42" s="129"/>
      <c r="AS42" s="129"/>
      <c r="AT42" s="129"/>
      <c r="AU42" s="129"/>
      <c r="AV42" s="129"/>
      <c r="AW42" s="129"/>
      <c r="AX42" s="129"/>
      <c r="AY42" s="129"/>
      <c r="AZ42" s="130"/>
      <c r="BA42" s="130"/>
      <c r="BB42" s="130"/>
      <c r="BC42" s="130"/>
      <c r="BD42" s="130"/>
      <c r="BE42" s="130"/>
      <c r="BF42" s="130"/>
      <c r="BG42" s="130"/>
      <c r="BH42" s="130"/>
      <c r="BI42" s="130"/>
      <c r="BJ42" s="130"/>
      <c r="BK42" s="130"/>
      <c r="BL42" s="130"/>
      <c r="BM42" s="130"/>
      <c r="BN42" s="130"/>
      <c r="BO42" s="130"/>
      <c r="BP42" s="130"/>
      <c r="BQ42" s="130"/>
    </row>
    <row r="43" spans="1:69" ht="23.45" customHeight="1">
      <c r="A43" s="258" t="s">
        <v>1058</v>
      </c>
      <c r="B43" s="259"/>
      <c r="C43" s="259"/>
      <c r="D43" s="259"/>
      <c r="E43" s="259"/>
      <c r="F43" s="259"/>
      <c r="G43" s="259"/>
      <c r="H43" s="259"/>
      <c r="I43" s="214"/>
      <c r="J43" s="214"/>
      <c r="K43" s="214"/>
      <c r="L43" s="214"/>
      <c r="M43" s="214"/>
      <c r="N43" s="214"/>
      <c r="O43" s="214"/>
      <c r="P43" s="214"/>
      <c r="Q43" s="260"/>
      <c r="R43" s="261"/>
      <c r="S43" s="261"/>
      <c r="T43" s="262"/>
      <c r="U43" s="200"/>
      <c r="V43" s="201"/>
      <c r="W43" s="202"/>
      <c r="X43" s="203"/>
      <c r="Y43" s="129"/>
      <c r="Z43" s="127" t="s">
        <v>1059</v>
      </c>
      <c r="AA43" s="128" t="s">
        <v>1060</v>
      </c>
      <c r="AB43" s="138"/>
      <c r="AC43" s="129"/>
      <c r="AD43" s="129"/>
      <c r="AE43" s="129"/>
      <c r="AF43" s="129"/>
      <c r="AG43" s="129"/>
      <c r="AH43" s="129"/>
      <c r="AI43" s="129"/>
      <c r="AJ43" s="145"/>
      <c r="AK43" s="145"/>
      <c r="AL43" s="129"/>
      <c r="AM43" s="129"/>
      <c r="AN43" s="129"/>
      <c r="AO43" s="129"/>
      <c r="AP43" s="129"/>
      <c r="AQ43" s="129"/>
      <c r="AR43" s="129"/>
      <c r="AS43" s="129"/>
      <c r="AT43" s="129"/>
      <c r="AU43" s="129"/>
      <c r="AV43" s="129"/>
      <c r="AW43" s="129"/>
      <c r="AX43" s="129"/>
      <c r="AY43" s="129"/>
      <c r="AZ43" s="130"/>
      <c r="BA43" s="130"/>
      <c r="BB43" s="130"/>
      <c r="BC43" s="130"/>
      <c r="BD43" s="130"/>
      <c r="BE43" s="130"/>
      <c r="BF43" s="130"/>
      <c r="BG43" s="130"/>
      <c r="BH43" s="130"/>
      <c r="BI43" s="130"/>
      <c r="BJ43" s="130"/>
      <c r="BK43" s="130"/>
      <c r="BL43" s="130"/>
      <c r="BM43" s="130"/>
      <c r="BN43" s="130"/>
      <c r="BO43" s="130"/>
      <c r="BP43" s="130"/>
      <c r="BQ43" s="130"/>
    </row>
    <row r="44" spans="1:69" ht="23.45" customHeight="1">
      <c r="A44" s="154" t="s">
        <v>1061</v>
      </c>
      <c r="B44" s="155"/>
      <c r="C44" s="155"/>
      <c r="D44" s="155"/>
      <c r="E44" s="155"/>
      <c r="F44" s="155"/>
      <c r="G44" s="155"/>
      <c r="H44" s="155"/>
      <c r="I44" s="214"/>
      <c r="J44" s="214"/>
      <c r="K44" s="214"/>
      <c r="L44" s="214"/>
      <c r="M44" s="214"/>
      <c r="N44" s="214"/>
      <c r="O44" s="214"/>
      <c r="P44" s="214"/>
      <c r="Q44" s="206"/>
      <c r="R44" s="207"/>
      <c r="S44" s="207"/>
      <c r="T44" s="208"/>
      <c r="U44" s="200"/>
      <c r="V44" s="201"/>
      <c r="W44" s="204"/>
      <c r="X44" s="205"/>
      <c r="Y44" s="129"/>
      <c r="Z44" s="127" t="s">
        <v>1062</v>
      </c>
      <c r="AA44" s="128" t="s">
        <v>1063</v>
      </c>
      <c r="AB44" s="140"/>
      <c r="AC44" s="129"/>
      <c r="AD44" s="129"/>
      <c r="AE44" s="129"/>
      <c r="AF44" s="129"/>
      <c r="AG44" s="129"/>
      <c r="AH44" s="129"/>
      <c r="AI44" s="129"/>
      <c r="AJ44" s="145"/>
      <c r="AK44" s="145"/>
      <c r="AL44" s="129"/>
      <c r="AM44" s="129"/>
      <c r="AN44" s="129"/>
      <c r="AO44" s="129"/>
      <c r="AP44" s="129"/>
      <c r="AQ44" s="129"/>
      <c r="AR44" s="129"/>
      <c r="AS44" s="129"/>
      <c r="AT44" s="129"/>
      <c r="AU44" s="129"/>
      <c r="AV44" s="129"/>
      <c r="AW44" s="129"/>
      <c r="AX44" s="129"/>
      <c r="AY44" s="129"/>
      <c r="AZ44" s="130"/>
      <c r="BA44" s="130"/>
      <c r="BB44" s="130"/>
      <c r="BC44" s="130"/>
      <c r="BD44" s="130"/>
      <c r="BE44" s="130"/>
      <c r="BF44" s="130"/>
      <c r="BG44" s="130"/>
      <c r="BH44" s="130"/>
      <c r="BI44" s="130"/>
      <c r="BJ44" s="130"/>
      <c r="BK44" s="130"/>
      <c r="BL44" s="130"/>
      <c r="BM44" s="130"/>
      <c r="BN44" s="130"/>
      <c r="BO44" s="130"/>
      <c r="BP44" s="130"/>
      <c r="BQ44" s="130"/>
    </row>
    <row r="45" spans="1:69" ht="23.45" customHeight="1">
      <c r="A45" s="154" t="s">
        <v>1064</v>
      </c>
      <c r="B45" s="155"/>
      <c r="C45" s="155"/>
      <c r="D45" s="155"/>
      <c r="E45" s="155"/>
      <c r="F45" s="155"/>
      <c r="G45" s="155"/>
      <c r="H45" s="155"/>
      <c r="I45" s="214"/>
      <c r="J45" s="214"/>
      <c r="K45" s="214"/>
      <c r="L45" s="214"/>
      <c r="M45" s="214"/>
      <c r="N45" s="214"/>
      <c r="O45" s="214"/>
      <c r="P45" s="214"/>
      <c r="Q45" s="206"/>
      <c r="R45" s="207"/>
      <c r="S45" s="207"/>
      <c r="T45" s="208"/>
      <c r="U45" s="200"/>
      <c r="V45" s="201"/>
      <c r="W45" s="204"/>
      <c r="X45" s="205"/>
      <c r="Y45" s="129"/>
      <c r="Z45" s="127" t="s">
        <v>1065</v>
      </c>
      <c r="AA45" s="128" t="s">
        <v>1066</v>
      </c>
      <c r="AB45" s="140"/>
      <c r="AC45" s="129"/>
      <c r="AD45" s="129"/>
      <c r="AE45" s="129"/>
      <c r="AF45" s="129"/>
      <c r="AG45" s="129"/>
      <c r="AH45" s="129"/>
      <c r="AI45" s="129"/>
      <c r="AJ45" s="145"/>
      <c r="AK45" s="145"/>
      <c r="AL45" s="129"/>
      <c r="AM45" s="129"/>
      <c r="AN45" s="129"/>
      <c r="AO45" s="129"/>
      <c r="AP45" s="129"/>
      <c r="AQ45" s="129"/>
      <c r="AR45" s="129"/>
      <c r="AS45" s="129"/>
      <c r="AT45" s="129"/>
      <c r="AU45" s="129"/>
      <c r="AV45" s="129"/>
      <c r="AW45" s="129"/>
      <c r="AX45" s="129"/>
      <c r="AY45" s="129"/>
      <c r="AZ45" s="130"/>
      <c r="BA45" s="130"/>
      <c r="BB45" s="130"/>
      <c r="BC45" s="130"/>
      <c r="BD45" s="130"/>
      <c r="BE45" s="130"/>
      <c r="BF45" s="130"/>
      <c r="BG45" s="130"/>
      <c r="BH45" s="130"/>
      <c r="BI45" s="130"/>
      <c r="BJ45" s="130"/>
      <c r="BK45" s="130"/>
      <c r="BL45" s="130"/>
      <c r="BM45" s="130"/>
      <c r="BN45" s="130"/>
      <c r="BO45" s="130"/>
      <c r="BP45" s="130"/>
      <c r="BQ45" s="130"/>
    </row>
    <row r="46" spans="1:69" ht="23.45" customHeight="1">
      <c r="A46" s="154" t="s">
        <v>1067</v>
      </c>
      <c r="B46" s="155"/>
      <c r="C46" s="155"/>
      <c r="D46" s="155"/>
      <c r="E46" s="155"/>
      <c r="F46" s="155"/>
      <c r="G46" s="155"/>
      <c r="H46" s="155"/>
      <c r="I46" s="214"/>
      <c r="J46" s="214"/>
      <c r="K46" s="214"/>
      <c r="L46" s="214"/>
      <c r="M46" s="214"/>
      <c r="N46" s="214"/>
      <c r="O46" s="214"/>
      <c r="P46" s="214"/>
      <c r="Q46" s="206"/>
      <c r="R46" s="207"/>
      <c r="S46" s="207"/>
      <c r="T46" s="208"/>
      <c r="U46" s="200"/>
      <c r="V46" s="201"/>
      <c r="W46" s="204"/>
      <c r="X46" s="205"/>
      <c r="Y46" s="129"/>
      <c r="Z46" s="127" t="s">
        <v>1068</v>
      </c>
      <c r="AA46" s="128" t="s">
        <v>1069</v>
      </c>
      <c r="AB46" s="140"/>
      <c r="AC46" s="129"/>
      <c r="AD46" s="129"/>
      <c r="AE46" s="129"/>
      <c r="AF46" s="129"/>
      <c r="AG46" s="129"/>
      <c r="AH46" s="129"/>
      <c r="AI46" s="129"/>
      <c r="AJ46" s="145"/>
      <c r="AK46" s="145"/>
      <c r="AL46" s="129"/>
      <c r="AM46" s="129"/>
      <c r="AN46" s="129"/>
      <c r="AO46" s="129"/>
      <c r="AP46" s="129"/>
      <c r="AQ46" s="129"/>
      <c r="AR46" s="129"/>
      <c r="AS46" s="129"/>
      <c r="AT46" s="129"/>
      <c r="AU46" s="129"/>
      <c r="AV46" s="129"/>
      <c r="AW46" s="129"/>
      <c r="AX46" s="129"/>
      <c r="AY46" s="129"/>
      <c r="AZ46" s="130"/>
      <c r="BA46" s="130"/>
      <c r="BB46" s="130"/>
      <c r="BC46" s="130"/>
      <c r="BD46" s="130"/>
      <c r="BE46" s="130"/>
      <c r="BF46" s="130"/>
      <c r="BG46" s="130"/>
      <c r="BH46" s="130"/>
      <c r="BI46" s="130"/>
      <c r="BJ46" s="130"/>
      <c r="BK46" s="130"/>
      <c r="BL46" s="130"/>
      <c r="BM46" s="130"/>
      <c r="BN46" s="130"/>
      <c r="BO46" s="130"/>
      <c r="BP46" s="130"/>
      <c r="BQ46" s="130"/>
    </row>
    <row r="47" spans="1:69" ht="23.45" customHeight="1">
      <c r="A47" s="154" t="s">
        <v>1070</v>
      </c>
      <c r="B47" s="155"/>
      <c r="C47" s="155"/>
      <c r="D47" s="155"/>
      <c r="E47" s="155"/>
      <c r="F47" s="155"/>
      <c r="G47" s="155"/>
      <c r="H47" s="155"/>
      <c r="I47" s="214"/>
      <c r="J47" s="214"/>
      <c r="K47" s="214"/>
      <c r="L47" s="214"/>
      <c r="M47" s="214"/>
      <c r="N47" s="214"/>
      <c r="O47" s="214"/>
      <c r="P47" s="214"/>
      <c r="Q47" s="206"/>
      <c r="R47" s="207"/>
      <c r="S47" s="207"/>
      <c r="T47" s="208"/>
      <c r="U47" s="200"/>
      <c r="V47" s="201"/>
      <c r="W47" s="204"/>
      <c r="X47" s="205"/>
      <c r="Y47" s="129"/>
      <c r="Z47" s="127" t="s">
        <v>1071</v>
      </c>
      <c r="AA47" s="128" t="s">
        <v>1072</v>
      </c>
      <c r="AB47" s="142"/>
      <c r="AC47" s="129"/>
      <c r="AD47" s="129"/>
      <c r="AE47" s="129"/>
      <c r="AF47" s="129"/>
      <c r="AG47" s="129"/>
      <c r="AH47" s="129"/>
      <c r="AI47" s="129"/>
      <c r="AJ47" s="145"/>
      <c r="AK47" s="145"/>
      <c r="AL47" s="129"/>
      <c r="AM47" s="129"/>
      <c r="AN47" s="129"/>
      <c r="AO47" s="129"/>
      <c r="AP47" s="129"/>
      <c r="AQ47" s="129"/>
      <c r="AR47" s="129"/>
      <c r="AS47" s="129"/>
      <c r="AT47" s="129"/>
      <c r="AU47" s="129"/>
      <c r="AV47" s="129"/>
      <c r="AW47" s="129"/>
      <c r="AX47" s="129"/>
      <c r="AY47" s="129"/>
      <c r="AZ47" s="130"/>
      <c r="BA47" s="130"/>
      <c r="BB47" s="130"/>
      <c r="BC47" s="130"/>
      <c r="BD47" s="130"/>
      <c r="BE47" s="130"/>
      <c r="BF47" s="130"/>
      <c r="BG47" s="130"/>
      <c r="BH47" s="130"/>
      <c r="BI47" s="130"/>
      <c r="BJ47" s="130"/>
      <c r="BK47" s="130"/>
      <c r="BL47" s="130"/>
      <c r="BM47" s="130"/>
      <c r="BN47" s="130"/>
      <c r="BO47" s="130"/>
      <c r="BP47" s="130"/>
      <c r="BQ47" s="130"/>
    </row>
    <row r="48" spans="1:69" ht="23.45" customHeight="1">
      <c r="A48" s="154" t="s">
        <v>1073</v>
      </c>
      <c r="B48" s="155"/>
      <c r="C48" s="155"/>
      <c r="D48" s="155"/>
      <c r="E48" s="155"/>
      <c r="F48" s="155"/>
      <c r="G48" s="155"/>
      <c r="H48" s="155"/>
      <c r="I48" s="214"/>
      <c r="J48" s="214"/>
      <c r="K48" s="214"/>
      <c r="L48" s="214"/>
      <c r="M48" s="214"/>
      <c r="N48" s="214"/>
      <c r="O48" s="214"/>
      <c r="P48" s="214"/>
      <c r="Q48" s="206"/>
      <c r="R48" s="207"/>
      <c r="S48" s="207"/>
      <c r="T48" s="208"/>
      <c r="U48" s="200"/>
      <c r="V48" s="201"/>
      <c r="W48" s="204"/>
      <c r="X48" s="205"/>
      <c r="Y48" s="129"/>
      <c r="Z48" s="127" t="s">
        <v>1074</v>
      </c>
      <c r="AA48" s="128" t="s">
        <v>1075</v>
      </c>
      <c r="AB48" s="142"/>
      <c r="AC48" s="129"/>
      <c r="AD48" s="129"/>
      <c r="AE48" s="129"/>
      <c r="AF48" s="129"/>
      <c r="AG48" s="129"/>
      <c r="AH48" s="129"/>
      <c r="AI48" s="129"/>
      <c r="AJ48" s="145"/>
      <c r="AK48" s="145"/>
      <c r="AL48" s="129"/>
      <c r="AM48" s="129"/>
      <c r="AN48" s="129"/>
      <c r="AO48" s="129"/>
      <c r="AP48" s="129"/>
      <c r="AQ48" s="129"/>
      <c r="AR48" s="129"/>
      <c r="AS48" s="129"/>
      <c r="AT48" s="129"/>
      <c r="AU48" s="129"/>
      <c r="AV48" s="129"/>
      <c r="AW48" s="129"/>
      <c r="AX48" s="129"/>
      <c r="AY48" s="129"/>
      <c r="AZ48" s="130"/>
      <c r="BA48" s="130"/>
      <c r="BB48" s="130"/>
      <c r="BC48" s="130"/>
      <c r="BD48" s="130"/>
      <c r="BE48" s="130"/>
      <c r="BF48" s="130"/>
      <c r="BG48" s="130"/>
      <c r="BH48" s="130"/>
      <c r="BI48" s="130"/>
      <c r="BJ48" s="130"/>
      <c r="BK48" s="130"/>
      <c r="BL48" s="130"/>
      <c r="BM48" s="130"/>
      <c r="BN48" s="130"/>
      <c r="BO48" s="130"/>
      <c r="BP48" s="130"/>
      <c r="BQ48" s="130"/>
    </row>
    <row r="49" spans="1:69" ht="23.25" customHeight="1">
      <c r="A49" s="108" t="s">
        <v>1076</v>
      </c>
      <c r="B49" s="109"/>
      <c r="C49" s="109"/>
      <c r="D49" s="109"/>
      <c r="E49" s="109"/>
      <c r="F49" s="109"/>
      <c r="G49" s="109"/>
      <c r="H49" s="109"/>
      <c r="I49" s="211" t="str">
        <f>IF(ABS(SUM(I43:P48))&gt;0,SUM(I43:P48),"")</f>
        <v/>
      </c>
      <c r="J49" s="211"/>
      <c r="K49" s="211"/>
      <c r="L49" s="211"/>
      <c r="M49" s="211"/>
      <c r="N49" s="211"/>
      <c r="O49" s="211"/>
      <c r="P49" s="211"/>
      <c r="Q49" s="209" t="str">
        <f>IF(ABS(SUM(Q43:T48))&gt;0,SUM(Q43:T48),"")</f>
        <v/>
      </c>
      <c r="R49" s="212"/>
      <c r="S49" s="212"/>
      <c r="T49" s="213"/>
      <c r="U49" s="263" t="str">
        <f>IF(ABS(SUM(U43:V48))&gt;0,SUM(U43:V48),"")</f>
        <v/>
      </c>
      <c r="V49" s="264"/>
      <c r="W49" s="209" t="str">
        <f>IF(ABS(SUM(W43:X48))&gt;0,SUM(W43:X48),"")</f>
        <v/>
      </c>
      <c r="X49" s="210"/>
      <c r="Y49" s="129"/>
      <c r="Z49" s="127" t="s">
        <v>1077</v>
      </c>
      <c r="AA49" s="128" t="s">
        <v>1078</v>
      </c>
      <c r="AB49" s="143"/>
      <c r="AC49" s="129"/>
      <c r="AD49" s="129"/>
      <c r="AE49" s="129"/>
      <c r="AF49" s="129"/>
      <c r="AG49" s="129"/>
      <c r="AH49" s="129"/>
      <c r="AI49" s="129"/>
      <c r="AJ49" s="145"/>
      <c r="AK49" s="145"/>
      <c r="AL49" s="129"/>
      <c r="AM49" s="129"/>
      <c r="AN49" s="129"/>
      <c r="AO49" s="129"/>
      <c r="AP49" s="129"/>
      <c r="AQ49" s="129"/>
      <c r="AR49" s="129"/>
      <c r="AS49" s="129"/>
      <c r="AT49" s="129"/>
      <c r="AU49" s="129"/>
      <c r="AV49" s="129"/>
      <c r="AW49" s="129"/>
      <c r="AX49" s="129"/>
      <c r="AY49" s="129"/>
      <c r="AZ49" s="130"/>
      <c r="BA49" s="130"/>
      <c r="BB49" s="130"/>
      <c r="BC49" s="130"/>
      <c r="BD49" s="130"/>
      <c r="BE49" s="130"/>
      <c r="BF49" s="130"/>
      <c r="BG49" s="130"/>
      <c r="BH49" s="130"/>
      <c r="BI49" s="130"/>
      <c r="BJ49" s="130"/>
      <c r="BK49" s="130"/>
      <c r="BL49" s="130"/>
      <c r="BM49" s="130"/>
      <c r="BN49" s="130"/>
      <c r="BO49" s="130"/>
      <c r="BP49" s="130"/>
      <c r="BQ49" s="130"/>
    </row>
    <row r="50" spans="1:69" ht="18">
      <c r="A50" s="255" t="str">
        <f>IF(OR(SUM(K55:K61)&gt;0,SUM(V55:V61)&gt;0),"Total Cost should be greater that Total Volume. Please check entries.","")</f>
        <v/>
      </c>
      <c r="B50" s="256"/>
      <c r="C50" s="256"/>
      <c r="D50" s="256"/>
      <c r="E50" s="256"/>
      <c r="F50" s="256"/>
      <c r="G50" s="256"/>
      <c r="H50" s="256"/>
      <c r="I50" s="256"/>
      <c r="J50" s="256"/>
      <c r="K50" s="256"/>
      <c r="L50" s="256"/>
      <c r="M50" s="256"/>
      <c r="N50" s="256"/>
      <c r="O50" s="256"/>
      <c r="P50" s="256"/>
      <c r="Q50" s="256"/>
      <c r="R50" s="256"/>
      <c r="S50" s="256"/>
      <c r="T50" s="256"/>
      <c r="U50" s="256"/>
      <c r="V50" s="256"/>
      <c r="W50" s="256"/>
      <c r="X50" s="257"/>
      <c r="Y50" s="38"/>
      <c r="Z50" s="127" t="s">
        <v>1079</v>
      </c>
      <c r="AA50" s="128" t="s">
        <v>1080</v>
      </c>
      <c r="AB50" s="143"/>
      <c r="AC50" s="38"/>
      <c r="AD50" s="38"/>
      <c r="AE50" s="38"/>
      <c r="AF50" s="38"/>
      <c r="AG50" s="38"/>
      <c r="AH50" s="38"/>
      <c r="AI50" s="38"/>
      <c r="AJ50" s="146"/>
      <c r="AK50" s="146"/>
      <c r="AL50" s="38"/>
      <c r="AM50" s="38"/>
      <c r="AN50" s="38"/>
      <c r="AO50" s="38"/>
      <c r="AP50" s="38"/>
      <c r="AQ50" s="38"/>
      <c r="AR50" s="130"/>
      <c r="AS50" s="130"/>
      <c r="AT50" s="130"/>
      <c r="AU50" s="130"/>
      <c r="AV50" s="130"/>
      <c r="AW50" s="160"/>
      <c r="AX50" s="160"/>
      <c r="AY50" s="130"/>
      <c r="AZ50" s="130"/>
      <c r="BA50" s="130"/>
      <c r="BB50" s="130"/>
      <c r="BC50" s="130"/>
      <c r="BD50" s="130"/>
      <c r="BE50" s="130"/>
      <c r="BF50" s="130"/>
      <c r="BG50" s="130"/>
      <c r="BH50" s="130"/>
      <c r="BI50" s="130"/>
      <c r="BJ50" s="130"/>
      <c r="BK50" s="130"/>
      <c r="BL50" s="130"/>
      <c r="BM50" s="130"/>
      <c r="BN50" s="130"/>
      <c r="BO50" s="130"/>
      <c r="BP50" s="130"/>
      <c r="BQ50" s="130"/>
    </row>
    <row r="51" spans="1:69" ht="20.45" customHeight="1">
      <c r="A51" s="252" t="s">
        <v>1081</v>
      </c>
      <c r="B51" s="253"/>
      <c r="C51" s="253"/>
      <c r="D51" s="253"/>
      <c r="E51" s="253"/>
      <c r="F51" s="253"/>
      <c r="G51" s="253"/>
      <c r="H51" s="253"/>
      <c r="I51" s="253"/>
      <c r="J51" s="253"/>
      <c r="K51" s="253"/>
      <c r="L51" s="253"/>
      <c r="M51" s="253"/>
      <c r="N51" s="253"/>
      <c r="O51" s="253"/>
      <c r="P51" s="253"/>
      <c r="Q51" s="253"/>
      <c r="R51" s="253"/>
      <c r="S51" s="253"/>
      <c r="T51" s="253"/>
      <c r="U51" s="253"/>
      <c r="V51" s="253"/>
      <c r="W51" s="253"/>
      <c r="X51" s="254"/>
      <c r="Y51" s="38"/>
      <c r="Z51" s="127" t="s">
        <v>1082</v>
      </c>
      <c r="AA51" s="128" t="s">
        <v>1083</v>
      </c>
      <c r="AB51" s="144"/>
      <c r="AC51" s="38"/>
      <c r="AD51" s="38"/>
      <c r="AE51" s="38"/>
      <c r="AF51" s="38"/>
      <c r="AG51" s="38"/>
      <c r="AH51" s="38"/>
      <c r="AI51" s="38"/>
      <c r="AJ51" s="146"/>
      <c r="AK51" s="146"/>
      <c r="AL51" s="38"/>
      <c r="AM51" s="38"/>
      <c r="AN51" s="38"/>
      <c r="AO51" s="38"/>
      <c r="AP51" s="38"/>
      <c r="AQ51" s="38"/>
      <c r="AR51" s="130"/>
      <c r="AS51" s="130"/>
      <c r="AT51" s="130"/>
      <c r="AU51" s="130"/>
      <c r="AV51" s="130"/>
      <c r="AW51" s="160"/>
      <c r="AX51" s="160"/>
      <c r="AY51" s="130"/>
      <c r="AZ51" s="130"/>
      <c r="BA51" s="130"/>
      <c r="BB51" s="130"/>
      <c r="BC51" s="130"/>
      <c r="BD51" s="130"/>
      <c r="BE51" s="130"/>
      <c r="BF51" s="130"/>
      <c r="BG51" s="130"/>
      <c r="BH51" s="130"/>
      <c r="BI51" s="130"/>
      <c r="BJ51" s="130"/>
      <c r="BK51" s="130"/>
      <c r="BL51" s="130"/>
      <c r="BM51" s="130"/>
      <c r="BN51" s="130"/>
      <c r="BO51" s="130"/>
      <c r="BP51" s="130"/>
      <c r="BQ51" s="130"/>
    </row>
    <row r="52" spans="1:69" ht="20.45" customHeight="1">
      <c r="A52" s="191"/>
      <c r="B52" s="192"/>
      <c r="C52" s="192"/>
      <c r="D52" s="192"/>
      <c r="E52" s="192"/>
      <c r="F52" s="192"/>
      <c r="G52" s="192"/>
      <c r="H52" s="192"/>
      <c r="I52" s="192"/>
      <c r="J52" s="192"/>
      <c r="K52" s="192"/>
      <c r="L52" s="192"/>
      <c r="M52" s="192"/>
      <c r="N52" s="192"/>
      <c r="O52" s="192"/>
      <c r="P52" s="192"/>
      <c r="Q52" s="192"/>
      <c r="R52" s="192"/>
      <c r="S52" s="192"/>
      <c r="T52" s="192"/>
      <c r="U52" s="192"/>
      <c r="V52" s="192"/>
      <c r="W52" s="192"/>
      <c r="X52" s="193"/>
      <c r="Y52" s="38"/>
      <c r="Z52" s="127" t="s">
        <v>1084</v>
      </c>
      <c r="AA52" s="128" t="s">
        <v>1085</v>
      </c>
      <c r="AB52" s="97"/>
      <c r="AC52" s="38"/>
      <c r="AD52" s="38"/>
      <c r="AE52" s="38"/>
      <c r="AF52" s="38"/>
      <c r="AG52" s="38"/>
      <c r="AH52" s="38"/>
      <c r="AI52" s="38"/>
      <c r="AJ52" s="146"/>
      <c r="AK52" s="146"/>
      <c r="AL52" s="38"/>
      <c r="AM52" s="38"/>
      <c r="AN52" s="38"/>
      <c r="AO52" s="38"/>
      <c r="AP52" s="38"/>
      <c r="AQ52" s="38"/>
      <c r="AR52" s="130"/>
      <c r="AS52" s="130"/>
      <c r="AT52" s="130"/>
      <c r="AU52" s="130"/>
      <c r="AV52" s="130"/>
      <c r="AW52" s="160"/>
      <c r="AX52" s="160"/>
      <c r="AY52" s="130"/>
      <c r="AZ52" s="130"/>
      <c r="BA52" s="130"/>
      <c r="BB52" s="130"/>
      <c r="BC52" s="130"/>
      <c r="BD52" s="130"/>
      <c r="BE52" s="130"/>
      <c r="BF52" s="130"/>
      <c r="BG52" s="130"/>
      <c r="BH52" s="130"/>
      <c r="BI52" s="130"/>
      <c r="BJ52" s="130"/>
      <c r="BK52" s="130"/>
      <c r="BL52" s="130"/>
      <c r="BM52" s="130"/>
      <c r="BN52" s="130"/>
      <c r="BO52" s="130"/>
      <c r="BP52" s="130"/>
      <c r="BQ52" s="130"/>
    </row>
    <row r="53" spans="1:69" ht="20.45" customHeight="1">
      <c r="A53" s="194"/>
      <c r="B53" s="195"/>
      <c r="C53" s="195"/>
      <c r="D53" s="195"/>
      <c r="E53" s="195"/>
      <c r="F53" s="195"/>
      <c r="G53" s="195"/>
      <c r="H53" s="195"/>
      <c r="I53" s="195"/>
      <c r="J53" s="195"/>
      <c r="K53" s="195"/>
      <c r="L53" s="195"/>
      <c r="M53" s="195"/>
      <c r="N53" s="195"/>
      <c r="O53" s="195"/>
      <c r="P53" s="195"/>
      <c r="Q53" s="195"/>
      <c r="R53" s="195"/>
      <c r="S53" s="195"/>
      <c r="T53" s="195"/>
      <c r="U53" s="195"/>
      <c r="V53" s="195"/>
      <c r="W53" s="195"/>
      <c r="X53" s="196"/>
      <c r="Y53" s="38"/>
      <c r="Z53" s="127" t="s">
        <v>1086</v>
      </c>
      <c r="AA53" s="128" t="s">
        <v>1087</v>
      </c>
      <c r="AB53" s="97"/>
      <c r="AC53" s="38"/>
      <c r="AD53" s="38"/>
      <c r="AE53" s="38"/>
      <c r="AF53" s="38"/>
      <c r="AG53" s="38"/>
      <c r="AH53" s="38"/>
      <c r="AI53" s="38"/>
      <c r="AJ53" s="38"/>
      <c r="AK53" s="38"/>
      <c r="AL53" s="38"/>
      <c r="AM53" s="38"/>
      <c r="AN53" s="38"/>
      <c r="AO53" s="38"/>
      <c r="AP53" s="38"/>
      <c r="AQ53" s="38"/>
      <c r="AR53" s="130"/>
      <c r="AS53" s="130"/>
      <c r="AT53" s="130"/>
      <c r="AU53" s="130"/>
      <c r="AV53" s="130"/>
      <c r="AW53" s="160"/>
      <c r="AX53" s="160"/>
      <c r="AY53" s="130"/>
      <c r="AZ53" s="130"/>
      <c r="BA53" s="130"/>
      <c r="BB53" s="130"/>
      <c r="BC53" s="130"/>
      <c r="BD53" s="130"/>
      <c r="BE53" s="130"/>
      <c r="BF53" s="130"/>
      <c r="BG53" s="130"/>
      <c r="BH53" s="130"/>
      <c r="BI53" s="130"/>
      <c r="BJ53" s="130"/>
      <c r="BK53" s="130"/>
      <c r="BL53" s="130"/>
      <c r="BM53" s="130"/>
      <c r="BN53" s="130"/>
      <c r="BO53" s="130"/>
      <c r="BP53" s="130"/>
      <c r="BQ53" s="130"/>
    </row>
    <row r="54" spans="1:69" ht="20.45" customHeight="1" thickBot="1">
      <c r="A54" s="197"/>
      <c r="B54" s="198"/>
      <c r="C54" s="198"/>
      <c r="D54" s="198"/>
      <c r="E54" s="198"/>
      <c r="F54" s="198"/>
      <c r="G54" s="198"/>
      <c r="H54" s="198"/>
      <c r="I54" s="198"/>
      <c r="J54" s="198"/>
      <c r="K54" s="198"/>
      <c r="L54" s="198"/>
      <c r="M54" s="198"/>
      <c r="N54" s="198"/>
      <c r="O54" s="198"/>
      <c r="P54" s="198"/>
      <c r="Q54" s="198"/>
      <c r="R54" s="198"/>
      <c r="S54" s="198"/>
      <c r="T54" s="198"/>
      <c r="U54" s="198"/>
      <c r="V54" s="198"/>
      <c r="W54" s="198"/>
      <c r="X54" s="199"/>
      <c r="Y54" s="130"/>
      <c r="Z54" s="127" t="s">
        <v>1077</v>
      </c>
      <c r="AA54" s="128" t="s">
        <v>1078</v>
      </c>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60"/>
      <c r="AX54" s="160"/>
      <c r="AY54" s="130"/>
      <c r="AZ54" s="130"/>
      <c r="BA54" s="130"/>
      <c r="BB54" s="130"/>
      <c r="BC54" s="130"/>
      <c r="BD54" s="130"/>
      <c r="BE54" s="130"/>
      <c r="BF54" s="130"/>
      <c r="BG54" s="130"/>
      <c r="BH54" s="130"/>
      <c r="BI54" s="130"/>
      <c r="BJ54" s="130"/>
      <c r="BK54" s="130"/>
      <c r="BL54" s="130"/>
      <c r="BM54" s="130"/>
      <c r="BN54" s="130"/>
      <c r="BO54" s="130"/>
      <c r="BP54" s="130"/>
      <c r="BQ54" s="130"/>
    </row>
    <row r="55" spans="1:69" ht="20.45" customHeight="1">
      <c r="A55" s="41"/>
      <c r="B55" s="132"/>
      <c r="C55" s="132"/>
      <c r="D55" s="132"/>
      <c r="E55" s="132"/>
      <c r="F55" s="132"/>
      <c r="G55" s="132"/>
      <c r="H55" s="132"/>
      <c r="I55" s="132"/>
      <c r="J55" s="132">
        <f t="shared" ref="J55:J60" si="0">SUM(K55:M55)</f>
        <v>0</v>
      </c>
      <c r="K55" s="132">
        <f>IF(DVOL_PADD1&gt;DCOST_PADD1,1,0)</f>
        <v>0</v>
      </c>
      <c r="L55" s="132">
        <f>IF(AND(NOT(ISBLANK(DCOST_PADD1)),(ISBLANK(DVOL_PADD1))),1,0)</f>
        <v>0</v>
      </c>
      <c r="M55" s="132">
        <f>IF(AND(ISBLANK(DCOST_PADD1),NOT(ISBLANK(DVOL_PADD1))),1,0)</f>
        <v>0</v>
      </c>
      <c r="N55" s="132"/>
      <c r="O55" s="132"/>
      <c r="P55" s="132"/>
      <c r="Q55" s="132"/>
      <c r="R55" s="132"/>
      <c r="S55" s="132"/>
      <c r="T55" s="132"/>
      <c r="U55" s="132">
        <f t="shared" ref="U55:U60" si="1">SUM(V55:X55)</f>
        <v>0</v>
      </c>
      <c r="V55" s="132">
        <f>IF(IVOL_PADD1&gt;ICOST_PADD1,1,0)</f>
        <v>0</v>
      </c>
      <c r="W55" s="132">
        <f>IF(AND(NOT(ISBLANK(ICOST_PADD1)),(ISBLANK(IVOL_PADD1))),1,0)</f>
        <v>0</v>
      </c>
      <c r="X55" s="132">
        <f>IF(AND(ISBLANK(ICOST_PADD1),NOT(ISBLANK(IVOL_PADD1))),1,0)</f>
        <v>0</v>
      </c>
      <c r="Y55" s="131"/>
      <c r="Z55" s="127" t="s">
        <v>1079</v>
      </c>
      <c r="AA55" s="128" t="s">
        <v>1080</v>
      </c>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61"/>
      <c r="AX55" s="161"/>
      <c r="AY55" s="126"/>
      <c r="AZ55" s="126"/>
      <c r="BA55" s="126"/>
      <c r="BB55" s="126"/>
      <c r="BC55" s="126"/>
      <c r="BD55" s="126"/>
      <c r="BE55" s="126"/>
      <c r="BF55" s="126"/>
      <c r="BG55" s="126"/>
      <c r="BH55" s="126"/>
      <c r="BI55" s="126"/>
      <c r="BJ55" s="126"/>
      <c r="BK55" s="126"/>
      <c r="BL55" s="126"/>
      <c r="BM55" s="126"/>
      <c r="BN55" s="126"/>
      <c r="BO55" s="126"/>
      <c r="BP55" s="126"/>
      <c r="BQ55" s="126"/>
    </row>
    <row r="56" spans="1:69" ht="20.45" customHeight="1">
      <c r="A56" s="41"/>
      <c r="B56" s="132"/>
      <c r="C56" s="132"/>
      <c r="D56" s="132"/>
      <c r="E56" s="132"/>
      <c r="F56" s="132"/>
      <c r="G56" s="132"/>
      <c r="H56" s="132"/>
      <c r="I56" s="132"/>
      <c r="J56" s="132">
        <f t="shared" si="0"/>
        <v>0</v>
      </c>
      <c r="K56" s="132">
        <f>IF(DVOL_PADD2&gt;DCOST_PADD2,1,0)</f>
        <v>0</v>
      </c>
      <c r="L56" s="132">
        <f>IF(AND(NOT(ISBLANK(DCOST_PADD2)),(ISBLANK(DVOL_PADD2))),1,0)</f>
        <v>0</v>
      </c>
      <c r="M56" s="132">
        <f>IF(AND(ISBLANK(DCOST_PADD2),NOT(ISBLANK(DVOL_PADD2))),1,0)</f>
        <v>0</v>
      </c>
      <c r="N56" s="132"/>
      <c r="O56" s="132"/>
      <c r="P56" s="132"/>
      <c r="Q56" s="132"/>
      <c r="R56" s="132"/>
      <c r="S56" s="132"/>
      <c r="T56" s="132"/>
      <c r="U56" s="132">
        <f t="shared" si="1"/>
        <v>0</v>
      </c>
      <c r="V56" s="132">
        <f>IF(IVOL_PADD2&gt;ICOST_PADD2,1,0)</f>
        <v>0</v>
      </c>
      <c r="W56" s="132">
        <f>IF(AND(NOT(ISBLANK(ICOST_PADD2)),(ISBLANK(IVOL_PADD2))),1,0)</f>
        <v>0</v>
      </c>
      <c r="X56" s="132">
        <f>IF(AND(ISBLANK(ICOST_PADD2),NOT(ISBLANK(IVOL_PADD2))),1,0)</f>
        <v>0</v>
      </c>
      <c r="Y56" s="131"/>
      <c r="Z56" s="127" t="s">
        <v>1082</v>
      </c>
      <c r="AA56" s="128" t="s">
        <v>1083</v>
      </c>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61"/>
      <c r="AX56" s="161"/>
      <c r="AY56" s="126"/>
      <c r="AZ56" s="126"/>
      <c r="BA56" s="126"/>
      <c r="BB56" s="126"/>
      <c r="BC56" s="126"/>
      <c r="BD56" s="126"/>
      <c r="BE56" s="126"/>
      <c r="BF56" s="126"/>
      <c r="BG56" s="126"/>
      <c r="BH56" s="126"/>
      <c r="BI56" s="126"/>
      <c r="BJ56" s="126"/>
      <c r="BK56" s="126"/>
      <c r="BL56" s="126"/>
      <c r="BM56" s="126"/>
      <c r="BN56" s="126"/>
      <c r="BO56" s="126"/>
      <c r="BP56" s="126"/>
      <c r="BQ56" s="126"/>
    </row>
    <row r="57" spans="1:69" ht="20.45" customHeight="1">
      <c r="A57" s="41"/>
      <c r="B57" s="132"/>
      <c r="C57" s="132"/>
      <c r="D57" s="132"/>
      <c r="E57" s="132"/>
      <c r="F57" s="132"/>
      <c r="G57" s="132"/>
      <c r="H57" s="132"/>
      <c r="I57" s="132"/>
      <c r="J57" s="132">
        <f t="shared" si="0"/>
        <v>0</v>
      </c>
      <c r="K57" s="132">
        <f>IF(DVOL_PADD3&gt;DCOST_PADD3,1,0)</f>
        <v>0</v>
      </c>
      <c r="L57" s="132">
        <f>IF(AND(NOT(ISBLANK(DCOST_PADD3)),(ISBLANK(DVOL_PADD3))),1,0)</f>
        <v>0</v>
      </c>
      <c r="M57" s="132">
        <f>IF(AND(ISBLANK(DCOST_PADD3),NOT(ISBLANK(DVOL_PADD3))),1,0)</f>
        <v>0</v>
      </c>
      <c r="N57" s="132"/>
      <c r="O57" s="132"/>
      <c r="P57" s="132"/>
      <c r="Q57" s="132"/>
      <c r="R57" s="132"/>
      <c r="S57" s="132"/>
      <c r="T57" s="132"/>
      <c r="U57" s="132">
        <f t="shared" si="1"/>
        <v>0</v>
      </c>
      <c r="V57" s="132">
        <f>IF(IVOL_PADD3&gt;ICOST_PADD3,1,0)</f>
        <v>0</v>
      </c>
      <c r="W57" s="132">
        <f>IF(AND(NOT(ISBLANK(ICOST_PADD3)),(ISBLANK(IVOL_PADD3))),1,0)</f>
        <v>0</v>
      </c>
      <c r="X57" s="132">
        <f>IF(AND(ISBLANK(ICOST_PADD3),NOT(ISBLANK(IVOL_PADD3))),1,0)</f>
        <v>0</v>
      </c>
      <c r="Y57" s="131"/>
      <c r="Z57" s="127" t="s">
        <v>1084</v>
      </c>
      <c r="AA57" s="128" t="s">
        <v>1085</v>
      </c>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61"/>
      <c r="AX57" s="161"/>
      <c r="AY57" s="126"/>
      <c r="AZ57" s="126"/>
      <c r="BA57" s="126"/>
      <c r="BB57" s="126"/>
      <c r="BC57" s="126"/>
      <c r="BD57" s="126"/>
      <c r="BE57" s="126"/>
      <c r="BF57" s="126"/>
      <c r="BG57" s="126"/>
      <c r="BH57" s="126"/>
      <c r="BI57" s="126"/>
      <c r="BJ57" s="126"/>
      <c r="BK57" s="126"/>
      <c r="BL57" s="126"/>
      <c r="BM57" s="126"/>
      <c r="BN57" s="126"/>
      <c r="BO57" s="126"/>
      <c r="BP57" s="126"/>
      <c r="BQ57" s="126"/>
    </row>
    <row r="58" spans="1:69" ht="20.45" customHeight="1">
      <c r="A58" s="131"/>
      <c r="B58" s="133"/>
      <c r="C58" s="133"/>
      <c r="D58" s="133"/>
      <c r="E58" s="133"/>
      <c r="F58" s="133"/>
      <c r="G58" s="133"/>
      <c r="H58" s="133"/>
      <c r="I58" s="133"/>
      <c r="J58" s="132">
        <f t="shared" si="0"/>
        <v>0</v>
      </c>
      <c r="K58" s="132">
        <f>IF(DVOL_PADD4&gt;DCOST_PADD4,1,0)</f>
        <v>0</v>
      </c>
      <c r="L58" s="132">
        <f>IF(AND(NOT(ISBLANK(DCOST_PADD4)),(ISBLANK(DVOL_PADD4))),1,0)</f>
        <v>0</v>
      </c>
      <c r="M58" s="132">
        <f>IF(AND(ISBLANK(DCOST_PADD4),NOT(ISBLANK(DVOL_PADD4))),1,0)</f>
        <v>0</v>
      </c>
      <c r="N58" s="133"/>
      <c r="O58" s="133"/>
      <c r="P58" s="133"/>
      <c r="Q58" s="133"/>
      <c r="R58" s="133"/>
      <c r="S58" s="133"/>
      <c r="T58" s="133"/>
      <c r="U58" s="132">
        <f t="shared" si="1"/>
        <v>0</v>
      </c>
      <c r="V58" s="132">
        <f>IF(IVOL_PADD4&gt;ICOST_PADD4,1,0)</f>
        <v>0</v>
      </c>
      <c r="W58" s="132">
        <f>IF(AND(NOT(ISBLANK(ICOST_PADD4)),(ISBLANK(IVOL_PADD4))),1,0)</f>
        <v>0</v>
      </c>
      <c r="X58" s="132">
        <f>IF(AND(ISBLANK(ICOST_PADD4),NOT(ISBLANK(IVOL_PADD4))),1,0)</f>
        <v>0</v>
      </c>
      <c r="Y58" s="131"/>
      <c r="Z58" s="127" t="s">
        <v>1086</v>
      </c>
      <c r="AA58" s="128" t="s">
        <v>1087</v>
      </c>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61"/>
      <c r="AX58" s="161"/>
      <c r="AY58" s="126"/>
      <c r="AZ58" s="126"/>
      <c r="BA58" s="126"/>
      <c r="BB58" s="126"/>
      <c r="BC58" s="126"/>
      <c r="BD58" s="126"/>
      <c r="BE58" s="126"/>
      <c r="BF58" s="126"/>
      <c r="BG58" s="126"/>
      <c r="BH58" s="126"/>
      <c r="BI58" s="126"/>
      <c r="BJ58" s="126"/>
      <c r="BK58" s="126"/>
      <c r="BL58" s="126"/>
      <c r="BM58" s="126"/>
      <c r="BN58" s="126"/>
      <c r="BO58" s="126"/>
      <c r="BP58" s="126"/>
      <c r="BQ58" s="126"/>
    </row>
    <row r="59" spans="1:69" ht="20.45" customHeight="1">
      <c r="A59" s="131"/>
      <c r="B59" s="133"/>
      <c r="C59" s="133"/>
      <c r="D59" s="133"/>
      <c r="E59" s="133"/>
      <c r="F59" s="133"/>
      <c r="G59" s="133"/>
      <c r="H59" s="133"/>
      <c r="I59" s="133"/>
      <c r="J59" s="132">
        <f t="shared" si="0"/>
        <v>0</v>
      </c>
      <c r="K59" s="132">
        <f>IF(DVOL_PADD5&gt;DCOST_PADD5,1,0)</f>
        <v>0</v>
      </c>
      <c r="L59" s="132">
        <f>IF(AND(NOT(ISBLANK(DCOST_PADD5)),(ISBLANK(DVOL_PADD5))),1,0)</f>
        <v>0</v>
      </c>
      <c r="M59" s="132">
        <f>IF(AND(ISBLANK(DCOST_PADD5),NOT(ISBLANK(DVOL_PADD5))),1,0)</f>
        <v>0</v>
      </c>
      <c r="N59" s="133"/>
      <c r="O59" s="133"/>
      <c r="P59" s="133"/>
      <c r="Q59" s="133"/>
      <c r="R59" s="133"/>
      <c r="S59" s="133"/>
      <c r="T59" s="133"/>
      <c r="U59" s="132">
        <f t="shared" si="1"/>
        <v>0</v>
      </c>
      <c r="V59" s="132">
        <f>IF(IVOL_PADD5&gt;ICOST_PADD5,1,0)</f>
        <v>0</v>
      </c>
      <c r="W59" s="132">
        <f>IF(AND(NOT(ISBLANK(ICOST_PADD5)),(ISBLANK(IVOL_PADD5))),1,0)</f>
        <v>0</v>
      </c>
      <c r="X59" s="132">
        <f>IF(AND(ISBLANK(ICOST_PADD5),NOT(ISBLANK(IVOL_PADD5))),1,0)</f>
        <v>0</v>
      </c>
      <c r="Y59" s="131"/>
      <c r="Z59" s="97"/>
      <c r="AA59" s="97"/>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61"/>
      <c r="AX59" s="161"/>
      <c r="AY59" s="126"/>
      <c r="AZ59" s="126"/>
      <c r="BA59" s="126"/>
      <c r="BB59" s="126"/>
      <c r="BC59" s="126"/>
      <c r="BD59" s="126"/>
      <c r="BE59" s="126"/>
      <c r="BF59" s="126"/>
      <c r="BG59" s="126"/>
      <c r="BH59" s="126"/>
      <c r="BI59" s="126"/>
      <c r="BJ59" s="126"/>
      <c r="BK59" s="126"/>
      <c r="BL59" s="126"/>
      <c r="BM59" s="126"/>
      <c r="BN59" s="126"/>
      <c r="BO59" s="126"/>
      <c r="BP59" s="126"/>
      <c r="BQ59" s="126"/>
    </row>
    <row r="60" spans="1:69" ht="13.15" customHeight="1">
      <c r="A60" s="131"/>
      <c r="B60" s="133"/>
      <c r="C60" s="133"/>
      <c r="D60" s="133"/>
      <c r="E60" s="133"/>
      <c r="F60" s="133"/>
      <c r="G60" s="133"/>
      <c r="H60" s="133"/>
      <c r="I60" s="133"/>
      <c r="J60" s="132">
        <f t="shared" si="0"/>
        <v>0</v>
      </c>
      <c r="K60" s="132">
        <f>IF(DVOL_OTHER&gt;DCOST_OTHER,1,0)</f>
        <v>0</v>
      </c>
      <c r="L60" s="132">
        <f>IF(AND(NOT(ISBLANK(DCOST_OTHER)),(ISBLANK(DVOL_OTHER))),1,0)</f>
        <v>0</v>
      </c>
      <c r="M60" s="132">
        <f>IF(AND(ISBLANK(DCOST_OTHER),NOT(ISBLANK(DVOL_OTHER))),1,0)</f>
        <v>0</v>
      </c>
      <c r="N60" s="133"/>
      <c r="O60" s="133"/>
      <c r="P60" s="133"/>
      <c r="Q60" s="133"/>
      <c r="R60" s="133"/>
      <c r="S60" s="133"/>
      <c r="T60" s="133"/>
      <c r="U60" s="132">
        <f t="shared" si="1"/>
        <v>0</v>
      </c>
      <c r="V60" s="132">
        <f>IF(IVOL_OTHER&gt;ICOST_OTHER,1,0)</f>
        <v>0</v>
      </c>
      <c r="W60" s="132">
        <f>IF(AND(NOT(ISBLANK(ICOST_OTHER)),(ISBLANK(IVOL_OTHER))),1,0)</f>
        <v>0</v>
      </c>
      <c r="X60" s="132">
        <f>IF(AND(ISBLANK(ICOST_OTHER),NOT(ISBLANK(IVOL_OTHER))),1,0)</f>
        <v>0</v>
      </c>
      <c r="Y60" s="131"/>
      <c r="Z60" s="97"/>
      <c r="AA60" s="97"/>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61"/>
      <c r="AX60" s="161"/>
      <c r="AY60" s="126"/>
      <c r="AZ60" s="126"/>
      <c r="BA60" s="126"/>
      <c r="BB60" s="126"/>
      <c r="BC60" s="126"/>
      <c r="BD60" s="126"/>
      <c r="BE60" s="126"/>
      <c r="BF60" s="126"/>
      <c r="BG60" s="126"/>
      <c r="BH60" s="126"/>
      <c r="BI60" s="126"/>
      <c r="BJ60" s="126"/>
      <c r="BK60" s="126"/>
      <c r="BL60" s="126"/>
      <c r="BM60" s="126"/>
      <c r="BN60" s="126"/>
      <c r="BO60" s="126"/>
      <c r="BP60" s="126"/>
      <c r="BQ60" s="126"/>
    </row>
    <row r="61" spans="1:69" ht="15">
      <c r="A61" s="131"/>
      <c r="B61" s="133"/>
      <c r="C61" s="133"/>
      <c r="D61" s="133"/>
      <c r="E61" s="133"/>
      <c r="F61" s="133"/>
      <c r="G61" s="133"/>
      <c r="H61" s="133"/>
      <c r="I61" s="133"/>
      <c r="J61" s="132"/>
      <c r="K61" s="133"/>
      <c r="L61" s="132"/>
      <c r="M61" s="132"/>
      <c r="N61" s="133"/>
      <c r="O61" s="133"/>
      <c r="P61" s="133"/>
      <c r="Q61" s="133"/>
      <c r="R61" s="133"/>
      <c r="S61" s="133"/>
      <c r="T61" s="133"/>
      <c r="U61" s="132"/>
      <c r="V61" s="132"/>
      <c r="W61" s="132"/>
      <c r="X61" s="133"/>
      <c r="Y61" s="131"/>
      <c r="Z61" s="97"/>
      <c r="AA61" s="97"/>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61"/>
      <c r="AX61" s="161"/>
      <c r="AY61" s="126"/>
      <c r="AZ61" s="126"/>
      <c r="BA61" s="126"/>
      <c r="BB61" s="126"/>
      <c r="BC61" s="126"/>
      <c r="BD61" s="126"/>
      <c r="BE61" s="126"/>
      <c r="BF61" s="126"/>
      <c r="BG61" s="126"/>
      <c r="BH61" s="126"/>
      <c r="BI61" s="126"/>
      <c r="BJ61" s="126"/>
      <c r="BK61" s="126"/>
      <c r="BL61" s="126"/>
      <c r="BM61" s="126"/>
      <c r="BN61" s="126"/>
      <c r="BO61" s="126"/>
      <c r="BP61" s="126"/>
      <c r="BQ61" s="126"/>
    </row>
    <row r="62" spans="1:69">
      <c r="A62" s="131"/>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61"/>
      <c r="AX62" s="161"/>
      <c r="AY62" s="126"/>
      <c r="AZ62" s="126"/>
      <c r="BA62" s="126"/>
      <c r="BB62" s="126"/>
      <c r="BC62" s="126"/>
      <c r="BD62" s="126"/>
      <c r="BE62" s="126"/>
      <c r="BF62" s="126"/>
      <c r="BG62" s="126"/>
      <c r="BH62" s="126"/>
      <c r="BI62" s="126"/>
      <c r="BJ62" s="126"/>
      <c r="BK62" s="126"/>
      <c r="BL62" s="126"/>
      <c r="BM62" s="126"/>
      <c r="BN62" s="126"/>
      <c r="BO62" s="126"/>
      <c r="BP62" s="126"/>
      <c r="BQ62" s="126"/>
    </row>
    <row r="63" spans="1:69">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61"/>
      <c r="AX63" s="161"/>
      <c r="AY63" s="126"/>
      <c r="AZ63" s="126"/>
      <c r="BA63" s="126"/>
      <c r="BB63" s="126"/>
      <c r="BC63" s="126"/>
      <c r="BD63" s="126"/>
      <c r="BE63" s="126"/>
      <c r="BF63" s="126"/>
      <c r="BG63" s="126"/>
      <c r="BH63" s="126"/>
      <c r="BI63" s="126"/>
      <c r="BJ63" s="126"/>
      <c r="BK63" s="126"/>
      <c r="BL63" s="126"/>
      <c r="BM63" s="126"/>
      <c r="BN63" s="126"/>
      <c r="BO63" s="126"/>
      <c r="BP63" s="126"/>
      <c r="BQ63" s="126"/>
    </row>
    <row r="64" spans="1:69">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61"/>
      <c r="AX64" s="161"/>
      <c r="AY64" s="126"/>
      <c r="AZ64" s="126"/>
      <c r="BA64" s="126"/>
      <c r="BB64" s="126"/>
      <c r="BC64" s="126"/>
      <c r="BD64" s="126"/>
      <c r="BE64" s="126"/>
      <c r="BF64" s="126"/>
      <c r="BG64" s="126"/>
      <c r="BH64" s="126"/>
      <c r="BI64" s="126"/>
      <c r="BJ64" s="126"/>
      <c r="BK64" s="126"/>
      <c r="BL64" s="126"/>
      <c r="BM64" s="126"/>
      <c r="BN64" s="126"/>
      <c r="BO64" s="126"/>
      <c r="BP64" s="126"/>
      <c r="BQ64" s="126"/>
    </row>
    <row r="65" spans="1:50">
      <c r="A65" s="131"/>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61"/>
      <c r="AX65" s="161"/>
    </row>
    <row r="66" spans="1:50">
      <c r="A66" s="131"/>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61"/>
      <c r="AX66" s="161"/>
    </row>
    <row r="67" spans="1:50">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61"/>
      <c r="AX67" s="161"/>
    </row>
    <row r="68" spans="1:50">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61"/>
      <c r="AX68" s="161"/>
    </row>
    <row r="69" spans="1:50">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61"/>
      <c r="AX69" s="161"/>
    </row>
    <row r="70" spans="1:50">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61"/>
      <c r="AX70" s="161"/>
    </row>
  </sheetData>
  <sheetProtection algorithmName="SHA-512" hashValue="0FB5N1YY39iKlBktNoxYVpXa6O2Tia9gkWLc0pxpZNg/MgmUXvxex0iBpqsM+D0JkPb5xjA7qy/nIAGVQU+81w==" saltValue="fu5R59uoEd/rHiDNj0l/WA==" spinCount="100000" sheet="1" objects="1" scenarios="1"/>
  <protectedRanges>
    <protectedRange sqref="O26" name="Range1_1"/>
    <protectedRange sqref="A52 I43:X48" name="Range2"/>
    <protectedRange sqref="K15 O15:P15 H17:O17 P20 H21:R22 C23:R23 C25:R25 C26:I26 L26 R26 G27:R27 R28 G28:N29 G30:R30 L32 O32 R32 B34 B36 L37 O37 R37" name="Range1"/>
  </protectedRanges>
  <mergeCells count="67">
    <mergeCell ref="C26:I26"/>
    <mergeCell ref="O26:P26"/>
    <mergeCell ref="G27:R27"/>
    <mergeCell ref="A51:X51"/>
    <mergeCell ref="W48:X48"/>
    <mergeCell ref="A50:X50"/>
    <mergeCell ref="A43:H43"/>
    <mergeCell ref="Q43:T43"/>
    <mergeCell ref="I43:P43"/>
    <mergeCell ref="I44:P44"/>
    <mergeCell ref="Q44:T44"/>
    <mergeCell ref="I45:P45"/>
    <mergeCell ref="I46:P46"/>
    <mergeCell ref="U49:V49"/>
    <mergeCell ref="U46:V46"/>
    <mergeCell ref="W46:X46"/>
    <mergeCell ref="A39:X39"/>
    <mergeCell ref="G28:N28"/>
    <mergeCell ref="G29:N29"/>
    <mergeCell ref="U45:V45"/>
    <mergeCell ref="W45:X45"/>
    <mergeCell ref="I41:T41"/>
    <mergeCell ref="I40:X40"/>
    <mergeCell ref="A40:H42"/>
    <mergeCell ref="G30:R30"/>
    <mergeCell ref="U29:X32"/>
    <mergeCell ref="U28:X28"/>
    <mergeCell ref="Q45:T45"/>
    <mergeCell ref="A8:X8"/>
    <mergeCell ref="A9:X9"/>
    <mergeCell ref="A10:X12"/>
    <mergeCell ref="A13:S13"/>
    <mergeCell ref="O14:P14"/>
    <mergeCell ref="L14:N14"/>
    <mergeCell ref="T14:X14"/>
    <mergeCell ref="A52:X54"/>
    <mergeCell ref="U43:V43"/>
    <mergeCell ref="W43:X43"/>
    <mergeCell ref="U44:V44"/>
    <mergeCell ref="W44:X44"/>
    <mergeCell ref="Q46:T46"/>
    <mergeCell ref="W49:X49"/>
    <mergeCell ref="I49:P49"/>
    <mergeCell ref="Q49:T49"/>
    <mergeCell ref="U47:V47"/>
    <mergeCell ref="W47:X47"/>
    <mergeCell ref="U48:V48"/>
    <mergeCell ref="I47:P47"/>
    <mergeCell ref="Q47:T47"/>
    <mergeCell ref="I48:P48"/>
    <mergeCell ref="Q48:T48"/>
    <mergeCell ref="T26:X27"/>
    <mergeCell ref="O15:Q15"/>
    <mergeCell ref="I42:P42"/>
    <mergeCell ref="Q42:T42"/>
    <mergeCell ref="W42:X42"/>
    <mergeCell ref="U42:V42"/>
    <mergeCell ref="H15:J15"/>
    <mergeCell ref="H21:R21"/>
    <mergeCell ref="H17:O17"/>
    <mergeCell ref="T19:X19"/>
    <mergeCell ref="U15:X17"/>
    <mergeCell ref="G34:S35"/>
    <mergeCell ref="C23:R23"/>
    <mergeCell ref="A24:S24"/>
    <mergeCell ref="U41:X41"/>
    <mergeCell ref="C25:R25"/>
  </mergeCells>
  <phoneticPr fontId="0" type="noConversion"/>
  <conditionalFormatting sqref="H36:S36">
    <cfRule type="expression" dxfId="27" priority="76">
      <formula>AND(NOT(ISBLANK($B$34)),NOT(ISBLANK($B$36)))</formula>
    </cfRule>
  </conditionalFormatting>
  <conditionalFormatting sqref="G34">
    <cfRule type="expression" dxfId="26" priority="74">
      <formula>AND(NOT(ISBLANK($B$34)),NOT(ISBLANK($B$36)))</formula>
    </cfRule>
  </conditionalFormatting>
  <conditionalFormatting sqref="A50">
    <cfRule type="expression" dxfId="25" priority="73">
      <formula>OR(SUM($K$55:$K$61)&gt;0,SUM($V$55:$V$61)&gt;0)</formula>
    </cfRule>
  </conditionalFormatting>
  <conditionalFormatting sqref="T14:X14">
    <cfRule type="expression" dxfId="24" priority="80">
      <formula>AND(#REF!="X",ISBLANK(Notes))</formula>
    </cfRule>
  </conditionalFormatting>
  <conditionalFormatting sqref="I43:P43">
    <cfRule type="expression" dxfId="23" priority="25">
      <formula>J55&gt;0</formula>
    </cfRule>
  </conditionalFormatting>
  <conditionalFormatting sqref="Q43:T43">
    <cfRule type="expression" dxfId="22" priority="23">
      <formula>J55&gt;0</formula>
    </cfRule>
  </conditionalFormatting>
  <conditionalFormatting sqref="I44:P44">
    <cfRule type="expression" dxfId="21" priority="22">
      <formula>J56&gt;0</formula>
    </cfRule>
  </conditionalFormatting>
  <conditionalFormatting sqref="Q44:T44">
    <cfRule type="expression" dxfId="20" priority="21">
      <formula>J56&gt;0</formula>
    </cfRule>
  </conditionalFormatting>
  <conditionalFormatting sqref="I45:P45">
    <cfRule type="expression" dxfId="19" priority="20">
      <formula>J57&gt;0</formula>
    </cfRule>
  </conditionalFormatting>
  <conditionalFormatting sqref="Q45:T45">
    <cfRule type="expression" dxfId="18" priority="19">
      <formula>J57&gt;0</formula>
    </cfRule>
  </conditionalFormatting>
  <conditionalFormatting sqref="I46:P46">
    <cfRule type="expression" dxfId="17" priority="18">
      <formula>J58&gt;0</formula>
    </cfRule>
  </conditionalFormatting>
  <conditionalFormatting sqref="Q46:T46">
    <cfRule type="expression" dxfId="16" priority="17">
      <formula>J58&gt;0</formula>
    </cfRule>
  </conditionalFormatting>
  <conditionalFormatting sqref="I47:P47">
    <cfRule type="expression" dxfId="15" priority="16">
      <formula>J59&gt;0</formula>
    </cfRule>
  </conditionalFormatting>
  <conditionalFormatting sqref="Q47:T47">
    <cfRule type="expression" dxfId="14" priority="15">
      <formula>J59&gt;0</formula>
    </cfRule>
  </conditionalFormatting>
  <conditionalFormatting sqref="I48:P48">
    <cfRule type="expression" dxfId="13" priority="14">
      <formula>J60&gt;0</formula>
    </cfRule>
  </conditionalFormatting>
  <conditionalFormatting sqref="Q48:T48">
    <cfRule type="expression" dxfId="12" priority="13">
      <formula>J60&gt;0</formula>
    </cfRule>
  </conditionalFormatting>
  <conditionalFormatting sqref="U43:V43">
    <cfRule type="expression" dxfId="11" priority="12">
      <formula>U55&gt;0</formula>
    </cfRule>
  </conditionalFormatting>
  <conditionalFormatting sqref="W43:X43">
    <cfRule type="expression" dxfId="10" priority="11">
      <formula>U55&gt;0</formula>
    </cfRule>
  </conditionalFormatting>
  <conditionalFormatting sqref="U44:V44">
    <cfRule type="expression" dxfId="9" priority="10">
      <formula>U56&gt;0</formula>
    </cfRule>
  </conditionalFormatting>
  <conditionalFormatting sqref="W44:X44">
    <cfRule type="expression" dxfId="8" priority="9">
      <formula>U56&gt;0</formula>
    </cfRule>
  </conditionalFormatting>
  <conditionalFormatting sqref="U45:V45">
    <cfRule type="expression" dxfId="7" priority="8">
      <formula>U57&gt;0</formula>
    </cfRule>
  </conditionalFormatting>
  <conditionalFormatting sqref="W45:X45">
    <cfRule type="expression" dxfId="6" priority="7">
      <formula>U57&gt;0</formula>
    </cfRule>
  </conditionalFormatting>
  <conditionalFormatting sqref="U46:V46">
    <cfRule type="expression" dxfId="5" priority="6">
      <formula>U58&gt;0</formula>
    </cfRule>
  </conditionalFormatting>
  <conditionalFormatting sqref="W46:X46">
    <cfRule type="expression" dxfId="4" priority="5">
      <formula>U58&gt;0</formula>
    </cfRule>
  </conditionalFormatting>
  <conditionalFormatting sqref="U47:V47">
    <cfRule type="expression" dxfId="3" priority="4">
      <formula>U59&gt;0</formula>
    </cfRule>
  </conditionalFormatting>
  <conditionalFormatting sqref="W47:X47">
    <cfRule type="expression" dxfId="2" priority="3">
      <formula>U59&gt;0</formula>
    </cfRule>
  </conditionalFormatting>
  <conditionalFormatting sqref="U48:V48">
    <cfRule type="expression" dxfId="1" priority="2">
      <formula>U60&gt;0</formula>
    </cfRule>
  </conditionalFormatting>
  <conditionalFormatting sqref="W48:X48">
    <cfRule type="expression" dxfId="0" priority="1">
      <formula>U60&gt;0</formula>
    </cfRule>
  </conditionalFormatting>
  <dataValidations count="13">
    <dataValidation type="textLength" operator="equal" showInputMessage="1" showErrorMessage="1" error="Enter a valid ten-digit EIA ID." sqref="H17:O17">
      <formula1>10</formula1>
    </dataValidation>
    <dataValidation type="whole" allowBlank="1" showInputMessage="1" showErrorMessage="1" error="Enter valid month value, 1-12" sqref="K15 L37 L32">
      <formula1>1</formula1>
      <formula2>12</formula2>
    </dataValidation>
    <dataValidation type="custom" allowBlank="1" showInputMessage="1" showErrorMessage="1" error="Enter a valid 10 digit telephone number." sqref="G28:N29">
      <formula1>AND(LEN(G28)=10,ISNUMBER(G28))</formula1>
    </dataValidation>
    <dataValidation type="custom" operator="equal" showInputMessage="1" showErrorMessage="1" error="Enter a valid 5 digit zip code." sqref="O26:P26">
      <formula1>AND(LEN(zip)=5,ISNUMBER(VALUE(zip)))</formula1>
    </dataValidation>
    <dataValidation type="list" allowBlank="1" showInputMessage="1" showErrorMessage="1" error="Value must be a valid State Code from the drop down." sqref="L26">
      <formula1>$Z$1:$Z$58</formula1>
    </dataValidation>
    <dataValidation type="custom" allowBlank="1" showInputMessage="1" showErrorMessage="1" error="Enter a valid 4 digit zip code extension." sqref="R26">
      <formula1>AND(LEN(zip4)=4,ISNUMBER(VALUE(zip4)))</formula1>
    </dataValidation>
    <dataValidation type="custom" allowBlank="1" showInputMessage="1" showErrorMessage="1" error="Enter a valid four-digit year; 2010 or later." sqref="O15:Q15">
      <formula1>AND(ISNUMBER(Year),LEN(Year)=4,Year&gt;2009)</formula1>
    </dataValidation>
    <dataValidation type="whole" allowBlank="1" showInputMessage="1" showErrorMessage="1" error="Enter valid month value, 1-12" sqref="O32 O37">
      <formula1>1</formula1>
      <formula2>31</formula2>
    </dataValidation>
    <dataValidation type="custom" operator="equal" allowBlank="1" showInputMessage="1" showErrorMessage="1" error="Enter an &quot;X&quot; if any Respondent Identification Data has changed." sqref="P20">
      <formula1>AND(LEN(IDChngChk)=1,IDChngChk="X")</formula1>
    </dataValidation>
    <dataValidation type="custom" operator="equal" allowBlank="1" showInputMessage="1" showErrorMessage="1" error="Enter an &quot;X&quot; if any Respondent Identification Data has changed." sqref="B34 B36">
      <formula1>AND(LEN(B34)=1,B34="X")</formula1>
    </dataValidation>
    <dataValidation type="custom" allowBlank="1" showInputMessage="1" showErrorMessage="1" error="Enter a valid four-digit year; 2010 or later." sqref="R32 R37">
      <formula1>AND(ISNUMBER(R32),LEN(R32)=4,R32&gt;2009)</formula1>
    </dataValidation>
    <dataValidation type="whole" allowBlank="1" showInputMessage="1" showErrorMessage="1" error="Value must be numeric and not greater than 9,999,999." sqref="I43:P48 U43:V48">
      <formula1>-10000000</formula1>
      <formula2>10000000</formula2>
    </dataValidation>
    <dataValidation type="whole" allowBlank="1" showInputMessage="1" showErrorMessage="1" error="Value must be numeric and not greater than 999,999." sqref="Q43:T48 W43:X48">
      <formula1>-1000000</formula1>
      <formula2>1000000</formula2>
    </dataValidation>
  </dataValidations>
  <printOptions horizontalCentered="1"/>
  <pageMargins left="0.5" right="0.5" top="0.5" bottom="0.5" header="0.5" footer="0.25"/>
  <pageSetup scale="61" orientation="portrait" horizontalDpi="4294967295"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A2BA0196FF64DBC84499AAA2E419A" ma:contentTypeVersion="2" ma:contentTypeDescription="Create a new document." ma:contentTypeScope="" ma:versionID="41600c48452e29af6351eab7745fd8e0">
  <xsd:schema xmlns:xsd="http://www.w3.org/2001/XMLSchema" xmlns:xs="http://www.w3.org/2001/XMLSchema" xmlns:p="http://schemas.microsoft.com/office/2006/metadata/properties" xmlns:ns2="fe387294-2a31-40de-b73a-855586cea4d4" targetNamespace="http://schemas.microsoft.com/office/2006/metadata/properties" ma:root="true" ma:fieldsID="721dda48d83638eef6585bc57f31221e" ns2:_="">
    <xsd:import namespace="fe387294-2a31-40de-b73a-855586cea4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87294-2a31-40de-b73a-855586cea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823428-CFD1-4E46-98A6-15AA045F5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87294-2a31-40de-b73a-855586cea4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BF748F-B5B5-4E4A-BD9C-05DB23D40F38}">
  <ds:schemaRefs>
    <ds:schemaRef ds:uri="http://schemas.microsoft.com/sharepoint/v3/contenttype/forms"/>
  </ds:schemaRefs>
</ds:datastoreItem>
</file>

<file path=customXml/itemProps3.xml><?xml version="1.0" encoding="utf-8"?>
<ds:datastoreItem xmlns:ds="http://schemas.openxmlformats.org/officeDocument/2006/customXml" ds:itemID="{73FAAF9D-D5DD-4F9D-B435-AE7453456F5C}">
  <ds:schemaRefs>
    <ds:schemaRef ds:uri="fe387294-2a31-40de-b73a-855586cea4d4"/>
    <ds:schemaRef ds:uri="http://www.w3.org/XML/1998/namespace"/>
    <ds:schemaRef ds:uri="http://schemas.openxmlformats.org/package/2006/metadata/core-properties"/>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50</vt:i4>
      </vt:variant>
    </vt:vector>
  </HeadingPairs>
  <TitlesOfParts>
    <vt:vector size="51" baseType="lpstr">
      <vt:lpstr>Parts1-4</vt:lpstr>
      <vt:lpstr>_VFORM</vt:lpstr>
      <vt:lpstr>ADLN1</vt:lpstr>
      <vt:lpstr>ADLN2</vt:lpstr>
      <vt:lpstr>cext</vt:lpstr>
      <vt:lpstr>city</vt:lpstr>
      <vt:lpstr>contnm</vt:lpstr>
      <vt:lpstr>DC_US</vt:lpstr>
      <vt:lpstr>DCOST_OTHER</vt:lpstr>
      <vt:lpstr>DCOST_PADD1</vt:lpstr>
      <vt:lpstr>DCOST_PADD2</vt:lpstr>
      <vt:lpstr>DCOST_PADD3</vt:lpstr>
      <vt:lpstr>DCOST_PADD4</vt:lpstr>
      <vt:lpstr>DCOST_PADD5</vt:lpstr>
      <vt:lpstr>DV_US</vt:lpstr>
      <vt:lpstr>DVOL_OTHER</vt:lpstr>
      <vt:lpstr>DVOL_PADD1</vt:lpstr>
      <vt:lpstr>DVOL_PADD2</vt:lpstr>
      <vt:lpstr>DVOL_PADD3</vt:lpstr>
      <vt:lpstr>DVOL_PADD4</vt:lpstr>
      <vt:lpstr>DVOL_PADD5</vt:lpstr>
      <vt:lpstr>fax</vt:lpstr>
      <vt:lpstr>IC_US</vt:lpstr>
      <vt:lpstr>ICOST_OTHER</vt:lpstr>
      <vt:lpstr>ICOST_PADD1</vt:lpstr>
      <vt:lpstr>ICOST_PADD2</vt:lpstr>
      <vt:lpstr>ICOST_PADD3</vt:lpstr>
      <vt:lpstr>ICOST_PADD4</vt:lpstr>
      <vt:lpstr>ICOST_PADD5</vt:lpstr>
      <vt:lpstr>ID</vt:lpstr>
      <vt:lpstr>IDChngChk</vt:lpstr>
      <vt:lpstr>intnet</vt:lpstr>
      <vt:lpstr>IV_US</vt:lpstr>
      <vt:lpstr>IVOL_OTHER</vt:lpstr>
      <vt:lpstr>IVOL_PADD1</vt:lpstr>
      <vt:lpstr>IVOL_PADD2</vt:lpstr>
      <vt:lpstr>IVOL_PADD3</vt:lpstr>
      <vt:lpstr>IVOL_PADD4</vt:lpstr>
      <vt:lpstr>IVOL_PADD5</vt:lpstr>
      <vt:lpstr>Month</vt:lpstr>
      <vt:lpstr>Name1</vt:lpstr>
      <vt:lpstr>Notes</vt:lpstr>
      <vt:lpstr>Phone</vt:lpstr>
      <vt:lpstr>'Parts1-4'!Print_Area</vt:lpstr>
      <vt:lpstr>Resub</vt:lpstr>
      <vt:lpstr>state</vt:lpstr>
      <vt:lpstr>STCodes</vt:lpstr>
      <vt:lpstr>Version</vt:lpstr>
      <vt:lpstr>Year</vt:lpstr>
      <vt:lpstr>zip</vt:lpstr>
      <vt:lpstr>zip4</vt:lpstr>
    </vt:vector>
  </TitlesOfParts>
  <Manager/>
  <Company>EIA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EIA-14</dc:title>
  <dc:subject/>
  <dc:creator>EIA</dc:creator>
  <cp:keywords/>
  <dc:description/>
  <cp:lastModifiedBy>Aloulou, Faouzi </cp:lastModifiedBy>
  <cp:revision/>
  <dcterms:created xsi:type="dcterms:W3CDTF">2006-08-14T00:44:58Z</dcterms:created>
  <dcterms:modified xsi:type="dcterms:W3CDTF">2019-04-23T19:53:49Z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0x010100600A2BA0196FF64DBC84499AAA2E419A</vt:lpwstr>
  </property>
  <property fmtid="{D5CDD505-2E9C-101B-9397-08002B2CF9AE}" pid="3" name="AuthorIds_UIVersion_512">
    <vt:lpwstr>6</vt:lpwstr>
  </property>
</Properties>
</file>