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282 Peppers Korea 2009\0282 (2018)\IMC\"/>
    </mc:Choice>
  </mc:AlternateContent>
  <bookViews>
    <workbookView xWindow="0" yWindow="0" windowWidth="23040" windowHeight="941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E13" i="2"/>
  <c r="H13" i="2" s="1"/>
  <c r="E14" i="2"/>
  <c r="H14" i="2" s="1"/>
  <c r="E15" i="2"/>
  <c r="H15" i="2" s="1"/>
  <c r="E37" i="2"/>
  <c r="H37" i="2" s="1"/>
  <c r="E36" i="2"/>
  <c r="E34" i="2"/>
  <c r="H34" i="2"/>
  <c r="I34" i="2" s="1"/>
  <c r="J34" i="2" s="1"/>
  <c r="E27" i="2"/>
  <c r="E16" i="2"/>
  <c r="H16" i="2" s="1"/>
  <c r="I16" i="2" s="1"/>
  <c r="J16" i="2" s="1"/>
  <c r="H36" i="2"/>
  <c r="H27" i="2"/>
  <c r="J8" i="2"/>
  <c r="H7" i="2"/>
  <c r="I7" i="2" s="1"/>
  <c r="E10" i="2"/>
  <c r="H10" i="2" s="1"/>
  <c r="E9" i="2"/>
  <c r="E33" i="2"/>
  <c r="H33" i="2" s="1"/>
  <c r="I33" i="2" s="1"/>
  <c r="J33" i="2" s="1"/>
  <c r="E12" i="2"/>
  <c r="H12" i="2" s="1"/>
  <c r="E11" i="2"/>
  <c r="H11" i="2" s="1"/>
  <c r="E28" i="2"/>
  <c r="H28" i="2"/>
  <c r="I28" i="2" s="1"/>
  <c r="J28" i="2" s="1"/>
  <c r="E25" i="2"/>
  <c r="H25" i="2" s="1"/>
  <c r="E20" i="2"/>
  <c r="H20" i="2" s="1"/>
  <c r="E23" i="2"/>
  <c r="H23" i="2" s="1"/>
  <c r="E21" i="2"/>
  <c r="H21" i="2" s="1"/>
  <c r="E22" i="2"/>
  <c r="H22" i="2" s="1"/>
  <c r="E24" i="2"/>
  <c r="H24" i="2"/>
  <c r="I24" i="2" s="1"/>
  <c r="J24" i="2" s="1"/>
  <c r="E35" i="2"/>
  <c r="H35" i="2" s="1"/>
  <c r="E31" i="2"/>
  <c r="H31" i="2" s="1"/>
  <c r="E32" i="2"/>
  <c r="H32" i="2" s="1"/>
  <c r="I32" i="2" s="1"/>
  <c r="J32" i="2" s="1"/>
  <c r="E29" i="2"/>
  <c r="H29" i="2" s="1"/>
  <c r="E17" i="2"/>
  <c r="H17" i="2" s="1"/>
  <c r="E18" i="2"/>
  <c r="H18" i="2" s="1"/>
  <c r="E19" i="2"/>
  <c r="H19" i="2" s="1"/>
  <c r="E26" i="2"/>
  <c r="H26" i="2" s="1"/>
  <c r="E30" i="2"/>
  <c r="H30" i="2" s="1"/>
  <c r="I10" i="2" l="1"/>
  <c r="J10" i="2"/>
  <c r="E38" i="2"/>
  <c r="J7" i="2"/>
  <c r="I27" i="2"/>
  <c r="J27" i="2" s="1"/>
  <c r="I15" i="2"/>
  <c r="J15" i="2" s="1"/>
  <c r="I23" i="2"/>
  <c r="J23" i="2" s="1"/>
  <c r="I29" i="2"/>
  <c r="J29" i="2" s="1"/>
  <c r="I12" i="2"/>
  <c r="J12" i="2" s="1"/>
  <c r="I14" i="2"/>
  <c r="J14" i="2" s="1"/>
  <c r="I22" i="2"/>
  <c r="J22" i="2" s="1"/>
  <c r="I30" i="2"/>
  <c r="J30" i="2" s="1"/>
  <c r="I18" i="2"/>
  <c r="J18" i="2" s="1"/>
  <c r="I35" i="2"/>
  <c r="J35" i="2" s="1"/>
  <c r="I11" i="2"/>
  <c r="J11" i="2" s="1"/>
  <c r="I13" i="2"/>
  <c r="J13" i="2" s="1"/>
  <c r="I19" i="2"/>
  <c r="J19" i="2" s="1"/>
  <c r="I25" i="2"/>
  <c r="J25" i="2" s="1"/>
  <c r="I37" i="2"/>
  <c r="J37" i="2" s="1"/>
  <c r="J6" i="2"/>
  <c r="I17" i="2"/>
  <c r="J17" i="2" s="1"/>
  <c r="I21" i="2"/>
  <c r="J21" i="2" s="1"/>
  <c r="I26" i="2"/>
  <c r="J26" i="2" s="1"/>
  <c r="I20" i="2"/>
  <c r="J20" i="2" s="1"/>
  <c r="I31" i="2"/>
  <c r="J31" i="2" s="1"/>
  <c r="H9" i="2"/>
  <c r="H38" i="2" s="1"/>
  <c r="I36" i="2"/>
  <c r="J36" i="2" s="1"/>
  <c r="I9" i="2" l="1"/>
  <c r="I38" i="2" s="1"/>
  <c r="J9" i="2" l="1"/>
  <c r="J38" i="2" s="1"/>
</calcChain>
</file>

<file path=xl/sharedStrings.xml><?xml version="1.0" encoding="utf-8"?>
<sst xmlns="http://schemas.openxmlformats.org/spreadsheetml/2006/main" count="37" uniqueCount="36">
  <si>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</si>
  <si>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</si>
  <si>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</si>
  <si>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</si>
  <si>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</si>
  <si>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</si>
  <si>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</si>
  <si>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</si>
  <si>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</si>
  <si>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</si>
  <si>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</si>
  <si>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</si>
  <si>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</si>
  <si>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</si>
  <si>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</si>
  <si>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</si>
  <si>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</si>
  <si>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</si>
  <si>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</si>
  <si>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</si>
  <si>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</si>
  <si>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</si>
  <si>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</si>
  <si>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</si>
  <si>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</si>
  <si>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</si>
  <si>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</si>
  <si>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</si>
  <si>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</si>
  <si>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</si>
  <si>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Importation of Peppers from the Republic of Korea</t>
  </si>
  <si>
    <t>Phytosanitary Certificate</t>
  </si>
  <si>
    <t>13</t>
  </si>
  <si>
    <t>OMB Control No.
0579-0282</t>
  </si>
  <si>
    <t>PPQ 523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</si>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</sst>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6" fontId="1" fillId="0" borderId="2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5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K2" sqref="K2"/>
    </sheetView>
  </sheetViews>
  <sheetFormatPr defaultRowHeight="12.5" x14ac:dyDescent="0.25"/>
  <cols>
    <col min="2" max="2" width="41.7265625" customWidth="1"/>
    <col min="4" max="4" width="9.1796875" style="8" customWidth="1"/>
    <col min="5" max="5" width="9.1796875" style="7" customWidth="1"/>
    <col min="6" max="6" width="9.1796875" style="11" customWidth="1"/>
    <col min="7" max="7" width="12.26953125" style="4" customWidth="1"/>
    <col min="8" max="8" width="9.1796875" style="7" customWidth="1"/>
    <col min="9" max="10" width="9.1796875" style="14" customWidth="1"/>
  </cols>
  <sheetData>
    <row r="1" spans="1:11" ht="30" customHeight="1" x14ac:dyDescent="0.25">
      <c r="A1" s="42" t="s">
        <v>26</v>
      </c>
      <c r="B1" s="43"/>
      <c r="C1" s="43"/>
      <c r="D1" s="43"/>
      <c r="E1" s="43"/>
      <c r="F1" s="43"/>
      <c r="G1" s="43"/>
      <c r="H1" s="43"/>
      <c r="I1" s="15"/>
      <c r="J1" s="15"/>
      <c r="K1" s="1"/>
    </row>
    <row r="2" spans="1:11" ht="25" customHeight="1" x14ac:dyDescent="0.25">
      <c r="A2" s="40" t="s">
        <v>30</v>
      </c>
      <c r="B2" s="41"/>
      <c r="C2" s="41"/>
      <c r="D2" s="41"/>
      <c r="E2" s="41"/>
      <c r="F2" s="41"/>
      <c r="G2" s="41"/>
      <c r="H2" s="47" t="s">
        <v>33</v>
      </c>
      <c r="I2" s="48"/>
      <c r="J2" s="15"/>
      <c r="K2" s="49">
        <v>43362</v>
      </c>
    </row>
    <row r="3" spans="1:11" ht="34" customHeight="1" x14ac:dyDescent="0.25">
      <c r="A3" s="44" t="s">
        <v>15</v>
      </c>
      <c r="B3" s="44"/>
      <c r="C3" s="16" t="s">
        <v>0</v>
      </c>
      <c r="D3" s="17" t="s">
        <v>16</v>
      </c>
      <c r="E3" s="18" t="s">
        <v>17</v>
      </c>
      <c r="F3" s="46" t="s">
        <v>18</v>
      </c>
      <c r="G3" s="46"/>
      <c r="H3" s="18" t="s">
        <v>21</v>
      </c>
      <c r="I3" s="19" t="s">
        <v>22</v>
      </c>
      <c r="J3" s="19" t="s">
        <v>23</v>
      </c>
      <c r="K3" s="16" t="s">
        <v>24</v>
      </c>
    </row>
    <row r="4" spans="1:11" ht="13.5" customHeight="1" x14ac:dyDescent="0.25">
      <c r="A4" s="3"/>
      <c r="B4" s="3"/>
      <c r="C4" s="3"/>
      <c r="D4" s="21"/>
      <c r="E4" s="6" t="s">
        <v>14</v>
      </c>
      <c r="F4" s="20" t="s">
        <v>19</v>
      </c>
      <c r="G4" s="21" t="s">
        <v>20</v>
      </c>
      <c r="H4" s="6" t="s">
        <v>13</v>
      </c>
      <c r="I4" s="22" t="s">
        <v>12</v>
      </c>
      <c r="J4" s="22" t="s">
        <v>11</v>
      </c>
      <c r="K4" s="3"/>
    </row>
    <row r="5" spans="1:11" x14ac:dyDescent="0.25">
      <c r="A5" s="45" t="s">
        <v>1</v>
      </c>
      <c r="B5" s="45"/>
      <c r="C5" s="3" t="s">
        <v>2</v>
      </c>
      <c r="D5" s="21" t="s">
        <v>3</v>
      </c>
      <c r="E5" s="6" t="s">
        <v>4</v>
      </c>
      <c r="F5" s="20" t="s">
        <v>9</v>
      </c>
      <c r="G5" s="21" t="s">
        <v>10</v>
      </c>
      <c r="H5" s="6" t="s">
        <v>5</v>
      </c>
      <c r="I5" s="22" t="s">
        <v>6</v>
      </c>
      <c r="J5" s="22" t="s">
        <v>7</v>
      </c>
      <c r="K5" s="3" t="s">
        <v>8</v>
      </c>
    </row>
    <row r="6" spans="1:11" x14ac:dyDescent="0.25">
      <c r="A6" s="2"/>
      <c r="B6" s="2" t="s">
        <v>31</v>
      </c>
      <c r="C6" s="5">
        <v>5</v>
      </c>
      <c r="D6" s="27">
        <v>0.5</v>
      </c>
      <c r="E6" s="5">
        <v>3</v>
      </c>
      <c r="F6" s="20" t="s">
        <v>32</v>
      </c>
      <c r="G6" s="24">
        <v>51.11</v>
      </c>
      <c r="H6" s="24">
        <f>+E6*G6</f>
        <v>153.32999999999998</v>
      </c>
      <c r="I6" s="24">
        <f t="shared" ref="I6:I16" si="0">+H6*0.139</f>
        <v>21.31287</v>
      </c>
      <c r="J6" s="24">
        <f t="shared" ref="J6:J16" si="1">+H6+I6</f>
        <v>174.64286999999999</v>
      </c>
      <c r="K6" s="2"/>
    </row>
    <row r="7" spans="1:11" s="29" customFormat="1" x14ac:dyDescent="0.25">
      <c r="A7" s="28"/>
      <c r="B7" s="28" t="s">
        <v>34</v>
      </c>
      <c r="C7" s="30">
        <v>1</v>
      </c>
      <c r="D7" s="31">
        <v>1</v>
      </c>
      <c r="E7" s="30">
        <v>1</v>
      </c>
      <c r="F7" s="32" t="s">
        <v>35</v>
      </c>
      <c r="G7" s="33">
        <v>35.86</v>
      </c>
      <c r="H7" s="33">
        <f t="shared" ref="H7:H16" si="2">+E7*G7</f>
        <v>35.86</v>
      </c>
      <c r="I7" s="33">
        <f t="shared" si="0"/>
        <v>4.98454</v>
      </c>
      <c r="J7" s="33">
        <f t="shared" si="1"/>
        <v>40.844540000000002</v>
      </c>
      <c r="K7" s="28"/>
    </row>
    <row r="8" spans="1:11" s="29" customFormat="1" x14ac:dyDescent="0.25">
      <c r="A8" s="28"/>
      <c r="B8" s="28"/>
      <c r="C8" s="30" t="s">
        <v>29</v>
      </c>
      <c r="D8" s="31" t="s">
        <v>29</v>
      </c>
      <c r="E8" s="30">
        <v>0.16</v>
      </c>
      <c r="F8" s="32"/>
      <c r="G8" s="33"/>
      <c r="H8" s="33">
        <v>0</v>
      </c>
      <c r="I8" s="33">
        <v>0</v>
      </c>
      <c r="J8" s="33">
        <f t="shared" si="1"/>
        <v>0</v>
      </c>
      <c r="K8" s="28"/>
    </row>
    <row r="9" spans="1:11" s="29" customFormat="1" x14ac:dyDescent="0.25">
      <c r="A9" s="28"/>
      <c r="B9" s="2"/>
      <c r="C9" s="5"/>
      <c r="D9" s="27"/>
      <c r="E9" s="5">
        <f t="shared" ref="E9:E16" si="3">+C9*D9</f>
        <v>0</v>
      </c>
      <c r="F9" s="20"/>
      <c r="G9" s="24"/>
      <c r="H9" s="24">
        <f t="shared" si="2"/>
        <v>0</v>
      </c>
      <c r="I9" s="24">
        <f t="shared" si="0"/>
        <v>0</v>
      </c>
      <c r="J9" s="24">
        <f t="shared" si="1"/>
        <v>0</v>
      </c>
      <c r="K9" s="2"/>
    </row>
    <row r="10" spans="1:11" s="29" customFormat="1" x14ac:dyDescent="0.25">
      <c r="A10" s="28"/>
      <c r="B10" s="2"/>
      <c r="C10" s="5"/>
      <c r="D10" s="27"/>
      <c r="E10" s="5">
        <f t="shared" si="3"/>
        <v>0</v>
      </c>
      <c r="F10" s="20"/>
      <c r="G10" s="24"/>
      <c r="H10" s="24">
        <f t="shared" si="2"/>
        <v>0</v>
      </c>
      <c r="I10" s="24">
        <f t="shared" si="0"/>
        <v>0</v>
      </c>
      <c r="J10" s="24">
        <f t="shared" si="1"/>
        <v>0</v>
      </c>
      <c r="K10" s="2"/>
    </row>
    <row r="11" spans="1:11" x14ac:dyDescent="0.25">
      <c r="A11" s="2"/>
      <c r="B11" s="2"/>
      <c r="C11" s="5"/>
      <c r="D11" s="27"/>
      <c r="E11" s="5">
        <f t="shared" si="3"/>
        <v>0</v>
      </c>
      <c r="F11" s="20"/>
      <c r="G11" s="24"/>
      <c r="H11" s="24">
        <f t="shared" si="2"/>
        <v>0</v>
      </c>
      <c r="I11" s="24">
        <f t="shared" si="0"/>
        <v>0</v>
      </c>
      <c r="J11" s="24">
        <f t="shared" si="1"/>
        <v>0</v>
      </c>
      <c r="K11" s="2"/>
    </row>
    <row r="12" spans="1:11" x14ac:dyDescent="0.25">
      <c r="A12" s="2"/>
      <c r="B12" s="2"/>
      <c r="C12" s="5"/>
      <c r="D12" s="27"/>
      <c r="E12" s="5">
        <f t="shared" si="3"/>
        <v>0</v>
      </c>
      <c r="F12" s="20"/>
      <c r="G12" s="24"/>
      <c r="H12" s="24">
        <f t="shared" si="2"/>
        <v>0</v>
      </c>
      <c r="I12" s="24">
        <f t="shared" si="0"/>
        <v>0</v>
      </c>
      <c r="J12" s="24">
        <f t="shared" si="1"/>
        <v>0</v>
      </c>
      <c r="K12" s="2"/>
    </row>
    <row r="13" spans="1:11" s="29" customFormat="1" x14ac:dyDescent="0.25">
      <c r="A13" s="28"/>
      <c r="B13" s="28"/>
      <c r="C13" s="30"/>
      <c r="D13" s="31"/>
      <c r="E13" s="30">
        <f t="shared" si="3"/>
        <v>0</v>
      </c>
      <c r="F13" s="32"/>
      <c r="G13" s="33"/>
      <c r="H13" s="33">
        <f t="shared" si="2"/>
        <v>0</v>
      </c>
      <c r="I13" s="33">
        <f t="shared" si="0"/>
        <v>0</v>
      </c>
      <c r="J13" s="33">
        <f t="shared" si="1"/>
        <v>0</v>
      </c>
      <c r="K13" s="28"/>
    </row>
    <row r="14" spans="1:11" s="29" customFormat="1" x14ac:dyDescent="0.25">
      <c r="A14" s="28"/>
      <c r="B14" s="28"/>
      <c r="C14" s="30"/>
      <c r="D14" s="31"/>
      <c r="E14" s="30">
        <f t="shared" si="3"/>
        <v>0</v>
      </c>
      <c r="F14" s="32"/>
      <c r="G14" s="33"/>
      <c r="H14" s="33">
        <f t="shared" si="2"/>
        <v>0</v>
      </c>
      <c r="I14" s="33">
        <f t="shared" si="0"/>
        <v>0</v>
      </c>
      <c r="J14" s="33">
        <f t="shared" si="1"/>
        <v>0</v>
      </c>
      <c r="K14" s="28"/>
    </row>
    <row r="15" spans="1:11" x14ac:dyDescent="0.25">
      <c r="A15" s="28"/>
      <c r="B15" s="28"/>
      <c r="C15" s="30"/>
      <c r="D15" s="31"/>
      <c r="E15" s="30">
        <f t="shared" si="3"/>
        <v>0</v>
      </c>
      <c r="F15" s="32"/>
      <c r="G15" s="33"/>
      <c r="H15" s="33">
        <f t="shared" si="2"/>
        <v>0</v>
      </c>
      <c r="I15" s="33">
        <f t="shared" si="0"/>
        <v>0</v>
      </c>
      <c r="J15" s="33">
        <f t="shared" si="1"/>
        <v>0</v>
      </c>
      <c r="K15" s="28"/>
    </row>
    <row r="16" spans="1:11" s="29" customFormat="1" x14ac:dyDescent="0.25">
      <c r="A16" s="28"/>
      <c r="B16" s="28"/>
      <c r="C16" s="30"/>
      <c r="D16" s="31"/>
      <c r="E16" s="30">
        <f t="shared" si="3"/>
        <v>0</v>
      </c>
      <c r="F16" s="32"/>
      <c r="G16" s="33"/>
      <c r="H16" s="33">
        <f t="shared" si="2"/>
        <v>0</v>
      </c>
      <c r="I16" s="33">
        <f t="shared" si="0"/>
        <v>0</v>
      </c>
      <c r="J16" s="33">
        <f t="shared" si="1"/>
        <v>0</v>
      </c>
      <c r="K16" s="28"/>
    </row>
    <row r="17" spans="1:11" s="29" customFormat="1" x14ac:dyDescent="0.25">
      <c r="A17" s="2"/>
      <c r="B17" s="2"/>
      <c r="C17" s="5"/>
      <c r="D17" s="27"/>
      <c r="E17" s="5">
        <f t="shared" ref="E17:E27" si="4">+C17*D17</f>
        <v>0</v>
      </c>
      <c r="F17" s="20"/>
      <c r="G17" s="24"/>
      <c r="H17" s="24">
        <f t="shared" ref="H17:H26" si="5">+E17*G17</f>
        <v>0</v>
      </c>
      <c r="I17" s="24">
        <f t="shared" ref="I17:I26" si="6">+H17*0.139</f>
        <v>0</v>
      </c>
      <c r="J17" s="24">
        <f t="shared" ref="J17:J26" si="7">+H17+I17</f>
        <v>0</v>
      </c>
      <c r="K17" s="2"/>
    </row>
    <row r="18" spans="1:11" s="29" customFormat="1" x14ac:dyDescent="0.25">
      <c r="A18" s="2"/>
      <c r="B18" s="2"/>
      <c r="C18" s="5"/>
      <c r="D18" s="27"/>
      <c r="E18" s="5">
        <f t="shared" si="4"/>
        <v>0</v>
      </c>
      <c r="F18" s="20"/>
      <c r="G18" s="24"/>
      <c r="H18" s="24">
        <f t="shared" si="5"/>
        <v>0</v>
      </c>
      <c r="I18" s="24">
        <f t="shared" si="6"/>
        <v>0</v>
      </c>
      <c r="J18" s="24">
        <f t="shared" si="7"/>
        <v>0</v>
      </c>
      <c r="K18" s="2"/>
    </row>
    <row r="19" spans="1:11" s="29" customFormat="1" x14ac:dyDescent="0.25">
      <c r="A19" s="2"/>
      <c r="B19" s="2"/>
      <c r="C19" s="5"/>
      <c r="D19" s="27"/>
      <c r="E19" s="5">
        <f t="shared" si="4"/>
        <v>0</v>
      </c>
      <c r="F19" s="20"/>
      <c r="G19" s="24"/>
      <c r="H19" s="24">
        <f t="shared" si="5"/>
        <v>0</v>
      </c>
      <c r="I19" s="24">
        <f t="shared" si="6"/>
        <v>0</v>
      </c>
      <c r="J19" s="24">
        <f t="shared" si="7"/>
        <v>0</v>
      </c>
      <c r="K19" s="2"/>
    </row>
    <row r="20" spans="1:11" s="29" customFormat="1" x14ac:dyDescent="0.25">
      <c r="A20" s="2"/>
      <c r="B20" s="2"/>
      <c r="C20" s="5"/>
      <c r="D20" s="27"/>
      <c r="E20" s="5">
        <f t="shared" si="4"/>
        <v>0</v>
      </c>
      <c r="F20" s="20"/>
      <c r="G20" s="24"/>
      <c r="H20" s="24">
        <f t="shared" si="5"/>
        <v>0</v>
      </c>
      <c r="I20" s="24">
        <f t="shared" si="6"/>
        <v>0</v>
      </c>
      <c r="J20" s="24">
        <f t="shared" si="7"/>
        <v>0</v>
      </c>
      <c r="K20" s="2"/>
    </row>
    <row r="21" spans="1:11" s="29" customFormat="1" x14ac:dyDescent="0.25">
      <c r="A21" s="2"/>
      <c r="B21" s="2"/>
      <c r="C21" s="5"/>
      <c r="D21" s="27"/>
      <c r="E21" s="5">
        <f t="shared" si="4"/>
        <v>0</v>
      </c>
      <c r="F21" s="20"/>
      <c r="G21" s="24"/>
      <c r="H21" s="24">
        <f t="shared" si="5"/>
        <v>0</v>
      </c>
      <c r="I21" s="24">
        <f t="shared" si="6"/>
        <v>0</v>
      </c>
      <c r="J21" s="24">
        <f t="shared" si="7"/>
        <v>0</v>
      </c>
      <c r="K21" s="2"/>
    </row>
    <row r="22" spans="1:11" s="29" customFormat="1" x14ac:dyDescent="0.25">
      <c r="A22" s="2"/>
      <c r="B22" s="2"/>
      <c r="C22" s="5"/>
      <c r="D22" s="27"/>
      <c r="E22" s="5">
        <f t="shared" si="4"/>
        <v>0</v>
      </c>
      <c r="F22" s="20"/>
      <c r="G22" s="24"/>
      <c r="H22" s="24">
        <f t="shared" si="5"/>
        <v>0</v>
      </c>
      <c r="I22" s="24">
        <f t="shared" si="6"/>
        <v>0</v>
      </c>
      <c r="J22" s="24">
        <f t="shared" si="7"/>
        <v>0</v>
      </c>
      <c r="K22" s="2"/>
    </row>
    <row r="23" spans="1:11" s="29" customFormat="1" x14ac:dyDescent="0.25">
      <c r="A23" s="2"/>
      <c r="B23" s="2"/>
      <c r="C23" s="5"/>
      <c r="D23" s="27"/>
      <c r="E23" s="5">
        <f t="shared" si="4"/>
        <v>0</v>
      </c>
      <c r="F23" s="20"/>
      <c r="G23" s="24"/>
      <c r="H23" s="24">
        <f t="shared" si="5"/>
        <v>0</v>
      </c>
      <c r="I23" s="24">
        <f t="shared" si="6"/>
        <v>0</v>
      </c>
      <c r="J23" s="24">
        <f t="shared" si="7"/>
        <v>0</v>
      </c>
      <c r="K23" s="2"/>
    </row>
    <row r="24" spans="1:11" s="29" customFormat="1" x14ac:dyDescent="0.25">
      <c r="A24" s="2"/>
      <c r="B24" s="2"/>
      <c r="C24" s="5"/>
      <c r="D24" s="27"/>
      <c r="E24" s="5">
        <f t="shared" si="4"/>
        <v>0</v>
      </c>
      <c r="F24" s="20"/>
      <c r="G24" s="24"/>
      <c r="H24" s="24">
        <f t="shared" si="5"/>
        <v>0</v>
      </c>
      <c r="I24" s="24">
        <f t="shared" si="6"/>
        <v>0</v>
      </c>
      <c r="J24" s="24">
        <f t="shared" si="7"/>
        <v>0</v>
      </c>
      <c r="K24" s="2"/>
    </row>
    <row r="25" spans="1:11" x14ac:dyDescent="0.25">
      <c r="A25" s="2"/>
      <c r="B25" s="2"/>
      <c r="C25" s="5"/>
      <c r="D25" s="27"/>
      <c r="E25" s="5">
        <f t="shared" si="4"/>
        <v>0</v>
      </c>
      <c r="F25" s="20"/>
      <c r="G25" s="24"/>
      <c r="H25" s="24">
        <f t="shared" si="5"/>
        <v>0</v>
      </c>
      <c r="I25" s="24">
        <f t="shared" si="6"/>
        <v>0</v>
      </c>
      <c r="J25" s="24">
        <f t="shared" si="7"/>
        <v>0</v>
      </c>
      <c r="K25" s="2"/>
    </row>
    <row r="26" spans="1:11" x14ac:dyDescent="0.25">
      <c r="A26" s="2"/>
      <c r="B26" s="2"/>
      <c r="C26" s="5"/>
      <c r="D26" s="27"/>
      <c r="E26" s="5">
        <f t="shared" si="4"/>
        <v>0</v>
      </c>
      <c r="F26" s="20"/>
      <c r="G26" s="24"/>
      <c r="H26" s="24">
        <f t="shared" si="5"/>
        <v>0</v>
      </c>
      <c r="I26" s="24">
        <f t="shared" si="6"/>
        <v>0</v>
      </c>
      <c r="J26" s="24">
        <f t="shared" si="7"/>
        <v>0</v>
      </c>
      <c r="K26" s="2"/>
    </row>
    <row r="27" spans="1:11" x14ac:dyDescent="0.25">
      <c r="A27" s="28"/>
      <c r="B27" s="28"/>
      <c r="C27" s="30"/>
      <c r="D27" s="31"/>
      <c r="E27" s="30">
        <f t="shared" si="4"/>
        <v>0</v>
      </c>
      <c r="F27" s="32"/>
      <c r="G27" s="33"/>
      <c r="H27" s="33">
        <f t="shared" ref="H27:H37" si="8">+E27*G27</f>
        <v>0</v>
      </c>
      <c r="I27" s="33">
        <f t="shared" ref="I27:I37" si="9">+H27*0.139</f>
        <v>0</v>
      </c>
      <c r="J27" s="33">
        <f t="shared" ref="J27:J37" si="10">+H27+I27</f>
        <v>0</v>
      </c>
      <c r="K27" s="28"/>
    </row>
    <row r="28" spans="1:11" x14ac:dyDescent="0.25">
      <c r="A28" s="2"/>
      <c r="B28" s="2"/>
      <c r="C28" s="5"/>
      <c r="D28" s="27"/>
      <c r="E28" s="5">
        <f>+C28*D28</f>
        <v>0</v>
      </c>
      <c r="F28" s="20"/>
      <c r="G28" s="24"/>
      <c r="H28" s="24">
        <f>+E28*G28</f>
        <v>0</v>
      </c>
      <c r="I28" s="24">
        <f>+H28*0.139</f>
        <v>0</v>
      </c>
      <c r="J28" s="24">
        <f>+H28+I28</f>
        <v>0</v>
      </c>
      <c r="K28" s="2"/>
    </row>
    <row r="29" spans="1:11" x14ac:dyDescent="0.25">
      <c r="A29" s="28"/>
      <c r="B29" s="28"/>
      <c r="C29" s="30"/>
      <c r="D29" s="31"/>
      <c r="E29" s="30">
        <f t="shared" ref="E29:E37" si="11">+C29*D29</f>
        <v>0</v>
      </c>
      <c r="F29" s="32"/>
      <c r="G29" s="33"/>
      <c r="H29" s="33">
        <f t="shared" si="8"/>
        <v>0</v>
      </c>
      <c r="I29" s="33">
        <f t="shared" si="9"/>
        <v>0</v>
      </c>
      <c r="J29" s="33">
        <f t="shared" si="10"/>
        <v>0</v>
      </c>
      <c r="K29" s="28"/>
    </row>
    <row r="30" spans="1:11" x14ac:dyDescent="0.25">
      <c r="A30" s="28"/>
      <c r="B30" s="28"/>
      <c r="C30" s="30"/>
      <c r="D30" s="31"/>
      <c r="E30" s="30">
        <f t="shared" si="11"/>
        <v>0</v>
      </c>
      <c r="F30" s="32"/>
      <c r="G30" s="33"/>
      <c r="H30" s="33">
        <f t="shared" si="8"/>
        <v>0</v>
      </c>
      <c r="I30" s="33">
        <f t="shared" si="9"/>
        <v>0</v>
      </c>
      <c r="J30" s="33">
        <f t="shared" si="10"/>
        <v>0</v>
      </c>
      <c r="K30" s="28"/>
    </row>
    <row r="31" spans="1:11" x14ac:dyDescent="0.25">
      <c r="A31" s="28"/>
      <c r="B31" s="28"/>
      <c r="C31" s="30"/>
      <c r="D31" s="31"/>
      <c r="E31" s="30">
        <f t="shared" si="11"/>
        <v>0</v>
      </c>
      <c r="F31" s="32"/>
      <c r="G31" s="33"/>
      <c r="H31" s="33">
        <f t="shared" si="8"/>
        <v>0</v>
      </c>
      <c r="I31" s="33">
        <f t="shared" si="9"/>
        <v>0</v>
      </c>
      <c r="J31" s="33">
        <f t="shared" si="10"/>
        <v>0</v>
      </c>
      <c r="K31" s="28"/>
    </row>
    <row r="32" spans="1:11" x14ac:dyDescent="0.25">
      <c r="A32" s="28"/>
      <c r="B32" s="28"/>
      <c r="C32" s="30"/>
      <c r="D32" s="31"/>
      <c r="E32" s="30">
        <f t="shared" si="11"/>
        <v>0</v>
      </c>
      <c r="F32" s="32"/>
      <c r="G32" s="33"/>
      <c r="H32" s="33">
        <f t="shared" si="8"/>
        <v>0</v>
      </c>
      <c r="I32" s="33">
        <f t="shared" si="9"/>
        <v>0</v>
      </c>
      <c r="J32" s="33">
        <f t="shared" si="10"/>
        <v>0</v>
      </c>
      <c r="K32" s="28"/>
    </row>
    <row r="33" spans="1:11" x14ac:dyDescent="0.25">
      <c r="A33" s="28"/>
      <c r="B33" s="28"/>
      <c r="C33" s="34"/>
      <c r="D33" s="35"/>
      <c r="E33" s="34">
        <f t="shared" si="11"/>
        <v>0</v>
      </c>
      <c r="F33" s="36"/>
      <c r="G33" s="33"/>
      <c r="H33" s="39">
        <f t="shared" si="8"/>
        <v>0</v>
      </c>
      <c r="I33" s="39">
        <f t="shared" si="9"/>
        <v>0</v>
      </c>
      <c r="J33" s="39">
        <f t="shared" si="10"/>
        <v>0</v>
      </c>
      <c r="K33" s="28"/>
    </row>
    <row r="34" spans="1:11" x14ac:dyDescent="0.25">
      <c r="A34" s="28"/>
      <c r="B34" s="37"/>
      <c r="C34" s="30"/>
      <c r="D34" s="31"/>
      <c r="E34" s="30">
        <f t="shared" si="11"/>
        <v>0</v>
      </c>
      <c r="F34" s="32"/>
      <c r="G34" s="33"/>
      <c r="H34" s="33">
        <f t="shared" si="8"/>
        <v>0</v>
      </c>
      <c r="I34" s="33">
        <f t="shared" si="9"/>
        <v>0</v>
      </c>
      <c r="J34" s="33">
        <f t="shared" si="10"/>
        <v>0</v>
      </c>
      <c r="K34" s="28"/>
    </row>
    <row r="35" spans="1:11" s="29" customFormat="1" x14ac:dyDescent="0.25">
      <c r="A35" s="28"/>
      <c r="B35" s="28"/>
      <c r="C35" s="30"/>
      <c r="D35" s="31"/>
      <c r="E35" s="30">
        <f t="shared" si="11"/>
        <v>0</v>
      </c>
      <c r="F35" s="32"/>
      <c r="G35" s="33"/>
      <c r="H35" s="33">
        <f t="shared" si="8"/>
        <v>0</v>
      </c>
      <c r="I35" s="33">
        <f t="shared" si="9"/>
        <v>0</v>
      </c>
      <c r="J35" s="33">
        <f t="shared" si="10"/>
        <v>0</v>
      </c>
      <c r="K35" s="28"/>
    </row>
    <row r="36" spans="1:11" x14ac:dyDescent="0.25">
      <c r="A36" s="28"/>
      <c r="B36" s="28"/>
      <c r="C36" s="30"/>
      <c r="D36" s="31"/>
      <c r="E36" s="30">
        <f t="shared" si="11"/>
        <v>0</v>
      </c>
      <c r="F36" s="32"/>
      <c r="G36" s="33"/>
      <c r="H36" s="33">
        <f t="shared" si="8"/>
        <v>0</v>
      </c>
      <c r="I36" s="33">
        <f t="shared" si="9"/>
        <v>0</v>
      </c>
      <c r="J36" s="33">
        <f t="shared" si="10"/>
        <v>0</v>
      </c>
      <c r="K36" s="28"/>
    </row>
    <row r="37" spans="1:11" s="29" customFormat="1" x14ac:dyDescent="0.25">
      <c r="A37" s="28"/>
      <c r="B37" s="28"/>
      <c r="C37" s="30"/>
      <c r="D37" s="31"/>
      <c r="E37" s="30">
        <f t="shared" si="11"/>
        <v>0</v>
      </c>
      <c r="F37" s="32"/>
      <c r="G37" s="33"/>
      <c r="H37" s="33">
        <f t="shared" si="8"/>
        <v>0</v>
      </c>
      <c r="I37" s="33">
        <f t="shared" si="9"/>
        <v>0</v>
      </c>
      <c r="J37" s="33">
        <f t="shared" si="10"/>
        <v>0</v>
      </c>
      <c r="K37" s="28"/>
    </row>
    <row r="38" spans="1:11" s="29" customFormat="1" x14ac:dyDescent="0.25">
      <c r="A38" s="26" t="s">
        <v>25</v>
      </c>
      <c r="B38" s="2"/>
      <c r="C38" s="5"/>
      <c r="D38" s="23"/>
      <c r="E38" s="5">
        <f>SUM(E6:E37)</f>
        <v>4.16</v>
      </c>
      <c r="F38" s="25"/>
      <c r="G38" s="24"/>
      <c r="H38" s="24">
        <f>SUM(H6:H37)</f>
        <v>189.19</v>
      </c>
      <c r="I38" s="24">
        <f>SUM(I6:I37)</f>
        <v>26.297409999999999</v>
      </c>
      <c r="J38" s="24">
        <f>SUM(J6:J37)</f>
        <v>215.48740999999998</v>
      </c>
      <c r="K38" s="2"/>
    </row>
    <row r="39" spans="1:11" s="29" customFormat="1" x14ac:dyDescent="0.25">
      <c r="A39" s="1" t="s">
        <v>28</v>
      </c>
      <c r="B39" s="1"/>
      <c r="C39" s="1"/>
      <c r="D39" s="9"/>
      <c r="E39" s="10"/>
      <c r="F39" s="12"/>
      <c r="G39" s="13"/>
      <c r="H39" s="10"/>
      <c r="I39" s="15"/>
      <c r="J39" s="15"/>
      <c r="K39" s="1"/>
    </row>
    <row r="40" spans="1:11" s="29" customFormat="1" x14ac:dyDescent="0.25">
      <c r="A40" s="1" t="s">
        <v>27</v>
      </c>
      <c r="B40" s="1"/>
      <c r="C40" s="1"/>
      <c r="D40" s="9"/>
      <c r="E40" s="10"/>
      <c r="F40" s="12"/>
      <c r="G40" s="13"/>
      <c r="H40" s="10"/>
      <c r="I40" s="15"/>
      <c r="J40" s="15"/>
      <c r="K40" s="1"/>
    </row>
    <row r="41" spans="1:11" s="29" customFormat="1" x14ac:dyDescent="0.25">
      <c r="A41" s="1"/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29" customFormat="1" x14ac:dyDescent="0.25">
      <c r="A42" s="1"/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29" customFormat="1" x14ac:dyDescent="0.25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29" customFormat="1" x14ac:dyDescent="0.25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29" customFormat="1" x14ac:dyDescent="0.25">
      <c r="A45" s="1"/>
      <c r="B45" s="1"/>
      <c r="C45" s="1"/>
      <c r="D45" s="9"/>
      <c r="E45" s="10"/>
      <c r="F45" s="12"/>
      <c r="G45" s="13"/>
      <c r="H45" s="10"/>
      <c r="I45" s="15"/>
      <c r="J45" s="15"/>
      <c r="K45" s="1"/>
    </row>
    <row r="53" spans="1:11" s="1" customFormat="1" x14ac:dyDescent="0.25">
      <c r="A53"/>
      <c r="B53"/>
      <c r="C53"/>
      <c r="D53" s="8"/>
      <c r="E53" s="7"/>
      <c r="F53" s="11"/>
      <c r="G53" s="4"/>
      <c r="H53" s="7"/>
      <c r="I53" s="14"/>
      <c r="J53" s="14"/>
      <c r="K53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5" x14ac:dyDescent="0.25"/>
  <cols>
    <col min="3" max="3" width="12.7265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3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Korea Peppers</Project_x0020_Name>
    <OMB_x0020_control_x0020__x0023_ xmlns="7e5b9ae7-a347-4d92-9f74-fe480936de16">0579-0282</OMB_x0020_control_x0020__x0023_>
    <APHIS_x0020_docket_x0020__x0023_ xmlns="7e5b9ae7-a347-4d92-9f74-fe480936de16" xsi:nil="true"/>
    <Content_x0020_Type xmlns="7e5b9ae7-a347-4d92-9f74-fe480936de16">Renewal</Content_x0020_Type>
    <Document_x0020_type xmlns="7e5b9ae7-a347-4d92-9f74-fe480936de16">APHIS 79</Document_x0020_type>
    <Prject_x0020_Type xmlns="7e5b9ae7-a347-4d92-9f74-fe480936de16">Imports- Q56 and Q37</Prject_x0020_Type>
    <_dlc_DocId xmlns="30fd08c8-6eec-448f-b918-567415d0039b">23AXXXC3UW4Z-1926130773-799</_dlc_DocId>
    <_dlc_DocIdUrl xmlns="30fd08c8-6eec-448f-b918-567415d0039b">
      <Url>https://ems-team.usda.gov/sites/aphis-ppq-policy/php/PCC/Paperwork Burden/_layouts/15/DocIdRedir.aspx?ID=23AXXXC3UW4Z-1926130773-799</Url>
      <Description>23AXXXC3UW4Z-1926130773-799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2583C6-335A-42DB-BECF-AB5798DAA6F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28A633B-0323-41F5-B735-6EEE66094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9A481D-9920-4B16-B48D-A62CEED207AF}">
  <ds:schemaRefs>
    <ds:schemaRef ds:uri="http://purl.org/dc/elements/1.1/"/>
    <ds:schemaRef ds:uri="30fd08c8-6eec-448f-b918-567415d0039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7e5b9ae7-a347-4d92-9f74-fe480936de16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56B277F-08AF-44CC-BCAE-607B0B6CFDF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CA8F540-1F1F-4424-8C41-983E1CD1C5A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Holliday, Markus J - APHIS</cp:lastModifiedBy>
  <cp:lastPrinted>2015-05-29T16:33:13Z</cp:lastPrinted>
  <dcterms:created xsi:type="dcterms:W3CDTF">2001-05-15T11:23:39Z</dcterms:created>
  <dcterms:modified xsi:type="dcterms:W3CDTF">2018-09-19T18:24:14Z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A7UXA6N55WET-2455-549</vt:lpwstr>
  </property>
  <property fmtid="{D5CDD505-2E9C-101B-9397-08002B2CF9AE}" pid="3" name="_dlc_DocIdItemGuid">
    <vt:lpwstr>85111a03-4bc7-43a1-afb7-eadcab8d923c</vt:lpwstr>
  </property>
  <property fmtid="{D5CDD505-2E9C-101B-9397-08002B2CF9AE}" pid="4" name="_dlc_DocIdUrl">
    <vt:lpwstr>http://sp.we.aphis.gov/PPQ/policy/php/rpm/Paperwork Burden/_layouts/DocIdRedir.aspx?ID=A7UXA6N55WET-2455-549, A7UXA6N55WET-2455-549</vt:lpwstr>
  </property>
  <property fmtid="{D5CDD505-2E9C-101B-9397-08002B2CF9AE}" pid="5" name="ContentTypeId">
    <vt:lpwstr>0x010100F005BF5F0F7C2A45A314A117841627F4</vt:lpwstr>
  </property>
</Properties>
</file>