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E:\2018 Renewal E card\Updated forms\IC 1 Cert\"/>
    </mc:Choice>
  </mc:AlternateContent>
  <bookViews>
    <workbookView xWindow="0" yWindow="0" windowWidth="26376" windowHeight="12288" activeTab="2"/>
  </bookViews>
  <sheets>
    <sheet name="Submission Template" sheetId="1" r:id="rId1"/>
    <sheet name="Exemptions" sheetId="3" r:id="rId2"/>
    <sheet name="Instructions" sheetId="5" r:id="rId3"/>
  </sheets>
  <definedNames>
    <definedName name="_xlnm.Print_Area" localSheetId="0">'Submission Template'!$A$1:$O$106</definedName>
  </definedNames>
  <calcPr calcId="171027"/>
</workbook>
</file>

<file path=xl/calcChain.xml><?xml version="1.0" encoding="utf-8"?>
<calcChain xmlns="http://schemas.openxmlformats.org/spreadsheetml/2006/main">
  <c r="A7" i="5" l="1"/>
  <c r="B7" i="3"/>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D96" i="1"/>
  <c r="AD95" i="1"/>
  <c r="AH95" i="1" s="1"/>
  <c r="AD94" i="1"/>
  <c r="AH94" i="1" s="1"/>
  <c r="AD93" i="1"/>
  <c r="AE93" i="1" s="1"/>
  <c r="AF93" i="1" s="1"/>
  <c r="AI93" i="1" s="1"/>
  <c r="AD92" i="1"/>
  <c r="AD91" i="1"/>
  <c r="AH91" i="1" s="1"/>
  <c r="AD90" i="1"/>
  <c r="AH90" i="1" s="1"/>
  <c r="AD89" i="1"/>
  <c r="AE89" i="1" s="1"/>
  <c r="AF89" i="1" s="1"/>
  <c r="AI89" i="1" s="1"/>
  <c r="AD88" i="1"/>
  <c r="AD87" i="1"/>
  <c r="AH87" i="1" s="1"/>
  <c r="AD86" i="1"/>
  <c r="AH86" i="1" s="1"/>
  <c r="AD85" i="1"/>
  <c r="AE85" i="1" s="1"/>
  <c r="AF85" i="1" s="1"/>
  <c r="AI85" i="1" s="1"/>
  <c r="AD84" i="1"/>
  <c r="AD83" i="1"/>
  <c r="AH83" i="1" s="1"/>
  <c r="AD82" i="1"/>
  <c r="AH82" i="1" s="1"/>
  <c r="AD81" i="1"/>
  <c r="AE81" i="1" s="1"/>
  <c r="AF81" i="1" s="1"/>
  <c r="AI81" i="1" s="1"/>
  <c r="AD80" i="1"/>
  <c r="AD79" i="1"/>
  <c r="AH79" i="1" s="1"/>
  <c r="AD78" i="1"/>
  <c r="AH78" i="1" s="1"/>
  <c r="AD77" i="1"/>
  <c r="AE77" i="1" s="1"/>
  <c r="AF77" i="1" s="1"/>
  <c r="AI77" i="1" s="1"/>
  <c r="AD76" i="1"/>
  <c r="AD75" i="1"/>
  <c r="AH75" i="1" s="1"/>
  <c r="AD74" i="1"/>
  <c r="AH74" i="1" s="1"/>
  <c r="AD73" i="1"/>
  <c r="AE73" i="1" s="1"/>
  <c r="AF73" i="1" s="1"/>
  <c r="AI73" i="1" s="1"/>
  <c r="AD72" i="1"/>
  <c r="AD71" i="1"/>
  <c r="AH71" i="1" s="1"/>
  <c r="AD70" i="1"/>
  <c r="AH70" i="1" s="1"/>
  <c r="AD69" i="1"/>
  <c r="AE69" i="1" s="1"/>
  <c r="AF69" i="1" s="1"/>
  <c r="AI69" i="1" s="1"/>
  <c r="AD68" i="1"/>
  <c r="AD67" i="1"/>
  <c r="AH67" i="1" s="1"/>
  <c r="AD66" i="1"/>
  <c r="AH66" i="1" s="1"/>
  <c r="AD65" i="1"/>
  <c r="AE65" i="1" s="1"/>
  <c r="AF65" i="1" s="1"/>
  <c r="AI65" i="1" s="1"/>
  <c r="AD64" i="1"/>
  <c r="AD63" i="1"/>
  <c r="AH63" i="1" s="1"/>
  <c r="AD62" i="1"/>
  <c r="AH62" i="1" s="1"/>
  <c r="AD61" i="1"/>
  <c r="AE61" i="1" s="1"/>
  <c r="AF61" i="1" s="1"/>
  <c r="AI61" i="1" s="1"/>
  <c r="AD60" i="1"/>
  <c r="AD59" i="1"/>
  <c r="AH59" i="1" s="1"/>
  <c r="AD58" i="1"/>
  <c r="AH58" i="1" s="1"/>
  <c r="AD57" i="1"/>
  <c r="AE57" i="1" s="1"/>
  <c r="AF57" i="1" s="1"/>
  <c r="AI57" i="1" s="1"/>
  <c r="AD56" i="1"/>
  <c r="AD55" i="1"/>
  <c r="AH55" i="1" s="1"/>
  <c r="AD54" i="1"/>
  <c r="AH54" i="1" s="1"/>
  <c r="AD53" i="1"/>
  <c r="AE53" i="1" s="1"/>
  <c r="AF53" i="1" s="1"/>
  <c r="AI53" i="1" s="1"/>
  <c r="AD52" i="1"/>
  <c r="AD51" i="1"/>
  <c r="AH51" i="1" s="1"/>
  <c r="AD50" i="1"/>
  <c r="AH50" i="1" s="1"/>
  <c r="AD49" i="1"/>
  <c r="AE49" i="1" s="1"/>
  <c r="AF49" i="1" s="1"/>
  <c r="AI49" i="1" s="1"/>
  <c r="AD48" i="1"/>
  <c r="AD47" i="1"/>
  <c r="AH47" i="1" s="1"/>
  <c r="AD46" i="1"/>
  <c r="AH46" i="1" s="1"/>
  <c r="AD45" i="1"/>
  <c r="AE45" i="1" s="1"/>
  <c r="AF45" i="1" s="1"/>
  <c r="AI45" i="1" s="1"/>
  <c r="AD44" i="1"/>
  <c r="AD43" i="1"/>
  <c r="AH43" i="1" s="1"/>
  <c r="AD42" i="1"/>
  <c r="AH42" i="1" s="1"/>
  <c r="AD41" i="1"/>
  <c r="AE41" i="1" s="1"/>
  <c r="AF41" i="1" s="1"/>
  <c r="AI41" i="1" s="1"/>
  <c r="AD40" i="1"/>
  <c r="AD39" i="1"/>
  <c r="AH39" i="1" s="1"/>
  <c r="AD38" i="1"/>
  <c r="AH38" i="1" s="1"/>
  <c r="AD37" i="1"/>
  <c r="AD36" i="1"/>
  <c r="AD35" i="1"/>
  <c r="AH35" i="1" s="1"/>
  <c r="AD34" i="1"/>
  <c r="AH34" i="1" s="1"/>
  <c r="AD33" i="1"/>
  <c r="AD32" i="1"/>
  <c r="AD31" i="1"/>
  <c r="AH31" i="1" s="1"/>
  <c r="AD30" i="1"/>
  <c r="AH30" i="1" s="1"/>
  <c r="AD29" i="1"/>
  <c r="AD28" i="1"/>
  <c r="AD27" i="1"/>
  <c r="AH27" i="1" s="1"/>
  <c r="AD26" i="1"/>
  <c r="AH26" i="1" s="1"/>
  <c r="AD25" i="1"/>
  <c r="AD24" i="1"/>
  <c r="AD23" i="1"/>
  <c r="AH23" i="1" s="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W96" i="1"/>
  <c r="AA96" i="1" s="1"/>
  <c r="W95" i="1"/>
  <c r="AA95" i="1" s="1"/>
  <c r="W94" i="1"/>
  <c r="X94" i="1" s="1"/>
  <c r="Y94" i="1" s="1"/>
  <c r="AB94" i="1" s="1"/>
  <c r="W93" i="1"/>
  <c r="W92" i="1"/>
  <c r="AA92" i="1" s="1"/>
  <c r="W91" i="1"/>
  <c r="AA91" i="1" s="1"/>
  <c r="W90" i="1"/>
  <c r="X90" i="1" s="1"/>
  <c r="Y90" i="1" s="1"/>
  <c r="AB90" i="1" s="1"/>
  <c r="W89" i="1"/>
  <c r="W88" i="1"/>
  <c r="AA88" i="1" s="1"/>
  <c r="W87" i="1"/>
  <c r="AA87" i="1" s="1"/>
  <c r="W86" i="1"/>
  <c r="X86" i="1" s="1"/>
  <c r="Y86" i="1" s="1"/>
  <c r="AB86" i="1" s="1"/>
  <c r="W85" i="1"/>
  <c r="W84" i="1"/>
  <c r="AA84" i="1" s="1"/>
  <c r="W83" i="1"/>
  <c r="AA83" i="1" s="1"/>
  <c r="W82" i="1"/>
  <c r="X82" i="1" s="1"/>
  <c r="Y82" i="1" s="1"/>
  <c r="AB82" i="1" s="1"/>
  <c r="W81" i="1"/>
  <c r="W80" i="1"/>
  <c r="AA80" i="1" s="1"/>
  <c r="W79" i="1"/>
  <c r="AA79" i="1" s="1"/>
  <c r="W78" i="1"/>
  <c r="X78" i="1" s="1"/>
  <c r="Y78" i="1" s="1"/>
  <c r="AB78" i="1" s="1"/>
  <c r="W77" i="1"/>
  <c r="W76" i="1"/>
  <c r="AA76" i="1" s="1"/>
  <c r="W75" i="1"/>
  <c r="AA75" i="1" s="1"/>
  <c r="W74" i="1"/>
  <c r="X74" i="1" s="1"/>
  <c r="Y74" i="1" s="1"/>
  <c r="AB74" i="1" s="1"/>
  <c r="W73" i="1"/>
  <c r="W72" i="1"/>
  <c r="AA72" i="1" s="1"/>
  <c r="W71" i="1"/>
  <c r="AA71" i="1" s="1"/>
  <c r="W70" i="1"/>
  <c r="X70" i="1" s="1"/>
  <c r="Y70" i="1" s="1"/>
  <c r="AB70" i="1" s="1"/>
  <c r="W69" i="1"/>
  <c r="W68" i="1"/>
  <c r="AA68" i="1" s="1"/>
  <c r="W67" i="1"/>
  <c r="AA67" i="1" s="1"/>
  <c r="W66" i="1"/>
  <c r="X66" i="1" s="1"/>
  <c r="Y66" i="1" s="1"/>
  <c r="AB66" i="1" s="1"/>
  <c r="W65" i="1"/>
  <c r="W64" i="1"/>
  <c r="AA64" i="1" s="1"/>
  <c r="W63" i="1"/>
  <c r="AA63" i="1" s="1"/>
  <c r="W62" i="1"/>
  <c r="X62" i="1" s="1"/>
  <c r="Y62" i="1" s="1"/>
  <c r="AB62" i="1" s="1"/>
  <c r="W61" i="1"/>
  <c r="W60" i="1"/>
  <c r="AA60" i="1" s="1"/>
  <c r="W59" i="1"/>
  <c r="AA59" i="1" s="1"/>
  <c r="W58" i="1"/>
  <c r="X58" i="1" s="1"/>
  <c r="Y58" i="1" s="1"/>
  <c r="AB58" i="1" s="1"/>
  <c r="W57" i="1"/>
  <c r="W56" i="1"/>
  <c r="AA56" i="1" s="1"/>
  <c r="W55" i="1"/>
  <c r="AA55" i="1" s="1"/>
  <c r="W54" i="1"/>
  <c r="X54" i="1" s="1"/>
  <c r="Y54" i="1" s="1"/>
  <c r="AB54" i="1" s="1"/>
  <c r="W53" i="1"/>
  <c r="W52" i="1"/>
  <c r="AA52" i="1" s="1"/>
  <c r="W51" i="1"/>
  <c r="AA51" i="1" s="1"/>
  <c r="W50" i="1"/>
  <c r="X50" i="1" s="1"/>
  <c r="Y50" i="1" s="1"/>
  <c r="AB50" i="1" s="1"/>
  <c r="W49" i="1"/>
  <c r="W48" i="1"/>
  <c r="AA48" i="1" s="1"/>
  <c r="W47" i="1"/>
  <c r="AA47" i="1" s="1"/>
  <c r="W46" i="1"/>
  <c r="X46" i="1" s="1"/>
  <c r="Y46" i="1" s="1"/>
  <c r="AB46" i="1" s="1"/>
  <c r="W45" i="1"/>
  <c r="W44" i="1"/>
  <c r="AA44" i="1" s="1"/>
  <c r="W43" i="1"/>
  <c r="AA43" i="1" s="1"/>
  <c r="W42" i="1"/>
  <c r="X42" i="1" s="1"/>
  <c r="Y42" i="1" s="1"/>
  <c r="AB42" i="1" s="1"/>
  <c r="W41" i="1"/>
  <c r="W40" i="1"/>
  <c r="AA40" i="1" s="1"/>
  <c r="W39" i="1"/>
  <c r="AA39" i="1" s="1"/>
  <c r="W38" i="1"/>
  <c r="X38" i="1" s="1"/>
  <c r="Y38" i="1" s="1"/>
  <c r="AB38" i="1" s="1"/>
  <c r="W37" i="1"/>
  <c r="W36" i="1"/>
  <c r="AA36" i="1" s="1"/>
  <c r="W35" i="1"/>
  <c r="AA35" i="1" s="1"/>
  <c r="W34" i="1"/>
  <c r="X34" i="1" s="1"/>
  <c r="Y34" i="1" s="1"/>
  <c r="AB34" i="1" s="1"/>
  <c r="W33" i="1"/>
  <c r="W32" i="1"/>
  <c r="AA32" i="1" s="1"/>
  <c r="W31" i="1"/>
  <c r="AA31" i="1" s="1"/>
  <c r="W30" i="1"/>
  <c r="X30" i="1" s="1"/>
  <c r="Y30" i="1" s="1"/>
  <c r="AB30" i="1" s="1"/>
  <c r="W29" i="1"/>
  <c r="W28" i="1"/>
  <c r="AA28" i="1" s="1"/>
  <c r="W27" i="1"/>
  <c r="AA27" i="1" s="1"/>
  <c r="W26" i="1"/>
  <c r="X26" i="1" s="1"/>
  <c r="Y26" i="1" s="1"/>
  <c r="AB26" i="1" s="1"/>
  <c r="W25" i="1"/>
  <c r="W24" i="1"/>
  <c r="AA24" i="1" s="1"/>
  <c r="W23" i="1"/>
  <c r="AA23" i="1" s="1"/>
  <c r="X80" i="1" l="1"/>
  <c r="Y80" i="1" s="1"/>
  <c r="AB80" i="1" s="1"/>
  <c r="X56" i="1"/>
  <c r="Y56" i="1" s="1"/>
  <c r="AB56" i="1" s="1"/>
  <c r="X32" i="1"/>
  <c r="Y32" i="1" s="1"/>
  <c r="AB32" i="1" s="1"/>
  <c r="X64" i="1"/>
  <c r="Y64" i="1" s="1"/>
  <c r="AB64" i="1" s="1"/>
  <c r="X96" i="1"/>
  <c r="Y96" i="1" s="1"/>
  <c r="AB96" i="1" s="1"/>
  <c r="X48" i="1"/>
  <c r="Y48" i="1" s="1"/>
  <c r="AB48" i="1" s="1"/>
  <c r="X24" i="1"/>
  <c r="Y24" i="1" s="1"/>
  <c r="AB24" i="1" s="1"/>
  <c r="X88" i="1"/>
  <c r="Y88" i="1" s="1"/>
  <c r="AB88" i="1" s="1"/>
  <c r="X40" i="1"/>
  <c r="Y40" i="1" s="1"/>
  <c r="AB40" i="1" s="1"/>
  <c r="X72" i="1"/>
  <c r="Y72" i="1" s="1"/>
  <c r="AB72" i="1" s="1"/>
  <c r="AE26" i="1"/>
  <c r="AF26" i="1" s="1"/>
  <c r="AI26" i="1" s="1"/>
  <c r="AE54" i="1"/>
  <c r="AF54" i="1" s="1"/>
  <c r="AI54" i="1" s="1"/>
  <c r="AE70" i="1"/>
  <c r="AF70" i="1" s="1"/>
  <c r="AI70" i="1" s="1"/>
  <c r="AE86" i="1"/>
  <c r="AF86" i="1" s="1"/>
  <c r="AI86" i="1" s="1"/>
  <c r="AH53" i="1"/>
  <c r="AH69" i="1"/>
  <c r="AH85" i="1"/>
  <c r="AA34" i="1"/>
  <c r="AA50" i="1"/>
  <c r="AA66" i="1"/>
  <c r="AA82" i="1"/>
  <c r="X27" i="1"/>
  <c r="Y27" i="1" s="1"/>
  <c r="AB27" i="1" s="1"/>
  <c r="X35" i="1"/>
  <c r="Y35" i="1" s="1"/>
  <c r="AB35" i="1" s="1"/>
  <c r="X43" i="1"/>
  <c r="Y43" i="1" s="1"/>
  <c r="AB43" i="1" s="1"/>
  <c r="X51" i="1"/>
  <c r="Y51" i="1" s="1"/>
  <c r="AB51" i="1" s="1"/>
  <c r="X59" i="1"/>
  <c r="Y59" i="1" s="1"/>
  <c r="AB59" i="1" s="1"/>
  <c r="X67" i="1"/>
  <c r="Y67" i="1" s="1"/>
  <c r="AB67" i="1" s="1"/>
  <c r="X75" i="1"/>
  <c r="Y75" i="1" s="1"/>
  <c r="AB75" i="1" s="1"/>
  <c r="X83" i="1"/>
  <c r="Y83" i="1" s="1"/>
  <c r="AB83" i="1" s="1"/>
  <c r="X91" i="1"/>
  <c r="Y91" i="1" s="1"/>
  <c r="AB91" i="1" s="1"/>
  <c r="AA38" i="1"/>
  <c r="AA54" i="1"/>
  <c r="AA70" i="1"/>
  <c r="AA86" i="1"/>
  <c r="AE42" i="1"/>
  <c r="AF42" i="1" s="1"/>
  <c r="AI42" i="1" s="1"/>
  <c r="AE58" i="1"/>
  <c r="AF58" i="1" s="1"/>
  <c r="AI58" i="1" s="1"/>
  <c r="AE74" i="1"/>
  <c r="AF74" i="1" s="1"/>
  <c r="AI74" i="1" s="1"/>
  <c r="AE90" i="1"/>
  <c r="AF90" i="1" s="1"/>
  <c r="AI90" i="1" s="1"/>
  <c r="AH41" i="1"/>
  <c r="AH57" i="1"/>
  <c r="AH73" i="1"/>
  <c r="AH89" i="1"/>
  <c r="AE46" i="1"/>
  <c r="AF46" i="1" s="1"/>
  <c r="AI46" i="1" s="1"/>
  <c r="AE62" i="1"/>
  <c r="AF62" i="1" s="1"/>
  <c r="AI62" i="1" s="1"/>
  <c r="AE78" i="1"/>
  <c r="AF78" i="1" s="1"/>
  <c r="AI78" i="1" s="1"/>
  <c r="AE94" i="1"/>
  <c r="AF94" i="1" s="1"/>
  <c r="AI94" i="1" s="1"/>
  <c r="AH45" i="1"/>
  <c r="AH61" i="1"/>
  <c r="AH77" i="1"/>
  <c r="AH93" i="1"/>
  <c r="X28" i="1"/>
  <c r="Y28" i="1" s="1"/>
  <c r="AB28" i="1" s="1"/>
  <c r="X36" i="1"/>
  <c r="Y36" i="1" s="1"/>
  <c r="AB36" i="1" s="1"/>
  <c r="X44" i="1"/>
  <c r="Y44" i="1" s="1"/>
  <c r="AB44" i="1" s="1"/>
  <c r="X52" i="1"/>
  <c r="Y52" i="1" s="1"/>
  <c r="AB52" i="1" s="1"/>
  <c r="X60" i="1"/>
  <c r="Y60" i="1" s="1"/>
  <c r="AB60" i="1" s="1"/>
  <c r="X68" i="1"/>
  <c r="Y68" i="1" s="1"/>
  <c r="AB68" i="1" s="1"/>
  <c r="X76" i="1"/>
  <c r="Y76" i="1" s="1"/>
  <c r="AB76" i="1" s="1"/>
  <c r="X84" i="1"/>
  <c r="Y84" i="1" s="1"/>
  <c r="AB84" i="1" s="1"/>
  <c r="X92" i="1"/>
  <c r="Y92" i="1" s="1"/>
  <c r="AB92" i="1" s="1"/>
  <c r="AA26" i="1"/>
  <c r="AA42" i="1"/>
  <c r="AA58" i="1"/>
  <c r="AA74" i="1"/>
  <c r="AA90" i="1"/>
  <c r="X23" i="1"/>
  <c r="Y23" i="1" s="1"/>
  <c r="AB23" i="1" s="1"/>
  <c r="X31" i="1"/>
  <c r="Y31" i="1" s="1"/>
  <c r="AB31" i="1" s="1"/>
  <c r="X39" i="1"/>
  <c r="Y39" i="1" s="1"/>
  <c r="AB39" i="1" s="1"/>
  <c r="X47" i="1"/>
  <c r="Y47" i="1" s="1"/>
  <c r="AB47" i="1" s="1"/>
  <c r="X55" i="1"/>
  <c r="Y55" i="1" s="1"/>
  <c r="AB55" i="1" s="1"/>
  <c r="X63" i="1"/>
  <c r="Y63" i="1" s="1"/>
  <c r="AB63" i="1" s="1"/>
  <c r="X71" i="1"/>
  <c r="Y71" i="1" s="1"/>
  <c r="AB71" i="1" s="1"/>
  <c r="X79" i="1"/>
  <c r="Y79" i="1" s="1"/>
  <c r="AB79" i="1" s="1"/>
  <c r="X87" i="1"/>
  <c r="Y87" i="1" s="1"/>
  <c r="AB87" i="1" s="1"/>
  <c r="X95" i="1"/>
  <c r="Y95" i="1" s="1"/>
  <c r="AB95" i="1" s="1"/>
  <c r="AA30" i="1"/>
  <c r="AA46" i="1"/>
  <c r="AA62" i="1"/>
  <c r="AA78" i="1"/>
  <c r="AA94" i="1"/>
  <c r="AE50" i="1"/>
  <c r="AF50" i="1" s="1"/>
  <c r="AI50" i="1" s="1"/>
  <c r="AE66" i="1"/>
  <c r="AF66" i="1" s="1"/>
  <c r="AI66" i="1" s="1"/>
  <c r="AE82" i="1"/>
  <c r="AF82" i="1" s="1"/>
  <c r="AI82" i="1" s="1"/>
  <c r="AH49" i="1"/>
  <c r="AH65" i="1"/>
  <c r="AH81" i="1"/>
  <c r="AE25" i="1"/>
  <c r="AF25" i="1" s="1"/>
  <c r="AI25" i="1" s="1"/>
  <c r="AH25" i="1"/>
  <c r="AE29" i="1"/>
  <c r="AF29" i="1" s="1"/>
  <c r="AI29" i="1" s="1"/>
  <c r="AH29" i="1"/>
  <c r="X25" i="1"/>
  <c r="Y25" i="1" s="1"/>
  <c r="AB25" i="1" s="1"/>
  <c r="AA25" i="1"/>
  <c r="X29" i="1"/>
  <c r="Y29" i="1" s="1"/>
  <c r="AB29" i="1" s="1"/>
  <c r="AA29" i="1"/>
  <c r="X33" i="1"/>
  <c r="Y33" i="1" s="1"/>
  <c r="AB33" i="1" s="1"/>
  <c r="AA33" i="1"/>
  <c r="X37" i="1"/>
  <c r="Y37" i="1" s="1"/>
  <c r="AB37" i="1" s="1"/>
  <c r="AA37" i="1"/>
  <c r="X41" i="1"/>
  <c r="Y41" i="1" s="1"/>
  <c r="AB41" i="1" s="1"/>
  <c r="AA41" i="1"/>
  <c r="X45" i="1"/>
  <c r="Y45" i="1" s="1"/>
  <c r="AB45" i="1" s="1"/>
  <c r="AA45" i="1"/>
  <c r="X49" i="1"/>
  <c r="Y49" i="1" s="1"/>
  <c r="AB49" i="1" s="1"/>
  <c r="AA49" i="1"/>
  <c r="X53" i="1"/>
  <c r="Y53" i="1" s="1"/>
  <c r="AB53" i="1" s="1"/>
  <c r="AA53" i="1"/>
  <c r="X57" i="1"/>
  <c r="Y57" i="1" s="1"/>
  <c r="AB57" i="1" s="1"/>
  <c r="AA57" i="1"/>
  <c r="X61" i="1"/>
  <c r="Y61" i="1" s="1"/>
  <c r="AB61" i="1" s="1"/>
  <c r="AA61" i="1"/>
  <c r="X65" i="1"/>
  <c r="Y65" i="1" s="1"/>
  <c r="AB65" i="1" s="1"/>
  <c r="AA65" i="1"/>
  <c r="X69" i="1"/>
  <c r="Y69" i="1" s="1"/>
  <c r="AB69" i="1" s="1"/>
  <c r="AA69" i="1"/>
  <c r="X73" i="1"/>
  <c r="Y73" i="1" s="1"/>
  <c r="AB73" i="1" s="1"/>
  <c r="AA73" i="1"/>
  <c r="X77" i="1"/>
  <c r="Y77" i="1" s="1"/>
  <c r="AB77" i="1" s="1"/>
  <c r="AA77" i="1"/>
  <c r="X81" i="1"/>
  <c r="Y81" i="1" s="1"/>
  <c r="AB81" i="1" s="1"/>
  <c r="AA81" i="1"/>
  <c r="X85" i="1"/>
  <c r="Y85" i="1" s="1"/>
  <c r="AB85" i="1" s="1"/>
  <c r="AA85" i="1"/>
  <c r="X89" i="1"/>
  <c r="Y89" i="1" s="1"/>
  <c r="AB89" i="1" s="1"/>
  <c r="AA89" i="1"/>
  <c r="X93" i="1"/>
  <c r="Y93" i="1" s="1"/>
  <c r="AB93" i="1" s="1"/>
  <c r="AA93" i="1"/>
  <c r="AE33" i="1"/>
  <c r="AF33" i="1" s="1"/>
  <c r="AI33" i="1" s="1"/>
  <c r="AH33" i="1"/>
  <c r="AE37" i="1"/>
  <c r="AF37" i="1" s="1"/>
  <c r="AI37" i="1" s="1"/>
  <c r="AH37" i="1"/>
  <c r="AE24" i="1"/>
  <c r="AF24" i="1" s="1"/>
  <c r="AI24" i="1" s="1"/>
  <c r="AH24" i="1"/>
  <c r="AE28" i="1"/>
  <c r="AF28" i="1" s="1"/>
  <c r="AI28" i="1" s="1"/>
  <c r="AH28" i="1"/>
  <c r="AE32" i="1"/>
  <c r="AF32" i="1" s="1"/>
  <c r="AI32" i="1" s="1"/>
  <c r="AH32" i="1"/>
  <c r="AE36" i="1"/>
  <c r="AF36" i="1" s="1"/>
  <c r="AI36" i="1" s="1"/>
  <c r="AH36" i="1"/>
  <c r="AE40" i="1"/>
  <c r="AF40" i="1" s="1"/>
  <c r="AI40" i="1" s="1"/>
  <c r="AH40" i="1"/>
  <c r="AE44" i="1"/>
  <c r="AF44" i="1" s="1"/>
  <c r="AI44" i="1" s="1"/>
  <c r="AH44" i="1"/>
  <c r="AE48" i="1"/>
  <c r="AF48" i="1" s="1"/>
  <c r="AI48" i="1" s="1"/>
  <c r="AH48" i="1"/>
  <c r="AE52" i="1"/>
  <c r="AF52" i="1" s="1"/>
  <c r="AI52" i="1" s="1"/>
  <c r="AH52" i="1"/>
  <c r="AE56" i="1"/>
  <c r="AF56" i="1" s="1"/>
  <c r="AI56" i="1" s="1"/>
  <c r="AH56" i="1"/>
  <c r="AE60" i="1"/>
  <c r="AF60" i="1" s="1"/>
  <c r="AI60" i="1" s="1"/>
  <c r="AH60" i="1"/>
  <c r="AE64" i="1"/>
  <c r="AF64" i="1" s="1"/>
  <c r="AI64" i="1" s="1"/>
  <c r="AH64" i="1"/>
  <c r="AE68" i="1"/>
  <c r="AF68" i="1" s="1"/>
  <c r="AI68" i="1" s="1"/>
  <c r="AH68" i="1"/>
  <c r="AE72" i="1"/>
  <c r="AF72" i="1" s="1"/>
  <c r="AI72" i="1" s="1"/>
  <c r="AH72" i="1"/>
  <c r="AE76" i="1"/>
  <c r="AF76" i="1" s="1"/>
  <c r="AI76" i="1" s="1"/>
  <c r="AH76" i="1"/>
  <c r="AE80" i="1"/>
  <c r="AF80" i="1" s="1"/>
  <c r="AI80" i="1" s="1"/>
  <c r="AH80" i="1"/>
  <c r="AE84" i="1"/>
  <c r="AF84" i="1" s="1"/>
  <c r="AI84" i="1" s="1"/>
  <c r="AH84" i="1"/>
  <c r="AE88" i="1"/>
  <c r="AF88" i="1" s="1"/>
  <c r="AI88" i="1" s="1"/>
  <c r="AH88" i="1"/>
  <c r="AE92" i="1"/>
  <c r="AF92" i="1" s="1"/>
  <c r="AI92" i="1" s="1"/>
  <c r="AH92" i="1"/>
  <c r="AE96" i="1"/>
  <c r="AF96" i="1" s="1"/>
  <c r="AI96" i="1" s="1"/>
  <c r="AH96" i="1"/>
  <c r="AE38" i="1"/>
  <c r="AF38" i="1" s="1"/>
  <c r="AI38" i="1" s="1"/>
  <c r="AE30" i="1"/>
  <c r="AF30" i="1" s="1"/>
  <c r="AI30" i="1" s="1"/>
  <c r="AE34" i="1"/>
  <c r="AF34" i="1" s="1"/>
  <c r="AI34" i="1" s="1"/>
  <c r="AE23" i="1"/>
  <c r="AF23" i="1" s="1"/>
  <c r="AI23" i="1" s="1"/>
  <c r="AE27" i="1"/>
  <c r="AF27" i="1" s="1"/>
  <c r="AI27" i="1" s="1"/>
  <c r="AE31" i="1"/>
  <c r="AF31" i="1" s="1"/>
  <c r="AI31" i="1" s="1"/>
  <c r="AE35" i="1"/>
  <c r="AF35" i="1" s="1"/>
  <c r="AI35" i="1" s="1"/>
  <c r="AE39" i="1"/>
  <c r="AF39" i="1" s="1"/>
  <c r="AI39" i="1" s="1"/>
  <c r="AE43" i="1"/>
  <c r="AF43" i="1" s="1"/>
  <c r="AI43" i="1" s="1"/>
  <c r="AE47" i="1"/>
  <c r="AF47" i="1" s="1"/>
  <c r="AI47" i="1" s="1"/>
  <c r="AE51" i="1"/>
  <c r="AF51" i="1" s="1"/>
  <c r="AI51" i="1" s="1"/>
  <c r="AE55" i="1"/>
  <c r="AF55" i="1" s="1"/>
  <c r="AI55" i="1" s="1"/>
  <c r="AE59" i="1"/>
  <c r="AF59" i="1" s="1"/>
  <c r="AI59" i="1" s="1"/>
  <c r="AE63" i="1"/>
  <c r="AF63" i="1" s="1"/>
  <c r="AI63" i="1" s="1"/>
  <c r="AE67" i="1"/>
  <c r="AF67" i="1" s="1"/>
  <c r="AI67" i="1" s="1"/>
  <c r="AE71" i="1"/>
  <c r="AF71" i="1" s="1"/>
  <c r="AI71" i="1" s="1"/>
  <c r="AE75" i="1"/>
  <c r="AF75" i="1" s="1"/>
  <c r="AI75" i="1" s="1"/>
  <c r="AE79" i="1"/>
  <c r="AF79" i="1" s="1"/>
  <c r="AI79" i="1" s="1"/>
  <c r="AE83" i="1"/>
  <c r="AF83" i="1" s="1"/>
  <c r="AI83" i="1" s="1"/>
  <c r="AE87" i="1"/>
  <c r="AF87" i="1" s="1"/>
  <c r="AI87" i="1" s="1"/>
  <c r="AE91" i="1"/>
  <c r="AF91" i="1" s="1"/>
  <c r="AI91" i="1" s="1"/>
  <c r="AE95" i="1"/>
  <c r="E13" i="3"/>
  <c r="E12" i="3"/>
  <c r="E11" i="3"/>
  <c r="AF95" i="1" l="1"/>
  <c r="AI95" i="1" s="1"/>
  <c r="T24" i="1"/>
  <c r="G97" i="1" l="1"/>
  <c r="W22" i="1" l="1"/>
  <c r="X22" i="1" s="1"/>
  <c r="Y22" i="1" s="1"/>
  <c r="AG22" i="1" l="1"/>
  <c r="AD22" i="1"/>
  <c r="AE22" i="1" s="1"/>
  <c r="AF22" i="1" s="1"/>
  <c r="Z39" i="1"/>
  <c r="Z38" i="1"/>
  <c r="Z37" i="1"/>
  <c r="Z36" i="1"/>
  <c r="Z35" i="1"/>
  <c r="Z34" i="1"/>
  <c r="Z33" i="1"/>
  <c r="Z32" i="1"/>
  <c r="Z31" i="1"/>
  <c r="Z30" i="1"/>
  <c r="Z29" i="1"/>
  <c r="Z28" i="1"/>
  <c r="Z27" i="1"/>
  <c r="Z26" i="1"/>
  <c r="Z25" i="1"/>
  <c r="Z24" i="1"/>
  <c r="Z23" i="1"/>
  <c r="Z22" i="1"/>
  <c r="AA22" i="1" s="1"/>
  <c r="AH22" i="1" l="1"/>
  <c r="E17" i="3"/>
  <c r="AI22" i="1"/>
  <c r="AB22" i="1"/>
  <c r="E16" i="3" l="1"/>
  <c r="AH98" i="1"/>
  <c r="AH99" i="1" s="1"/>
  <c r="E16" i="1" s="1"/>
  <c r="AH97" i="1"/>
  <c r="T27" i="1"/>
  <c r="D16" i="3"/>
  <c r="E14" i="3"/>
  <c r="AA98" i="1" l="1"/>
  <c r="AA99" i="1" s="1"/>
  <c r="E17" i="1" s="1"/>
  <c r="AA97" i="1"/>
  <c r="H97" i="1"/>
  <c r="C107" i="3"/>
  <c r="C106" i="3"/>
  <c r="C105" i="3"/>
  <c r="D99" i="3"/>
  <c r="C99" i="3"/>
  <c r="D98" i="3"/>
  <c r="C98" i="3"/>
  <c r="D97" i="3"/>
  <c r="C97" i="3"/>
  <c r="D96" i="3"/>
  <c r="C96" i="3"/>
  <c r="D95" i="3"/>
  <c r="C95" i="3"/>
  <c r="D94" i="3"/>
  <c r="C94" i="3"/>
  <c r="D93" i="3"/>
  <c r="C93" i="3"/>
  <c r="D92" i="3"/>
  <c r="C92" i="3"/>
  <c r="D91" i="3"/>
  <c r="C91" i="3"/>
  <c r="D90" i="3"/>
  <c r="C90" i="3"/>
  <c r="D89" i="3"/>
  <c r="C89" i="3"/>
  <c r="D88" i="3"/>
  <c r="C88" i="3"/>
  <c r="D87" i="3"/>
  <c r="C87" i="3"/>
  <c r="D86" i="3"/>
  <c r="C86" i="3"/>
  <c r="D85" i="3"/>
  <c r="C85" i="3"/>
</calcChain>
</file>

<file path=xl/sharedStrings.xml><?xml version="1.0" encoding="utf-8"?>
<sst xmlns="http://schemas.openxmlformats.org/spreadsheetml/2006/main" count="182" uniqueCount="119">
  <si>
    <t>yes</t>
  </si>
  <si>
    <t>no</t>
  </si>
  <si>
    <t>Fail?</t>
  </si>
  <si>
    <t>Count</t>
  </si>
  <si>
    <t>HIDDEN FIELDS</t>
  </si>
  <si>
    <t>Large SI</t>
  </si>
  <si>
    <t>Small SI</t>
  </si>
  <si>
    <t>Marine SI</t>
  </si>
  <si>
    <t>Lab Test</t>
  </si>
  <si>
    <t>Field Test</t>
  </si>
  <si>
    <t>Configuration Description</t>
  </si>
  <si>
    <t>Production Data</t>
  </si>
  <si>
    <t>United States</t>
  </si>
  <si>
    <t>Environmental Protection Agency</t>
  </si>
  <si>
    <t>Manufacturer Production Report for Heavy-Duty and Nonroad Engine/Equipment Manufacturers</t>
  </si>
  <si>
    <t>Paperwork Reduction Act Notice</t>
  </si>
  <si>
    <t>The public reporting and recordkeeping burden for this collection of information is estimated to average 30 minutes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number(s) in any correspondence.  Do not send the completed form to this address.</t>
  </si>
  <si>
    <t>Manufacturer Address:</t>
  </si>
  <si>
    <t>Address 1</t>
  </si>
  <si>
    <t>Address 2</t>
  </si>
  <si>
    <t xml:space="preserve">City </t>
  </si>
  <si>
    <t>State</t>
  </si>
  <si>
    <t>ZIP</t>
  </si>
  <si>
    <t>Country</t>
  </si>
  <si>
    <t>Email Address:</t>
  </si>
  <si>
    <t>Phone #:</t>
  </si>
  <si>
    <t>Manufacturer Name:</t>
  </si>
  <si>
    <t>Contact Name:</t>
  </si>
  <si>
    <t>Engine Family Name</t>
  </si>
  <si>
    <t>Manufacturer Information</t>
  </si>
  <si>
    <t xml:space="preserve">MODEL YEAR: </t>
  </si>
  <si>
    <t>Submission Date:</t>
  </si>
  <si>
    <t xml:space="preserve">INDUSTRY: </t>
  </si>
  <si>
    <t>Large SI (1048)</t>
  </si>
  <si>
    <t>Small SI (1054)</t>
  </si>
  <si>
    <t>Marine CI (1042)</t>
  </si>
  <si>
    <t>Marine SI (1045)</t>
  </si>
  <si>
    <t>Locomotives (1033)</t>
  </si>
  <si>
    <t>Nonroad CI (1039)</t>
  </si>
  <si>
    <t>Recreational (1051)</t>
  </si>
  <si>
    <t>Production
(U.S.-Total)</t>
  </si>
  <si>
    <t>Yes</t>
  </si>
  <si>
    <t>No</t>
  </si>
  <si>
    <t>Office of Air and Radiation, Office of Transportation and Air Quality</t>
  </si>
  <si>
    <t>Total Production Volume:</t>
  </si>
  <si>
    <t>Locomotive Model*</t>
  </si>
  <si>
    <t>Max Power (hp)*</t>
  </si>
  <si>
    <t>Displacement
(liters)*</t>
  </si>
  <si>
    <t>Fuel System Type*</t>
  </si>
  <si>
    <t># Exempted Engines*</t>
  </si>
  <si>
    <t>Shipping Destination</t>
  </si>
  <si>
    <t>Locomotive ID*
(Part 1033)</t>
  </si>
  <si>
    <r>
      <t xml:space="preserve">* In accordance with </t>
    </r>
    <r>
      <rPr>
        <b/>
        <sz val="8"/>
        <rFont val="Calibri"/>
        <family val="2"/>
      </rPr>
      <t>§</t>
    </r>
    <r>
      <rPr>
        <b/>
        <i/>
        <sz val="8"/>
        <rFont val="Arial"/>
        <family val="2"/>
      </rPr>
      <t>1033.250(a)(2), do not report locomotives that were temporarily exempted, exported locomotives, locomotives exempted as manufacturer/remanufacturer-owned locomotives, or locomotives exempted as test locomotives.</t>
    </r>
  </si>
  <si>
    <t>Configuration or 
Engine Model</t>
  </si>
  <si>
    <t># exempted engines check</t>
  </si>
  <si>
    <t>1039 or 1054 check</t>
  </si>
  <si>
    <t>Production Report - INSTRUCTIONS</t>
  </si>
  <si>
    <t>Buyer</t>
  </si>
  <si>
    <t>HD Hwy Engine (86/1036)</t>
  </si>
  <si>
    <t>Production
(California only)</t>
  </si>
  <si>
    <t>Manufacturer Production Report for Engine/Equipment Manufacturers - Heavy-Duty, Nonroad, and Highway Motorcycles</t>
  </si>
  <si>
    <t>Hwy Motorcycle (86)</t>
  </si>
  <si>
    <t>Engine Family 5th character</t>
  </si>
  <si>
    <t>B</t>
  </si>
  <si>
    <t>C</t>
  </si>
  <si>
    <t>D</t>
  </si>
  <si>
    <t>D, E, H, 1</t>
  </si>
  <si>
    <t>G</t>
  </si>
  <si>
    <t>G, K</t>
  </si>
  <si>
    <t>L</t>
  </si>
  <si>
    <t>M</t>
  </si>
  <si>
    <t>N</t>
  </si>
  <si>
    <t>S</t>
  </si>
  <si>
    <t>W</t>
  </si>
  <si>
    <t>Marine IMO - N/A</t>
  </si>
  <si>
    <t>X, Y</t>
  </si>
  <si>
    <t>V Lookup table</t>
  </si>
  <si>
    <t>Industry from 5th character</t>
  </si>
  <si>
    <t>Industry from cell D17</t>
  </si>
  <si>
    <t>K</t>
  </si>
  <si>
    <t>E</t>
  </si>
  <si>
    <t>H</t>
  </si>
  <si>
    <t>X</t>
  </si>
  <si>
    <t>Y</t>
  </si>
  <si>
    <t>Engine Family Match Industry entry?</t>
  </si>
  <si>
    <t>Corrected for code "1"</t>
  </si>
  <si>
    <t>A</t>
  </si>
  <si>
    <t>Vlookup NOT found?</t>
  </si>
  <si>
    <t># Matched correctly</t>
  </si>
  <si>
    <t># Matched incorrectly</t>
  </si>
  <si>
    <t>Engine Family 1st Character</t>
  </si>
  <si>
    <t>Corrected for 8 and 9</t>
  </si>
  <si>
    <t>Vlookup for year</t>
  </si>
  <si>
    <t>Year</t>
  </si>
  <si>
    <t>F</t>
  </si>
  <si>
    <t>J</t>
  </si>
  <si>
    <t>P</t>
  </si>
  <si>
    <t>R</t>
  </si>
  <si>
    <t>T</t>
  </si>
  <si>
    <t>V</t>
  </si>
  <si>
    <t>AA</t>
  </si>
  <si>
    <t>BB</t>
  </si>
  <si>
    <t>Year from 1st character</t>
  </si>
  <si>
    <t>Year from D16</t>
  </si>
  <si>
    <t>Engine Family year match entry?</t>
  </si>
  <si>
    <t># matched correctly</t>
  </si>
  <si>
    <t># matched incorrectly</t>
  </si>
  <si>
    <t>Engine family match?</t>
  </si>
  <si>
    <t>Year match?</t>
  </si>
  <si>
    <t>NOTE: The requirement to report exempt engines/locomotives applies to 40 CFR Parts 1033 (Locomotive)</t>
  </si>
  <si>
    <t>Exempt Locomotives</t>
  </si>
  <si>
    <t>Assembly Plant (Locomotive only)</t>
  </si>
  <si>
    <r>
      <t xml:space="preserve">This template allows engine and vehicle manufacturers to submit their annual production data in a simple, consistent format.  It is intended that a copy of this template be created for each industry for which the reporting of production numbers is required.  The number of engines produced by engine family and configuration (if required by regulation) should be entered into the "Submission Template" worksheet.  Your report </t>
    </r>
    <r>
      <rPr>
        <b/>
        <u/>
        <sz val="10"/>
        <rFont val="Arial"/>
        <family val="2"/>
      </rPr>
      <t>must</t>
    </r>
    <r>
      <rPr>
        <sz val="10"/>
        <rFont val="Arial"/>
        <family val="2"/>
      </rPr>
      <t xml:space="preserve"> include production information on each certified engine family, </t>
    </r>
    <r>
      <rPr>
        <u/>
        <sz val="10"/>
        <rFont val="Arial"/>
        <family val="2"/>
      </rPr>
      <t>even if the production was zero</t>
    </r>
    <r>
      <rPr>
        <sz val="10"/>
        <rFont val="Arial"/>
        <family val="2"/>
      </rPr>
      <t xml:space="preserve">.  If you have produced locomotives that are exempt, the relevant information can be entered into the "Exemptions" worksheet.  This template should </t>
    </r>
    <r>
      <rPr>
        <b/>
        <u/>
        <sz val="10"/>
        <rFont val="Arial"/>
        <family val="2"/>
      </rPr>
      <t>not</t>
    </r>
    <r>
      <rPr>
        <sz val="10"/>
        <rFont val="Arial"/>
        <family val="2"/>
      </rPr>
      <t xml:space="preserve"> be used to report production data for Part 1037 engines.
</t>
    </r>
  </si>
  <si>
    <t>Remanufactured Locomotive?</t>
  </si>
  <si>
    <r>
      <rPr>
        <u/>
        <sz val="10"/>
        <rFont val="Arial"/>
        <family val="2"/>
      </rPr>
      <t>Submission Template</t>
    </r>
    <r>
      <rPr>
        <sz val="10"/>
        <rFont val="Arial"/>
        <family val="2"/>
      </rPr>
      <t xml:space="preserve">
Production data for all non-exempt engines or vehicles should be entered in the Submission Template worksheet.  Note that some fields are required only for certain industries.  The Locomotive Model field is required only for Part 1033.  The fields for Max Power, Displacement and Fuel System Type only apply to Nonroad CI Part 1039 submittals.   Finally, data on Number of Exempted Engines is only required for Parts 1033 and 1039.  Note that the reporting of engine serial number data for Part 86/1036 engines is not required at this time.  
</t>
    </r>
    <r>
      <rPr>
        <u/>
        <sz val="10"/>
        <rFont val="Arial"/>
        <family val="2"/>
      </rPr>
      <t>Exemptions</t>
    </r>
    <r>
      <rPr>
        <sz val="10"/>
        <rFont val="Arial"/>
        <family val="2"/>
      </rPr>
      <t xml:space="preserve">
If exempted locomotives are identified in the "# Exempted Engines" field in the Submission Template worksheet, additional information on each exempted locomotive must be entered in the "Exemptions" worksheet.  Basic information as entered in the Submission Template worksheet will appear at the top of the Exemptions worksheet.  Note that this worksheet only applies only to 40 CFR Part 1033 (Locomotive).  In addition to identifying information for each exempt engine/locomotive, the associated buyer and shipping destination should also be provided.</t>
    </r>
  </si>
  <si>
    <r>
      <t xml:space="preserve">* </t>
    </r>
    <r>
      <rPr>
        <i/>
        <u/>
        <sz val="8"/>
        <rFont val="Arial"/>
        <family val="2"/>
      </rPr>
      <t>Locomotive Model</t>
    </r>
    <r>
      <rPr>
        <i/>
        <sz val="8"/>
        <rFont val="Arial"/>
        <family val="2"/>
      </rPr>
      <t xml:space="preserve"> - Part 1033 only.  </t>
    </r>
    <r>
      <rPr>
        <i/>
        <u/>
        <sz val="8"/>
        <rFont val="Arial"/>
        <family val="2"/>
      </rPr>
      <t>Max Power, Displacement and Fuel System Type</t>
    </r>
    <r>
      <rPr>
        <i/>
        <sz val="8"/>
        <rFont val="Arial"/>
        <family val="2"/>
      </rPr>
      <t xml:space="preserve"> - Part 1039 only. </t>
    </r>
    <r>
      <rPr>
        <i/>
        <sz val="8"/>
        <rFont val="Arial"/>
        <family val="2"/>
      </rPr>
      <t>#</t>
    </r>
    <r>
      <rPr>
        <i/>
        <u/>
        <sz val="8"/>
        <rFont val="Arial"/>
        <family val="2"/>
      </rPr>
      <t xml:space="preserve"> Exempted Engines</t>
    </r>
    <r>
      <rPr>
        <i/>
        <sz val="8"/>
        <rFont val="Arial"/>
        <family val="2"/>
      </rPr>
      <t xml:space="preserve"> - Part 1033 only. If locomotives are identified in the "# Exempted Engines" field, additional information on each exempted locomotive must be entered in the "Exemptions" worksheet.
</t>
    </r>
    <r>
      <rPr>
        <b/>
        <i/>
        <sz val="8"/>
        <rFont val="Arial"/>
        <family val="2"/>
      </rPr>
      <t>Note that reporting serial number information for Part 86/1036 engines is not required at this time.  Do not use this template to report Part 1037 production data.  If no Production, enter zero.</t>
    </r>
  </si>
  <si>
    <t xml:space="preserve"> Last Revision: August 2018   Version Number: 3.3.2</t>
  </si>
  <si>
    <t xml:space="preserve">OMB Nos. 2060-0287, 2060-0338, 2060-0392, 2060-0641
Approvals Expire on:
8/31/2018 (0287); 3/31/2020 (0641); 
10/31/2019 (0338) and 8/31/18 (0392)  
EPA Form 5900-90
</t>
  </si>
  <si>
    <t xml:space="preserve">OMB Nos. 2060-0287, 2060-0338, 2060-0392, 2060-0641
Approvals Expire on:
8/31/2018 (0287); 3/31/2020 (0641); 
10/31/2019 (0338) and 8/31/18 (0392)
EPA Form 5900-90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</si>
</sst>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0"/>
      <name val="Arial"/>
    </font>
    <font>
      <u/>
      <sz val="10"/>
      <color indexed="12"/>
      <name val="Arial"/>
      <family val="2"/>
    </font>
    <font>
      <sz val="8"/>
      <name val="Arial"/>
      <family val="2"/>
    </font>
    <font>
      <b/>
      <sz val="10"/>
      <name val="Arial"/>
      <family val="2"/>
    </font>
    <font>
      <sz val="10"/>
      <name val="Arial"/>
      <family val="2"/>
    </font>
    <font>
      <b/>
      <sz val="8"/>
      <name val="Arial"/>
      <family val="2"/>
    </font>
    <font>
      <sz val="10"/>
      <color indexed="41"/>
      <name val="Arial"/>
      <family val="2"/>
    </font>
    <font>
      <sz val="8"/>
      <name val="Arial"/>
      <family val="2"/>
    </font>
    <font>
      <sz val="14"/>
      <color indexed="9"/>
      <name val="Arial"/>
      <family val="2"/>
    </font>
    <font>
      <sz val="16"/>
      <color indexed="9"/>
      <name val="Arial"/>
      <family val="2"/>
    </font>
    <font>
      <b/>
      <sz val="16"/>
      <color indexed="9"/>
      <name val="Arial"/>
      <family val="2"/>
    </font>
    <font>
      <sz val="10"/>
      <color indexed="8"/>
      <name val="Arial"/>
      <family val="2"/>
    </font>
    <font>
      <b/>
      <sz val="14"/>
      <color indexed="9"/>
      <name val="Arial"/>
      <family val="2"/>
    </font>
    <font>
      <sz val="9"/>
      <name val="Arial"/>
      <family val="2"/>
    </font>
    <font>
      <b/>
      <sz val="9"/>
      <name val="Arial"/>
      <family val="2"/>
    </font>
    <font>
      <b/>
      <sz val="10"/>
      <color indexed="9"/>
      <name val="Arial"/>
      <family val="2"/>
    </font>
    <font>
      <b/>
      <sz val="14"/>
      <name val="Arial"/>
      <family val="2"/>
    </font>
    <font>
      <i/>
      <sz val="8"/>
      <name val="Arial"/>
      <family val="2"/>
    </font>
    <font>
      <i/>
      <u/>
      <sz val="8"/>
      <name val="Arial"/>
      <family val="2"/>
    </font>
    <font>
      <b/>
      <i/>
      <sz val="8"/>
      <name val="Arial"/>
      <family val="2"/>
    </font>
    <font>
      <b/>
      <sz val="8"/>
      <name val="Calibri"/>
      <family val="2"/>
    </font>
    <font>
      <sz val="8"/>
      <color theme="0"/>
      <name val="Arial"/>
      <family val="2"/>
    </font>
    <font>
      <i/>
      <sz val="8"/>
      <color rgb="FFFF0000"/>
      <name val="Arial"/>
      <family val="2"/>
    </font>
    <font>
      <u/>
      <sz val="10"/>
      <name val="Arial"/>
      <family val="2"/>
    </font>
    <font>
      <b/>
      <u/>
      <sz val="10"/>
      <name val="Arial"/>
      <family val="2"/>
    </font>
  </fonts>
  <fills count="14">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
      <patternFill patternType="solid">
        <fgColor theme="0" tint="-0.24994659260841701"/>
        <bgColor rgb="FF000000"/>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21">
    <xf numFmtId="0" fontId="0" fillId="0" borderId="0" xfId="0"/>
    <xf numFmtId="0" fontId="0" fillId="2" borderId="0" xfId="0" applyFill="1"/>
    <xf numFmtId="0" fontId="3" fillId="2" borderId="0" xfId="0" applyFont="1" applyFill="1" applyAlignment="1">
      <alignment horizontal="center"/>
    </xf>
    <xf numFmtId="0" fontId="3" fillId="2" borderId="0" xfId="0" applyFont="1" applyFill="1"/>
    <xf numFmtId="0" fontId="0" fillId="3" borderId="0" xfId="0" applyFill="1"/>
    <xf numFmtId="0" fontId="0" fillId="0" borderId="0" xfId="0" applyFill="1"/>
    <xf numFmtId="0" fontId="6" fillId="0" borderId="0" xfId="0" applyFont="1" applyFill="1"/>
    <xf numFmtId="0" fontId="0" fillId="0" borderId="0" xfId="0" applyFill="1" applyBorder="1"/>
    <xf numFmtId="37" fontId="2"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vertical="top" wrapText="1"/>
      <protection locked="0"/>
    </xf>
    <xf numFmtId="0" fontId="0" fillId="0" borderId="0" xfId="0" applyFill="1" applyBorder="1" applyAlignment="1"/>
    <xf numFmtId="0" fontId="5" fillId="0" borderId="0" xfId="0" applyFont="1" applyFill="1" applyBorder="1" applyAlignment="1">
      <alignment horizontal="center"/>
    </xf>
    <xf numFmtId="0" fontId="4" fillId="0" borderId="0" xfId="0" applyFont="1" applyFill="1"/>
    <xf numFmtId="0" fontId="7" fillId="4" borderId="0" xfId="0" applyFont="1" applyFill="1" applyAlignment="1" applyProtection="1"/>
    <xf numFmtId="0" fontId="11" fillId="3" borderId="0" xfId="0" applyFont="1" applyFill="1" applyProtection="1"/>
    <xf numFmtId="0" fontId="7" fillId="3" borderId="0" xfId="0" applyFont="1" applyFill="1" applyAlignment="1" applyProtection="1">
      <alignment horizontal="center"/>
    </xf>
    <xf numFmtId="0" fontId="12" fillId="5" borderId="0" xfId="0" applyFont="1" applyFill="1" applyAlignment="1" applyProtection="1"/>
    <xf numFmtId="0" fontId="11" fillId="7" borderId="0" xfId="0" applyFont="1" applyFill="1" applyProtection="1"/>
    <xf numFmtId="0" fontId="7" fillId="4" borderId="0" xfId="0" applyFont="1" applyFill="1" applyAlignment="1" applyProtection="1">
      <alignment horizontal="center"/>
    </xf>
    <xf numFmtId="0" fontId="7" fillId="8" borderId="0" xfId="0" applyFont="1" applyFill="1" applyAlignment="1" applyProtection="1"/>
    <xf numFmtId="0" fontId="8" fillId="8" borderId="0" xfId="0" applyFont="1" applyFill="1" applyAlignment="1" applyProtection="1"/>
    <xf numFmtId="0" fontId="9" fillId="8" borderId="0" xfId="0" applyFont="1" applyFill="1" applyAlignment="1" applyProtection="1"/>
    <xf numFmtId="0" fontId="10" fillId="8" borderId="0" xfId="0" applyFont="1" applyFill="1" applyAlignment="1" applyProtection="1"/>
    <xf numFmtId="0" fontId="7" fillId="8" borderId="0" xfId="0" applyFont="1" applyFill="1" applyAlignment="1" applyProtection="1">
      <alignment horizontal="center"/>
    </xf>
    <xf numFmtId="0" fontId="12" fillId="8" borderId="0" xfId="0" applyFont="1" applyFill="1" applyAlignment="1" applyProtection="1"/>
    <xf numFmtId="0" fontId="11" fillId="8" borderId="0" xfId="0" applyFont="1" applyFill="1" applyProtection="1"/>
    <xf numFmtId="0" fontId="0" fillId="7" borderId="0" xfId="0" applyFill="1"/>
    <xf numFmtId="0" fontId="4" fillId="7" borderId="0" xfId="0" applyFont="1" applyFill="1"/>
    <xf numFmtId="0" fontId="5" fillId="7" borderId="0" xfId="0" applyFont="1" applyFill="1" applyBorder="1" applyAlignment="1">
      <alignment horizontal="center"/>
    </xf>
    <xf numFmtId="0" fontId="0" fillId="7" borderId="0" xfId="0" applyFill="1" applyBorder="1"/>
    <xf numFmtId="0" fontId="2" fillId="9" borderId="0" xfId="0" applyFont="1" applyFill="1" applyBorder="1" applyAlignment="1">
      <alignment horizontal="left" vertical="top" wrapText="1"/>
    </xf>
    <xf numFmtId="0" fontId="14" fillId="7" borderId="0" xfId="0" applyFont="1" applyFill="1"/>
    <xf numFmtId="0" fontId="14" fillId="3" borderId="0" xfId="0" applyFont="1" applyFill="1" applyAlignment="1" applyProtection="1">
      <alignment vertical="top"/>
    </xf>
    <xf numFmtId="0" fontId="14" fillId="3" borderId="0" xfId="0" applyFont="1" applyFill="1" applyAlignment="1" applyProtection="1">
      <alignment horizontal="left" vertical="center"/>
    </xf>
    <xf numFmtId="0" fontId="15" fillId="5" borderId="0" xfId="0" applyFont="1" applyFill="1" applyAlignment="1" applyProtection="1">
      <alignment horizontal="right"/>
    </xf>
    <xf numFmtId="0" fontId="16" fillId="8" borderId="0" xfId="0" applyFont="1" applyFill="1" applyAlignment="1" applyProtection="1"/>
    <xf numFmtId="0" fontId="7" fillId="0" borderId="0" xfId="0" applyFont="1"/>
    <xf numFmtId="0" fontId="7" fillId="0" borderId="0" xfId="0" applyFont="1" applyFill="1" applyBorder="1"/>
    <xf numFmtId="0" fontId="13" fillId="3" borderId="0" xfId="0" applyFont="1" applyFill="1" applyProtection="1"/>
    <xf numFmtId="0" fontId="14" fillId="3" borderId="0" xfId="0" applyFont="1" applyFill="1" applyProtection="1"/>
    <xf numFmtId="0" fontId="13" fillId="7" borderId="0" xfId="0" applyFont="1" applyFill="1"/>
    <xf numFmtId="0" fontId="13" fillId="0" borderId="3" xfId="0" applyFont="1" applyFill="1" applyBorder="1" applyAlignment="1" applyProtection="1">
      <alignment wrapText="1"/>
      <protection locked="0"/>
    </xf>
    <xf numFmtId="0" fontId="13" fillId="0" borderId="4" xfId="0" applyFont="1" applyFill="1" applyBorder="1" applyAlignment="1" applyProtection="1">
      <alignment horizontal="center" wrapText="1"/>
      <protection locked="0"/>
    </xf>
    <xf numFmtId="3" fontId="13" fillId="0" borderId="4" xfId="0" applyNumberFormat="1" applyFont="1" applyFill="1" applyBorder="1" applyProtection="1">
      <protection locked="0"/>
    </xf>
    <xf numFmtId="164" fontId="13" fillId="0" borderId="4" xfId="0" applyNumberFormat="1" applyFont="1" applyFill="1" applyBorder="1" applyProtection="1">
      <protection locked="0"/>
    </xf>
    <xf numFmtId="0" fontId="13" fillId="0" borderId="3" xfId="0" applyFont="1" applyFill="1" applyBorder="1" applyAlignment="1" applyProtection="1">
      <alignment horizontal="center"/>
      <protection locked="0"/>
    </xf>
    <xf numFmtId="0" fontId="13" fillId="0" borderId="5" xfId="0" applyFont="1" applyFill="1" applyBorder="1" applyAlignment="1" applyProtection="1">
      <alignment wrapText="1"/>
      <protection locked="0"/>
    </xf>
    <xf numFmtId="0" fontId="13" fillId="0" borderId="1" xfId="0" applyFont="1" applyFill="1" applyBorder="1" applyAlignment="1" applyProtection="1">
      <alignment wrapText="1"/>
      <protection locked="0"/>
    </xf>
    <xf numFmtId="0" fontId="13" fillId="0" borderId="7" xfId="0" applyFont="1" applyFill="1" applyBorder="1" applyAlignment="1" applyProtection="1">
      <alignment horizontal="center" wrapText="1"/>
      <protection locked="0"/>
    </xf>
    <xf numFmtId="3" fontId="13" fillId="0" borderId="7" xfId="0" applyNumberFormat="1" applyFont="1" applyFill="1" applyBorder="1" applyProtection="1">
      <protection locked="0"/>
    </xf>
    <xf numFmtId="164" fontId="13" fillId="0" borderId="7" xfId="0" applyNumberFormat="1" applyFont="1" applyFill="1" applyBorder="1" applyProtection="1">
      <protection locked="0"/>
    </xf>
    <xf numFmtId="0" fontId="13" fillId="0" borderId="1" xfId="0" applyFont="1" applyFill="1" applyBorder="1" applyAlignment="1" applyProtection="1">
      <alignment horizontal="center"/>
      <protection locked="0"/>
    </xf>
    <xf numFmtId="0" fontId="13" fillId="0" borderId="8" xfId="0" applyFont="1" applyFill="1" applyBorder="1" applyAlignment="1" applyProtection="1">
      <alignment wrapText="1"/>
      <protection locked="0"/>
    </xf>
    <xf numFmtId="0" fontId="13" fillId="0" borderId="10" xfId="0" applyFont="1" applyFill="1" applyBorder="1" applyAlignment="1" applyProtection="1">
      <alignment wrapText="1"/>
      <protection locked="0"/>
    </xf>
    <xf numFmtId="0" fontId="13" fillId="0" borderId="11" xfId="0" applyFont="1" applyFill="1" applyBorder="1" applyAlignment="1" applyProtection="1">
      <alignment horizontal="center" wrapText="1"/>
      <protection locked="0"/>
    </xf>
    <xf numFmtId="3" fontId="13" fillId="0" borderId="11" xfId="0" applyNumberFormat="1" applyFont="1" applyFill="1" applyBorder="1" applyProtection="1">
      <protection locked="0"/>
    </xf>
    <xf numFmtId="164" fontId="13" fillId="0" borderId="11" xfId="0" applyNumberFormat="1" applyFont="1" applyFill="1" applyBorder="1" applyProtection="1">
      <protection locked="0"/>
    </xf>
    <xf numFmtId="0" fontId="13" fillId="0" borderId="10" xfId="0" applyFont="1" applyFill="1" applyBorder="1" applyAlignment="1" applyProtection="1">
      <alignment horizontal="center"/>
      <protection locked="0"/>
    </xf>
    <xf numFmtId="0" fontId="13" fillId="0" borderId="12" xfId="0" applyFont="1" applyFill="1" applyBorder="1" applyAlignment="1" applyProtection="1">
      <alignment wrapText="1"/>
      <protection locked="0"/>
    </xf>
    <xf numFmtId="3" fontId="13" fillId="0" borderId="10" xfId="0" applyNumberFormat="1" applyFont="1" applyFill="1" applyBorder="1" applyProtection="1">
      <protection locked="0"/>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xf>
    <xf numFmtId="0" fontId="13" fillId="0" borderId="1" xfId="0" applyNumberFormat="1" applyFont="1" applyFill="1" applyBorder="1" applyAlignment="1" applyProtection="1">
      <protection locked="0"/>
    </xf>
    <xf numFmtId="0" fontId="15" fillId="5" borderId="0" xfId="0" applyFont="1" applyFill="1" applyAlignment="1" applyProtection="1">
      <alignment horizontal="right" vertical="center"/>
    </xf>
    <xf numFmtId="0" fontId="12" fillId="5" borderId="0" xfId="0" applyFont="1" applyFill="1" applyAlignment="1" applyProtection="1">
      <alignment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xf>
    <xf numFmtId="3" fontId="0" fillId="0" borderId="3" xfId="0" applyNumberFormat="1" applyFill="1" applyBorder="1" applyAlignment="1">
      <alignment vertical="center"/>
    </xf>
    <xf numFmtId="0" fontId="14" fillId="6" borderId="15" xfId="0" applyFont="1" applyFill="1" applyBorder="1" applyAlignment="1">
      <alignment horizontal="center" vertical="center" wrapText="1"/>
    </xf>
    <xf numFmtId="3" fontId="13" fillId="0" borderId="5" xfId="0" applyNumberFormat="1" applyFont="1" applyFill="1" applyBorder="1" applyProtection="1">
      <protection locked="0"/>
    </xf>
    <xf numFmtId="3" fontId="13" fillId="0" borderId="8" xfId="0" applyNumberFormat="1" applyFont="1" applyFill="1" applyBorder="1" applyProtection="1">
      <protection locked="0"/>
    </xf>
    <xf numFmtId="3" fontId="13" fillId="0" borderId="12" xfId="0" applyNumberFormat="1" applyFont="1" applyFill="1" applyBorder="1" applyProtection="1">
      <protection locked="0"/>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13" fillId="0" borderId="3" xfId="0" applyNumberFormat="1" applyFont="1" applyFill="1" applyBorder="1" applyAlignment="1" applyProtection="1">
      <protection locked="0"/>
    </xf>
    <xf numFmtId="0" fontId="22" fillId="7" borderId="0" xfId="0" applyFont="1" applyFill="1" applyAlignment="1">
      <alignment vertical="top"/>
    </xf>
    <xf numFmtId="0" fontId="14" fillId="7" borderId="0" xfId="0" applyFont="1" applyFill="1" applyAlignment="1">
      <alignment vertical="center"/>
    </xf>
    <xf numFmtId="0" fontId="0" fillId="7" borderId="0" xfId="0" applyFill="1" applyProtection="1"/>
    <xf numFmtId="0" fontId="13" fillId="12" borderId="1" xfId="0" applyNumberFormat="1" applyFont="1" applyFill="1" applyBorder="1" applyAlignment="1" applyProtection="1">
      <alignment horizontal="left"/>
    </xf>
    <xf numFmtId="0" fontId="4" fillId="0" borderId="0" xfId="0" applyFont="1" applyFill="1" applyBorder="1" applyAlignment="1"/>
    <xf numFmtId="0" fontId="7" fillId="8" borderId="0" xfId="0" applyFont="1" applyFill="1" applyAlignment="1" applyProtection="1">
      <alignment horizontal="center" vertical="center"/>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protection locked="0"/>
    </xf>
    <xf numFmtId="0" fontId="4"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xf numFmtId="0" fontId="0" fillId="0" borderId="33" xfId="0" applyFill="1" applyBorder="1"/>
    <xf numFmtId="0" fontId="0" fillId="0" borderId="34" xfId="0" applyFill="1" applyBorder="1"/>
    <xf numFmtId="0" fontId="0" fillId="0" borderId="35" xfId="0" applyFill="1" applyBorder="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0" fontId="0" fillId="0" borderId="36" xfId="0" applyFill="1" applyBorder="1"/>
    <xf numFmtId="0" fontId="2" fillId="0" borderId="37" xfId="0" quotePrefix="1" applyFont="1" applyFill="1" applyBorder="1" applyAlignment="1">
      <alignment horizontal="center" vertical="center"/>
    </xf>
    <xf numFmtId="0" fontId="7" fillId="0" borderId="28" xfId="0" applyFont="1" applyFill="1" applyBorder="1"/>
    <xf numFmtId="0" fontId="0" fillId="0" borderId="38" xfId="0" applyFill="1" applyBorder="1"/>
    <xf numFmtId="0" fontId="2" fillId="0" borderId="39" xfId="0" applyFont="1" applyFill="1" applyBorder="1" applyAlignment="1">
      <alignment horizontal="center" vertical="center"/>
    </xf>
    <xf numFmtId="0" fontId="0" fillId="0" borderId="42" xfId="0" applyBorder="1"/>
    <xf numFmtId="0" fontId="0" fillId="0" borderId="37" xfId="0" applyFill="1" applyBorder="1"/>
    <xf numFmtId="0" fontId="0" fillId="0" borderId="39" xfId="0" applyFill="1" applyBorder="1"/>
    <xf numFmtId="0" fontId="0" fillId="0" borderId="40" xfId="0" applyFill="1" applyBorder="1"/>
    <xf numFmtId="0" fontId="0" fillId="0" borderId="33" xfId="0" applyBorder="1"/>
    <xf numFmtId="0" fontId="0" fillId="0" borderId="34" xfId="0" applyBorder="1"/>
    <xf numFmtId="0" fontId="0" fillId="0" borderId="35" xfId="0" applyBorder="1"/>
    <xf numFmtId="0" fontId="4" fillId="0" borderId="39" xfId="0" applyFont="1" applyFill="1" applyBorder="1"/>
    <xf numFmtId="0" fontId="0" fillId="0" borderId="36" xfId="0" applyBorder="1"/>
    <xf numFmtId="0" fontId="4" fillId="0" borderId="39" xfId="0" applyFont="1" applyBorder="1"/>
    <xf numFmtId="0" fontId="4" fillId="0" borderId="40" xfId="0" applyFont="1" applyBorder="1"/>
    <xf numFmtId="0" fontId="22" fillId="7" borderId="0" xfId="0" applyFont="1" applyFill="1"/>
    <xf numFmtId="0" fontId="22" fillId="7" borderId="0" xfId="0" applyFont="1" applyFill="1" applyAlignment="1">
      <alignment vertical="center"/>
    </xf>
    <xf numFmtId="0" fontId="13" fillId="0" borderId="29" xfId="0" applyFont="1" applyFill="1" applyBorder="1" applyAlignment="1" applyProtection="1">
      <alignment horizontal="center" vertical="center"/>
      <protection locked="0"/>
    </xf>
    <xf numFmtId="0" fontId="13" fillId="0" borderId="1" xfId="0" applyFont="1" applyFill="1" applyBorder="1" applyAlignment="1" applyProtection="1">
      <alignment vertical="center"/>
      <protection locked="0"/>
    </xf>
    <xf numFmtId="14" fontId="5" fillId="0" borderId="1"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protection locked="0"/>
    </xf>
    <xf numFmtId="0" fontId="13" fillId="0" borderId="6" xfId="0" applyFont="1" applyFill="1" applyBorder="1" applyAlignment="1" applyProtection="1">
      <alignment horizontal="center"/>
      <protection locked="0"/>
    </xf>
    <xf numFmtId="0" fontId="0" fillId="0" borderId="39" xfId="0" applyBorder="1" applyProtection="1">
      <protection locked="0"/>
    </xf>
    <xf numFmtId="0" fontId="13" fillId="0" borderId="9" xfId="0" applyFont="1" applyFill="1" applyBorder="1" applyAlignment="1" applyProtection="1">
      <alignment horizontal="center"/>
      <protection locked="0"/>
    </xf>
    <xf numFmtId="0" fontId="2" fillId="7" borderId="0" xfId="0" applyFont="1" applyFill="1" applyBorder="1" applyAlignment="1" applyProtection="1">
      <alignment horizontal="left"/>
    </xf>
    <xf numFmtId="0" fontId="0" fillId="0" borderId="0" xfId="0" applyFill="1" applyBorder="1" applyProtection="1"/>
    <xf numFmtId="0" fontId="2" fillId="0" borderId="0" xfId="0" applyFont="1" applyFill="1" applyBorder="1" applyAlignment="1" applyProtection="1">
      <alignment horizontal="center" vertical="center"/>
    </xf>
    <xf numFmtId="0" fontId="7" fillId="0" borderId="0" xfId="0" applyFont="1" applyFill="1" applyBorder="1" applyProtection="1"/>
    <xf numFmtId="0" fontId="2" fillId="0" borderId="39" xfId="0" applyFont="1" applyFill="1" applyBorder="1" applyAlignment="1" applyProtection="1">
      <alignment horizontal="center" vertical="center"/>
    </xf>
    <xf numFmtId="0" fontId="0" fillId="0" borderId="36" xfId="0" applyFill="1" applyBorder="1" applyProtection="1"/>
    <xf numFmtId="0" fontId="4" fillId="0" borderId="0" xfId="0" applyFont="1" applyFill="1" applyBorder="1" applyProtection="1"/>
    <xf numFmtId="0" fontId="0" fillId="0" borderId="32" xfId="0" applyFill="1" applyBorder="1" applyProtection="1"/>
    <xf numFmtId="0" fontId="0" fillId="0" borderId="0" xfId="0" applyFill="1" applyProtection="1"/>
    <xf numFmtId="0" fontId="0" fillId="0" borderId="34" xfId="0" applyFill="1" applyBorder="1" applyProtection="1"/>
    <xf numFmtId="0" fontId="4" fillId="0" borderId="0" xfId="0" applyFont="1" applyProtection="1"/>
    <xf numFmtId="0" fontId="0" fillId="0" borderId="0" xfId="0" applyProtection="1"/>
    <xf numFmtId="0" fontId="4" fillId="0" borderId="43" xfId="0" applyFont="1" applyFill="1" applyBorder="1" applyProtection="1"/>
    <xf numFmtId="0" fontId="4" fillId="0" borderId="44" xfId="0" applyFont="1" applyFill="1" applyBorder="1" applyProtection="1"/>
    <xf numFmtId="0" fontId="4" fillId="0" borderId="39" xfId="0" applyFont="1" applyFill="1" applyBorder="1" applyProtection="1"/>
    <xf numFmtId="0" fontId="7" fillId="0" borderId="0" xfId="0" applyFont="1" applyFill="1" applyBorder="1" applyAlignment="1" applyProtection="1">
      <alignment horizontal="center" vertical="center"/>
    </xf>
    <xf numFmtId="0" fontId="2" fillId="9" borderId="0" xfId="0" applyFont="1" applyFill="1" applyBorder="1" applyAlignment="1" applyProtection="1">
      <alignment horizontal="left" vertical="top" wrapText="1"/>
    </xf>
    <xf numFmtId="0" fontId="2" fillId="0" borderId="0" xfId="0" applyFont="1" applyFill="1" applyAlignment="1" applyProtection="1">
      <alignment horizontal="center" vertical="center"/>
    </xf>
    <xf numFmtId="0" fontId="4" fillId="0" borderId="0" xfId="0" applyFont="1" applyFill="1" applyProtection="1"/>
    <xf numFmtId="0" fontId="2" fillId="0" borderId="39" xfId="0" applyFont="1" applyBorder="1" applyAlignment="1" applyProtection="1">
      <alignment horizontal="center" vertical="center"/>
    </xf>
    <xf numFmtId="0" fontId="2" fillId="0" borderId="0" xfId="0" applyFont="1" applyFill="1" applyBorder="1" applyProtection="1"/>
    <xf numFmtId="0" fontId="2" fillId="0" borderId="0" xfId="0" applyFont="1" applyAlignment="1" applyProtection="1">
      <alignment horizontal="center" vertical="center"/>
    </xf>
    <xf numFmtId="0" fontId="2" fillId="0" borderId="40" xfId="0" applyFont="1" applyFill="1" applyBorder="1" applyAlignment="1" applyProtection="1">
      <alignment horizontal="center" vertical="center"/>
    </xf>
    <xf numFmtId="0" fontId="7" fillId="0" borderId="41" xfId="0" applyFont="1" applyFill="1" applyBorder="1" applyProtection="1"/>
    <xf numFmtId="0" fontId="0" fillId="0" borderId="42" xfId="0" applyBorder="1" applyProtection="1"/>
    <xf numFmtId="0" fontId="7" fillId="0" borderId="0" xfId="0" applyFont="1" applyAlignment="1" applyProtection="1">
      <alignment horizontal="center" vertical="center"/>
    </xf>
    <xf numFmtId="0" fontId="14" fillId="12" borderId="1" xfId="0" applyFont="1" applyFill="1" applyBorder="1" applyAlignment="1" applyProtection="1">
      <alignment horizontal="left" vertical="center"/>
    </xf>
    <xf numFmtId="0" fontId="2" fillId="4" borderId="0" xfId="0" applyFont="1" applyFill="1" applyAlignment="1" applyProtection="1"/>
    <xf numFmtId="0" fontId="2" fillId="4" borderId="0" xfId="0" applyFont="1" applyFill="1" applyAlignment="1" applyProtection="1">
      <alignment horizontal="center"/>
    </xf>
    <xf numFmtId="0" fontId="2" fillId="3" borderId="0" xfId="0" applyFont="1" applyFill="1" applyAlignment="1" applyProtection="1">
      <alignment horizontal="center"/>
    </xf>
    <xf numFmtId="0" fontId="13" fillId="0" borderId="4"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2" fillId="10" borderId="1" xfId="0" applyFont="1" applyFill="1" applyBorder="1" applyAlignment="1" applyProtection="1">
      <alignment horizontal="center" vertical="top" wrapText="1"/>
    </xf>
    <xf numFmtId="0" fontId="13" fillId="0" borderId="7" xfId="0" applyNumberFormat="1" applyFont="1" applyFill="1" applyBorder="1" applyAlignment="1" applyProtection="1">
      <alignment horizontal="center"/>
      <protection locked="0"/>
    </xf>
    <xf numFmtId="0" fontId="13" fillId="0" borderId="21" xfId="0" applyNumberFormat="1" applyFont="1" applyFill="1" applyBorder="1" applyAlignment="1" applyProtection="1">
      <alignment horizontal="center"/>
      <protection locked="0"/>
    </xf>
    <xf numFmtId="0" fontId="13" fillId="0" borderId="22" xfId="0" applyNumberFormat="1" applyFont="1" applyFill="1" applyBorder="1" applyAlignment="1" applyProtection="1">
      <alignment horizontal="center"/>
      <protection locked="0"/>
    </xf>
    <xf numFmtId="0" fontId="7" fillId="11" borderId="7" xfId="0" applyFont="1" applyFill="1" applyBorder="1" applyAlignment="1" applyProtection="1">
      <alignment horizontal="left" vertical="top" wrapText="1"/>
    </xf>
    <xf numFmtId="0" fontId="7" fillId="11" borderId="21" xfId="0" applyFont="1" applyFill="1" applyBorder="1" applyAlignment="1" applyProtection="1">
      <alignment horizontal="left" vertical="top" wrapText="1"/>
    </xf>
    <xf numFmtId="0" fontId="7" fillId="11" borderId="22" xfId="0" applyFont="1" applyFill="1" applyBorder="1" applyAlignment="1" applyProtection="1">
      <alignment horizontal="left" vertical="top" wrapText="1"/>
    </xf>
    <xf numFmtId="0" fontId="5" fillId="11" borderId="7" xfId="0" applyFont="1" applyFill="1" applyBorder="1" applyAlignment="1" applyProtection="1">
      <alignment horizontal="center" vertical="center"/>
    </xf>
    <xf numFmtId="0" fontId="5" fillId="11" borderId="21" xfId="0" applyFont="1" applyFill="1" applyBorder="1" applyAlignment="1" applyProtection="1">
      <alignment horizontal="center" vertical="center"/>
    </xf>
    <xf numFmtId="0" fontId="5" fillId="11" borderId="22" xfId="0" applyFont="1" applyFill="1" applyBorder="1" applyAlignment="1" applyProtection="1">
      <alignment horizontal="center" vertical="center"/>
    </xf>
    <xf numFmtId="0" fontId="8" fillId="4" borderId="0" xfId="0" applyFont="1" applyFill="1" applyAlignment="1" applyProtection="1">
      <alignment horizontal="center"/>
    </xf>
    <xf numFmtId="0" fontId="9" fillId="4" borderId="0" xfId="0" applyFont="1" applyFill="1" applyAlignment="1" applyProtection="1">
      <alignment horizontal="center"/>
    </xf>
    <xf numFmtId="0" fontId="10" fillId="4" borderId="0" xfId="0" applyFont="1" applyFill="1" applyAlignment="1" applyProtection="1">
      <alignment horizontal="center"/>
    </xf>
    <xf numFmtId="0" fontId="21" fillId="4" borderId="0" xfId="0" applyFont="1" applyFill="1" applyAlignment="1" applyProtection="1">
      <alignment horizontal="center"/>
    </xf>
    <xf numFmtId="0" fontId="13" fillId="0" borderId="7" xfId="0" applyNumberFormat="1" applyFont="1" applyFill="1" applyBorder="1" applyAlignment="1" applyProtection="1">
      <alignment horizontal="left"/>
      <protection locked="0"/>
    </xf>
    <xf numFmtId="0" fontId="13" fillId="0" borderId="21" xfId="0" applyNumberFormat="1" applyFont="1" applyFill="1" applyBorder="1" applyAlignment="1" applyProtection="1">
      <alignment horizontal="left"/>
      <protection locked="0"/>
    </xf>
    <xf numFmtId="0" fontId="13" fillId="0" borderId="22" xfId="0" applyNumberFormat="1" applyFont="1" applyFill="1" applyBorder="1" applyAlignment="1" applyProtection="1">
      <alignment horizontal="left"/>
      <protection locked="0"/>
    </xf>
    <xf numFmtId="0" fontId="1" fillId="0" borderId="7" xfId="1" applyNumberFormat="1" applyFill="1" applyBorder="1" applyAlignment="1" applyProtection="1">
      <alignment horizontal="left"/>
      <protection locked="0"/>
    </xf>
    <xf numFmtId="0" fontId="17" fillId="0" borderId="23" xfId="0" applyFont="1" applyFill="1" applyBorder="1" applyAlignment="1" applyProtection="1">
      <alignment horizontal="left" vertical="top" wrapText="1"/>
    </xf>
    <xf numFmtId="0" fontId="17" fillId="0" borderId="24" xfId="0" applyFont="1" applyFill="1" applyBorder="1" applyAlignment="1" applyProtection="1">
      <alignment horizontal="left" vertical="top" wrapText="1"/>
    </xf>
    <xf numFmtId="0" fontId="17" fillId="0" borderId="25"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26" xfId="0" applyFont="1" applyFill="1" applyBorder="1" applyAlignment="1" applyProtection="1">
      <alignment horizontal="left" vertical="top" wrapText="1"/>
    </xf>
    <xf numFmtId="0" fontId="17" fillId="0" borderId="27" xfId="0" applyFont="1" applyFill="1" applyBorder="1" applyAlignment="1" applyProtection="1">
      <alignment horizontal="left" vertical="top" wrapText="1"/>
    </xf>
    <xf numFmtId="0" fontId="5" fillId="11" borderId="7" xfId="0" applyFont="1" applyFill="1" applyBorder="1" applyAlignment="1">
      <alignment horizontal="center" vertical="center"/>
    </xf>
    <xf numFmtId="0" fontId="5" fillId="11" borderId="21" xfId="0" applyFont="1" applyFill="1" applyBorder="1" applyAlignment="1">
      <alignment horizontal="center" vertical="center"/>
    </xf>
    <xf numFmtId="0" fontId="5" fillId="11" borderId="22" xfId="0" applyFont="1" applyFill="1" applyBorder="1" applyAlignment="1">
      <alignment horizontal="center" vertical="center"/>
    </xf>
    <xf numFmtId="0" fontId="7" fillId="11" borderId="7" xfId="0" applyFont="1" applyFill="1" applyBorder="1" applyAlignment="1">
      <alignment horizontal="left" vertical="top" wrapText="1"/>
    </xf>
    <xf numFmtId="0" fontId="7" fillId="11" borderId="21" xfId="0" applyFont="1" applyFill="1" applyBorder="1" applyAlignment="1">
      <alignment horizontal="left" vertical="top" wrapText="1"/>
    </xf>
    <xf numFmtId="0" fontId="7" fillId="11" borderId="22" xfId="0" applyFont="1" applyFill="1" applyBorder="1" applyAlignment="1">
      <alignment horizontal="left" vertical="top" wrapText="1"/>
    </xf>
    <xf numFmtId="0" fontId="13" fillId="12" borderId="7" xfId="0" applyNumberFormat="1" applyFont="1" applyFill="1" applyBorder="1" applyAlignment="1" applyProtection="1">
      <alignment horizontal="left"/>
    </xf>
    <xf numFmtId="0" fontId="13" fillId="12" borderId="22" xfId="0" applyNumberFormat="1" applyFont="1" applyFill="1" applyBorder="1" applyAlignment="1" applyProtection="1">
      <alignment horizontal="left"/>
    </xf>
    <xf numFmtId="0" fontId="13" fillId="12" borderId="21" xfId="0" applyNumberFormat="1" applyFont="1" applyFill="1" applyBorder="1" applyAlignment="1" applyProtection="1">
      <alignment horizontal="left"/>
    </xf>
    <xf numFmtId="0" fontId="19" fillId="7" borderId="28" xfId="0" applyFont="1" applyFill="1" applyBorder="1" applyAlignment="1">
      <alignment horizontal="left" vertical="center" wrapText="1"/>
    </xf>
    <xf numFmtId="0" fontId="19" fillId="7" borderId="0" xfId="0" applyFont="1" applyFill="1" applyAlignment="1">
      <alignment horizontal="left" vertical="center" wrapText="1"/>
    </xf>
    <xf numFmtId="0" fontId="4" fillId="8" borderId="23" xfId="0" applyFont="1" applyFill="1" applyBorder="1" applyAlignment="1">
      <alignment horizontal="left" vertical="top" wrapText="1"/>
    </xf>
    <xf numFmtId="0" fontId="0" fillId="8" borderId="24" xfId="0" applyFill="1" applyBorder="1" applyAlignment="1">
      <alignment horizontal="left" vertical="top"/>
    </xf>
    <xf numFmtId="0" fontId="0" fillId="8" borderId="25" xfId="0" applyFill="1" applyBorder="1" applyAlignment="1">
      <alignment horizontal="left" vertical="top"/>
    </xf>
    <xf numFmtId="0" fontId="0" fillId="8" borderId="30" xfId="0" applyFill="1" applyBorder="1" applyAlignment="1">
      <alignment horizontal="left" vertical="top"/>
    </xf>
    <xf numFmtId="0" fontId="0" fillId="8" borderId="0" xfId="0" applyFill="1" applyBorder="1" applyAlignment="1">
      <alignment horizontal="left" vertical="top"/>
    </xf>
    <xf numFmtId="0" fontId="0" fillId="8" borderId="31" xfId="0" applyFill="1" applyBorder="1" applyAlignment="1">
      <alignment horizontal="left" vertical="top"/>
    </xf>
    <xf numFmtId="0" fontId="0" fillId="8" borderId="4" xfId="0"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2" fillId="13" borderId="23" xfId="0" applyFont="1" applyFill="1" applyBorder="1" applyAlignment="1">
      <alignment horizontal="center" vertical="top" wrapText="1"/>
    </xf>
    <xf numFmtId="0" fontId="2" fillId="13" borderId="24" xfId="0" applyFont="1" applyFill="1" applyBorder="1" applyAlignment="1">
      <alignment horizontal="center" vertical="top" wrapText="1"/>
    </xf>
    <xf numFmtId="0" fontId="2" fillId="13" borderId="25" xfId="0" applyFont="1" applyFill="1" applyBorder="1" applyAlignment="1">
      <alignment horizontal="center" vertical="top" wrapText="1"/>
    </xf>
    <xf numFmtId="0" fontId="2" fillId="13" borderId="30" xfId="0" applyFont="1" applyFill="1" applyBorder="1" applyAlignment="1">
      <alignment horizontal="center" vertical="top" wrapText="1"/>
    </xf>
    <xf numFmtId="0" fontId="2" fillId="13" borderId="0" xfId="0" applyFont="1" applyFill="1" applyBorder="1" applyAlignment="1">
      <alignment horizontal="center" vertical="top" wrapText="1"/>
    </xf>
    <xf numFmtId="0" fontId="2" fillId="13" borderId="31" xfId="0" applyFont="1" applyFill="1" applyBorder="1" applyAlignment="1">
      <alignment horizontal="center" vertical="top" wrapText="1"/>
    </xf>
    <xf numFmtId="0" fontId="2" fillId="13" borderId="4" xfId="0" applyFont="1" applyFill="1" applyBorder="1" applyAlignment="1">
      <alignment horizontal="center" vertical="top" wrapText="1"/>
    </xf>
    <xf numFmtId="0" fontId="2" fillId="13" borderId="26" xfId="0" applyFont="1" applyFill="1" applyBorder="1" applyAlignment="1">
      <alignment horizontal="center" vertical="top" wrapText="1"/>
    </xf>
    <xf numFmtId="0" fontId="2" fillId="13" borderId="27" xfId="0" applyFont="1" applyFill="1" applyBorder="1" applyAlignment="1">
      <alignment horizontal="center" vertical="top" wrapText="1"/>
    </xf>
    <xf numFmtId="0" fontId="2" fillId="11" borderId="23" xfId="0" applyFont="1" applyFill="1" applyBorder="1" applyAlignment="1">
      <alignment horizontal="left" vertical="top" wrapText="1"/>
    </xf>
    <xf numFmtId="0" fontId="2" fillId="11" borderId="24" xfId="0" applyFont="1" applyFill="1" applyBorder="1" applyAlignment="1">
      <alignment horizontal="left" vertical="top" wrapText="1"/>
    </xf>
    <xf numFmtId="0" fontId="2" fillId="11" borderId="25" xfId="0" applyFont="1" applyFill="1" applyBorder="1" applyAlignment="1">
      <alignment horizontal="left" vertical="top" wrapText="1"/>
    </xf>
    <xf numFmtId="0" fontId="2" fillId="11" borderId="30" xfId="0" applyFont="1" applyFill="1" applyBorder="1" applyAlignment="1">
      <alignment horizontal="left" vertical="top" wrapText="1"/>
    </xf>
    <xf numFmtId="0" fontId="2" fillId="11" borderId="0" xfId="0" applyFont="1" applyFill="1" applyBorder="1" applyAlignment="1">
      <alignment horizontal="left" vertical="top" wrapText="1"/>
    </xf>
    <xf numFmtId="0" fontId="2" fillId="11" borderId="31" xfId="0" applyFont="1" applyFill="1" applyBorder="1" applyAlignment="1">
      <alignment horizontal="left" vertical="top" wrapText="1"/>
    </xf>
    <xf numFmtId="0" fontId="2" fillId="11" borderId="4" xfId="0" applyFont="1" applyFill="1" applyBorder="1" applyAlignment="1">
      <alignment horizontal="left" vertical="top" wrapText="1"/>
    </xf>
    <xf numFmtId="0" fontId="2" fillId="11" borderId="26" xfId="0" applyFont="1" applyFill="1" applyBorder="1" applyAlignment="1">
      <alignment horizontal="left" vertical="top" wrapText="1"/>
    </xf>
    <xf numFmtId="0" fontId="2" fillId="11" borderId="27" xfId="0" applyFont="1" applyFill="1" applyBorder="1" applyAlignment="1">
      <alignment horizontal="left" vertical="top" wrapText="1"/>
    </xf>
    <xf numFmtId="0" fontId="0" fillId="8" borderId="24" xfId="0" applyFill="1" applyBorder="1" applyAlignment="1">
      <alignment horizontal="left" vertical="top" wrapText="1"/>
    </xf>
    <xf numFmtId="0" fontId="0" fillId="8" borderId="25" xfId="0" applyFill="1" applyBorder="1" applyAlignment="1">
      <alignment horizontal="left" vertical="top" wrapText="1"/>
    </xf>
    <xf numFmtId="0" fontId="0" fillId="8" borderId="30" xfId="0" applyFill="1" applyBorder="1" applyAlignment="1">
      <alignment horizontal="left" vertical="top" wrapText="1"/>
    </xf>
    <xf numFmtId="0" fontId="0" fillId="8" borderId="0" xfId="0" applyFill="1" applyBorder="1" applyAlignment="1">
      <alignment horizontal="left" vertical="top" wrapText="1"/>
    </xf>
    <xf numFmtId="0" fontId="0" fillId="8" borderId="31" xfId="0" applyFill="1" applyBorder="1" applyAlignment="1">
      <alignment horizontal="left" vertical="top" wrapText="1"/>
    </xf>
  </cellXfs>
  <cellStyles count="2">
    <cellStyle name="Hyperlink" xfId="1" builtinId="8"/>
    <cellStyle name="Normal" xfId="0" builtinId="0"/>
  </cellStyles>
  <dxfs count="10">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9525</xdr:rowOff>
    </xdr:from>
    <xdr:to>
      <xdr:col>2</xdr:col>
      <xdr:colOff>866775</xdr:colOff>
      <xdr:row>4</xdr:row>
      <xdr:rowOff>152400</xdr:rowOff>
    </xdr:to>
    <xdr:pic>
      <xdr:nvPicPr>
        <xdr:cNvPr id="1114" name="Picture 1" descr="epa_seal_small_trim">
          <a:extLst>
            <a:ext uri="{FF2B5EF4-FFF2-40B4-BE49-F238E27FC236}">
              <a16:creationId xmlns:a16="http://schemas.microsoft.com/office/drawing/2014/main" id="{00000000-0008-0000-0000-00005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71450"/>
          <a:ext cx="866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1</xdr:row>
      <xdr:rowOff>104775</xdr:rowOff>
    </xdr:from>
    <xdr:to>
      <xdr:col>2</xdr:col>
      <xdr:colOff>923925</xdr:colOff>
      <xdr:row>5</xdr:row>
      <xdr:rowOff>66675</xdr:rowOff>
    </xdr:to>
    <xdr:pic>
      <xdr:nvPicPr>
        <xdr:cNvPr id="3108" name="Picture 1" descr="epa_seal_small_trim">
          <a:extLst>
            <a:ext uri="{FF2B5EF4-FFF2-40B4-BE49-F238E27FC236}">
              <a16:creationId xmlns:a16="http://schemas.microsoft.com/office/drawing/2014/main" id="{00000000-0008-0000-0100-00002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66700"/>
          <a:ext cx="857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1</xdr:row>
      <xdr:rowOff>28575</xdr:rowOff>
    </xdr:from>
    <xdr:to>
      <xdr:col>2</xdr:col>
      <xdr:colOff>438150</xdr:colOff>
      <xdr:row>5</xdr:row>
      <xdr:rowOff>0</xdr:rowOff>
    </xdr:to>
    <xdr:pic>
      <xdr:nvPicPr>
        <xdr:cNvPr id="2" name="Picture 1" descr="epa_seal_small_tri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3" name="Picture 1" descr="epa_seal_small_trim">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28575</xdr:rowOff>
    </xdr:from>
    <xdr:to>
      <xdr:col>2</xdr:col>
      <xdr:colOff>438150</xdr:colOff>
      <xdr:row>5</xdr:row>
      <xdr:rowOff>0</xdr:rowOff>
    </xdr:to>
    <xdr:pic>
      <xdr:nvPicPr>
        <xdr:cNvPr id="4" name="Picture 3" descr="epa_seal_small_trim">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337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5" name="Picture 1" descr="epa_seal_small_trim">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9"/>
  <sheetViews>
    <sheetView showGridLines="0" topLeftCell="D1" zoomScaleNormal="100" workbookViewId="0">
      <selection activeCell="H105" sqref="H105"/>
    </sheetView>
  </sheetViews>
  <sheetFormatPr defaultRowHeight="13.2" x14ac:dyDescent="0.25"/>
  <cols>
    <col min="1" max="1" width="1.44140625" customWidth="1"/>
    <col min="2" max="2" width="3.33203125" customWidth="1"/>
    <col min="3" max="3" width="18.88671875" customWidth="1"/>
    <col min="4" max="4" width="22.6640625" customWidth="1"/>
    <col min="5" max="5" width="13.5546875" customWidth="1"/>
    <col min="6" max="6" width="28.88671875" customWidth="1"/>
    <col min="7" max="7" width="14.109375" customWidth="1"/>
    <col min="8" max="8" width="14" customWidth="1"/>
    <col min="9" max="9" width="10.6640625" customWidth="1"/>
    <col min="10" max="10" width="12.44140625" customWidth="1"/>
    <col min="11" max="12" width="10.6640625" customWidth="1"/>
    <col min="13" max="13" width="15.6640625" customWidth="1"/>
    <col min="14" max="14" width="45.88671875" customWidth="1"/>
    <col min="16" max="16" width="9.109375" customWidth="1"/>
    <col min="17" max="17" width="9.109375" style="83" hidden="1" customWidth="1"/>
    <col min="18" max="20" width="10.6640625" hidden="1" customWidth="1"/>
    <col min="21" max="24" width="10.33203125" hidden="1" customWidth="1"/>
    <col min="25" max="25" width="23.6640625" hidden="1" customWidth="1"/>
    <col min="26" max="26" width="19.33203125" hidden="1" customWidth="1"/>
    <col min="27" max="27" width="22" hidden="1" customWidth="1"/>
    <col min="28" max="33" width="9.109375" hidden="1" customWidth="1"/>
    <col min="34" max="34" width="12.44140625" hidden="1" customWidth="1"/>
    <col min="35" max="36" width="9.109375" hidden="1" customWidth="1"/>
  </cols>
  <sheetData>
    <row r="1" spans="1:24" x14ac:dyDescent="0.25">
      <c r="A1" s="13"/>
      <c r="B1" s="13"/>
      <c r="C1" s="13"/>
      <c r="D1" s="13"/>
      <c r="E1" s="13"/>
      <c r="F1" s="13"/>
      <c r="G1" s="13"/>
      <c r="H1" s="13"/>
      <c r="I1" s="13"/>
      <c r="J1" s="13"/>
      <c r="K1" s="13"/>
      <c r="L1" s="13"/>
      <c r="M1" s="13"/>
      <c r="N1" s="13"/>
      <c r="O1" s="13"/>
      <c r="P1" s="19"/>
      <c r="Q1" s="82"/>
      <c r="R1" s="19"/>
    </row>
    <row r="2" spans="1:24" ht="18" thickBot="1" x14ac:dyDescent="0.35">
      <c r="A2" s="13"/>
      <c r="B2" s="164" t="s">
        <v>12</v>
      </c>
      <c r="C2" s="164"/>
      <c r="D2" s="164"/>
      <c r="E2" s="164"/>
      <c r="F2" s="164"/>
      <c r="G2" s="164"/>
      <c r="H2" s="164"/>
      <c r="I2" s="164"/>
      <c r="J2" s="164"/>
      <c r="K2" s="164"/>
      <c r="L2" s="164"/>
      <c r="M2" s="164"/>
      <c r="N2" s="164"/>
      <c r="O2" s="164"/>
      <c r="P2" s="20"/>
      <c r="Q2" s="82"/>
      <c r="R2" s="20"/>
      <c r="V2" s="88" t="s">
        <v>76</v>
      </c>
      <c r="W2" s="7"/>
      <c r="X2" s="7"/>
    </row>
    <row r="3" spans="1:24" ht="20.399999999999999" x14ac:dyDescent="0.35">
      <c r="A3" s="13"/>
      <c r="B3" s="165" t="s">
        <v>13</v>
      </c>
      <c r="C3" s="165"/>
      <c r="D3" s="165"/>
      <c r="E3" s="165"/>
      <c r="F3" s="165"/>
      <c r="G3" s="165"/>
      <c r="H3" s="165"/>
      <c r="I3" s="165"/>
      <c r="J3" s="165"/>
      <c r="K3" s="165"/>
      <c r="L3" s="165"/>
      <c r="M3" s="165"/>
      <c r="N3" s="165"/>
      <c r="O3" s="165"/>
      <c r="P3" s="21"/>
      <c r="Q3" s="82">
        <v>2008</v>
      </c>
      <c r="R3" s="21"/>
      <c r="S3" s="1" t="s">
        <v>8</v>
      </c>
      <c r="T3" s="1">
        <v>4</v>
      </c>
      <c r="V3" s="97" t="s">
        <v>86</v>
      </c>
      <c r="W3" s="98" t="s">
        <v>58</v>
      </c>
      <c r="X3" s="99"/>
    </row>
    <row r="4" spans="1:24" ht="17.399999999999999" x14ac:dyDescent="0.3">
      <c r="A4" s="13"/>
      <c r="B4" s="164" t="s">
        <v>43</v>
      </c>
      <c r="C4" s="164"/>
      <c r="D4" s="164"/>
      <c r="E4" s="164"/>
      <c r="F4" s="164"/>
      <c r="G4" s="164"/>
      <c r="H4" s="164"/>
      <c r="I4" s="164"/>
      <c r="J4" s="164"/>
      <c r="K4" s="164"/>
      <c r="L4" s="164"/>
      <c r="M4" s="164"/>
      <c r="N4" s="164"/>
      <c r="O4" s="164"/>
      <c r="P4" s="20"/>
      <c r="Q4" s="82">
        <v>2009</v>
      </c>
      <c r="R4" s="20"/>
      <c r="S4" s="1" t="s">
        <v>9</v>
      </c>
      <c r="T4" s="1">
        <v>2</v>
      </c>
      <c r="V4" s="100" t="s">
        <v>63</v>
      </c>
      <c r="W4" s="37" t="s">
        <v>33</v>
      </c>
      <c r="X4" s="96"/>
    </row>
    <row r="5" spans="1:24" x14ac:dyDescent="0.25">
      <c r="A5" s="13"/>
      <c r="B5" s="18"/>
      <c r="C5" s="13"/>
      <c r="D5" s="13"/>
      <c r="E5" s="13"/>
      <c r="F5" s="13"/>
      <c r="G5" s="13"/>
      <c r="H5" s="13"/>
      <c r="I5" s="13"/>
      <c r="J5" s="13"/>
      <c r="K5" s="13"/>
      <c r="L5" s="13"/>
      <c r="M5" s="13"/>
      <c r="N5" s="13"/>
      <c r="O5" s="13"/>
      <c r="P5" s="19"/>
      <c r="Q5" s="82">
        <v>2010</v>
      </c>
      <c r="S5" s="1"/>
      <c r="T5" s="1">
        <v>1</v>
      </c>
      <c r="V5" s="100" t="s">
        <v>64</v>
      </c>
      <c r="W5" s="37" t="s">
        <v>61</v>
      </c>
      <c r="X5" s="96"/>
    </row>
    <row r="6" spans="1:24" ht="21" x14ac:dyDescent="0.4">
      <c r="A6" s="13"/>
      <c r="B6" s="166" t="s">
        <v>60</v>
      </c>
      <c r="C6" s="166"/>
      <c r="D6" s="166"/>
      <c r="E6" s="166"/>
      <c r="F6" s="166"/>
      <c r="G6" s="166"/>
      <c r="H6" s="166"/>
      <c r="I6" s="166"/>
      <c r="J6" s="166"/>
      <c r="K6" s="166"/>
      <c r="L6" s="166"/>
      <c r="M6" s="166"/>
      <c r="N6" s="166"/>
      <c r="O6" s="166"/>
      <c r="P6" s="22"/>
      <c r="Q6" s="82">
        <v>2011</v>
      </c>
      <c r="R6" s="36" t="s">
        <v>41</v>
      </c>
      <c r="S6" s="1"/>
      <c r="T6" s="1"/>
      <c r="V6" s="100" t="s">
        <v>65</v>
      </c>
      <c r="W6" s="37" t="s">
        <v>58</v>
      </c>
      <c r="X6" s="96"/>
    </row>
    <row r="7" spans="1:24" x14ac:dyDescent="0.25">
      <c r="A7" s="13"/>
      <c r="B7" s="167" t="s">
        <v>116</v>
      </c>
      <c r="C7" s="167"/>
      <c r="D7" s="167"/>
      <c r="E7" s="167"/>
      <c r="F7" s="167"/>
      <c r="G7" s="167"/>
      <c r="H7" s="167"/>
      <c r="I7" s="167"/>
      <c r="J7" s="167"/>
      <c r="K7" s="167"/>
      <c r="L7" s="167"/>
      <c r="M7" s="167"/>
      <c r="N7" s="167"/>
      <c r="O7" s="167"/>
      <c r="P7" s="19"/>
      <c r="Q7" s="82">
        <v>2012</v>
      </c>
      <c r="R7" s="36" t="s">
        <v>42</v>
      </c>
      <c r="S7" s="1" t="s">
        <v>5</v>
      </c>
      <c r="T7" s="1"/>
      <c r="V7" s="100" t="s">
        <v>80</v>
      </c>
      <c r="W7" s="37" t="s">
        <v>58</v>
      </c>
      <c r="X7" s="96"/>
    </row>
    <row r="8" spans="1:24" x14ac:dyDescent="0.25">
      <c r="A8" s="14"/>
      <c r="B8" s="15"/>
      <c r="C8" s="15"/>
      <c r="D8" s="15"/>
      <c r="E8" s="15"/>
      <c r="F8" s="15"/>
      <c r="G8" s="15"/>
      <c r="H8" s="15"/>
      <c r="I8" s="15"/>
      <c r="J8" s="15"/>
      <c r="K8" s="15"/>
      <c r="L8" s="15"/>
      <c r="M8" s="15"/>
      <c r="N8" s="15"/>
      <c r="O8" s="15"/>
      <c r="P8" s="23"/>
      <c r="Q8" s="82">
        <v>2013</v>
      </c>
      <c r="S8" s="1" t="s">
        <v>6</v>
      </c>
      <c r="T8" s="1"/>
      <c r="V8" s="125" t="s">
        <v>67</v>
      </c>
      <c r="W8" s="124" t="s">
        <v>37</v>
      </c>
      <c r="X8" s="126"/>
    </row>
    <row r="9" spans="1:24" ht="17.399999999999999" x14ac:dyDescent="0.3">
      <c r="A9" s="16"/>
      <c r="B9" s="65" t="s">
        <v>29</v>
      </c>
      <c r="C9" s="16"/>
      <c r="D9" s="16"/>
      <c r="E9" s="16"/>
      <c r="F9" s="16"/>
      <c r="G9" s="16"/>
      <c r="H9" s="16"/>
      <c r="I9" s="16"/>
      <c r="J9" s="64" t="s">
        <v>31</v>
      </c>
      <c r="K9" s="34"/>
      <c r="L9" s="116"/>
      <c r="M9" s="16"/>
      <c r="N9" s="16"/>
      <c r="O9" s="16"/>
      <c r="P9" s="24"/>
      <c r="Q9" s="82">
        <v>2014</v>
      </c>
      <c r="S9" s="1" t="s">
        <v>7</v>
      </c>
      <c r="T9" s="1"/>
      <c r="V9" s="125" t="s">
        <v>81</v>
      </c>
      <c r="W9" s="124" t="s">
        <v>58</v>
      </c>
      <c r="X9" s="126"/>
    </row>
    <row r="10" spans="1:24" x14ac:dyDescent="0.25">
      <c r="A10" s="17"/>
      <c r="B10" s="17"/>
      <c r="C10" s="17"/>
      <c r="D10" s="17"/>
      <c r="E10" s="17"/>
      <c r="F10" s="17"/>
      <c r="G10" s="17"/>
      <c r="H10" s="17"/>
      <c r="I10" s="17"/>
      <c r="J10" s="17"/>
      <c r="K10" s="17"/>
      <c r="L10" s="17"/>
      <c r="M10" s="17"/>
      <c r="N10" s="17"/>
      <c r="O10" s="17"/>
      <c r="P10" s="25"/>
      <c r="Q10" s="82">
        <v>2015</v>
      </c>
      <c r="R10" s="36"/>
      <c r="V10" s="125" t="s">
        <v>79</v>
      </c>
      <c r="W10" s="124" t="s">
        <v>37</v>
      </c>
      <c r="X10" s="126"/>
    </row>
    <row r="11" spans="1:24" x14ac:dyDescent="0.25">
      <c r="A11" s="26"/>
      <c r="B11" s="26"/>
      <c r="C11" s="39" t="s">
        <v>26</v>
      </c>
      <c r="D11" s="168"/>
      <c r="E11" s="169"/>
      <c r="F11" s="169"/>
      <c r="G11" s="169"/>
      <c r="H11" s="170"/>
      <c r="I11" s="32" t="s">
        <v>17</v>
      </c>
      <c r="J11" s="38"/>
      <c r="K11" s="17"/>
      <c r="L11" s="17"/>
      <c r="M11" s="17"/>
      <c r="N11" s="17"/>
      <c r="O11" s="38"/>
      <c r="Q11" s="83">
        <v>2016</v>
      </c>
      <c r="R11" s="37"/>
      <c r="V11" s="125" t="s">
        <v>69</v>
      </c>
      <c r="W11" s="124" t="s">
        <v>38</v>
      </c>
      <c r="X11" s="126"/>
    </row>
    <row r="12" spans="1:24" x14ac:dyDescent="0.25">
      <c r="A12" s="26"/>
      <c r="B12" s="26"/>
      <c r="C12" s="39" t="s">
        <v>27</v>
      </c>
      <c r="D12" s="168"/>
      <c r="E12" s="169"/>
      <c r="F12" s="169"/>
      <c r="G12" s="169"/>
      <c r="H12" s="170"/>
      <c r="I12" s="33" t="s">
        <v>18</v>
      </c>
      <c r="J12" s="155"/>
      <c r="K12" s="156"/>
      <c r="L12" s="156"/>
      <c r="M12" s="157"/>
      <c r="N12" s="17"/>
      <c r="O12" s="38"/>
      <c r="Q12" s="83">
        <v>2017</v>
      </c>
      <c r="R12" s="37"/>
      <c r="V12" s="125" t="s">
        <v>70</v>
      </c>
      <c r="W12" s="124" t="s">
        <v>36</v>
      </c>
      <c r="X12" s="126"/>
    </row>
    <row r="13" spans="1:24" x14ac:dyDescent="0.25">
      <c r="A13" s="26"/>
      <c r="B13" s="26"/>
      <c r="C13" s="39" t="s">
        <v>24</v>
      </c>
      <c r="D13" s="171"/>
      <c r="E13" s="170"/>
      <c r="F13" s="26"/>
      <c r="G13" s="26"/>
      <c r="H13" s="26"/>
      <c r="I13" s="33" t="s">
        <v>19</v>
      </c>
      <c r="J13" s="155"/>
      <c r="K13" s="156"/>
      <c r="L13" s="156"/>
      <c r="M13" s="157"/>
      <c r="N13" s="17"/>
      <c r="O13" s="38"/>
      <c r="Q13" s="83">
        <v>2018</v>
      </c>
      <c r="R13" s="37"/>
      <c r="V13" s="125" t="s">
        <v>71</v>
      </c>
      <c r="W13" s="124" t="s">
        <v>35</v>
      </c>
      <c r="X13" s="126"/>
    </row>
    <row r="14" spans="1:24" x14ac:dyDescent="0.25">
      <c r="A14" s="26"/>
      <c r="B14" s="26"/>
      <c r="C14" s="39" t="s">
        <v>25</v>
      </c>
      <c r="D14" s="63"/>
      <c r="E14" s="26"/>
      <c r="F14" s="26"/>
      <c r="G14" s="26"/>
      <c r="H14" s="26"/>
      <c r="I14" s="33" t="s">
        <v>20</v>
      </c>
      <c r="J14" s="155"/>
      <c r="K14" s="157"/>
      <c r="L14" s="26"/>
      <c r="M14" s="26"/>
      <c r="N14" s="26"/>
      <c r="O14" s="26"/>
      <c r="Q14" s="83">
        <v>2019</v>
      </c>
      <c r="R14" s="37"/>
      <c r="V14" s="125" t="s">
        <v>72</v>
      </c>
      <c r="W14" s="124" t="s">
        <v>34</v>
      </c>
      <c r="X14" s="126"/>
    </row>
    <row r="15" spans="1:24" x14ac:dyDescent="0.25">
      <c r="A15" s="26"/>
      <c r="B15" s="26"/>
      <c r="C15" s="26"/>
      <c r="D15" s="26"/>
      <c r="E15" s="26"/>
      <c r="F15" s="26"/>
      <c r="G15" s="26"/>
      <c r="H15" s="26"/>
      <c r="I15" s="33" t="s">
        <v>21</v>
      </c>
      <c r="J15" s="76"/>
      <c r="K15" s="26"/>
      <c r="L15" s="26"/>
      <c r="M15" s="26"/>
      <c r="N15" s="26"/>
      <c r="O15" s="26"/>
      <c r="Q15" s="83">
        <v>2020</v>
      </c>
      <c r="R15" s="37"/>
      <c r="V15" s="140" t="s">
        <v>73</v>
      </c>
      <c r="W15" s="141" t="s">
        <v>74</v>
      </c>
      <c r="X15" s="126"/>
    </row>
    <row r="16" spans="1:24" x14ac:dyDescent="0.25">
      <c r="A16" s="26"/>
      <c r="B16" s="26"/>
      <c r="C16" s="31" t="s">
        <v>30</v>
      </c>
      <c r="D16" s="114"/>
      <c r="E16" s="112" t="str">
        <f>IF($AH$99="no","The first character of the engine family name does not correspond to the selected Model Year.","")</f>
        <v/>
      </c>
      <c r="F16" s="40"/>
      <c r="G16" s="40"/>
      <c r="H16" s="26"/>
      <c r="I16" s="33" t="s">
        <v>22</v>
      </c>
      <c r="J16" s="63"/>
      <c r="K16" s="26"/>
      <c r="L16" s="26"/>
      <c r="M16" s="26"/>
      <c r="N16" s="26"/>
      <c r="O16" s="26"/>
      <c r="Q16" s="83">
        <v>2021</v>
      </c>
      <c r="R16" s="37"/>
      <c r="V16" s="125" t="s">
        <v>82</v>
      </c>
      <c r="W16" s="124" t="s">
        <v>39</v>
      </c>
      <c r="X16" s="126"/>
    </row>
    <row r="17" spans="1:39" ht="13.8" thickBot="1" x14ac:dyDescent="0.3">
      <c r="A17" s="26"/>
      <c r="B17" s="26"/>
      <c r="C17" s="31" t="s">
        <v>32</v>
      </c>
      <c r="D17" s="115"/>
      <c r="E17" s="112" t="str">
        <f>IF($AA$99="no","The industry sector code within the engine family name does not match the selected industry.","")</f>
        <v/>
      </c>
      <c r="F17" s="40"/>
      <c r="G17" s="40"/>
      <c r="H17" s="26"/>
      <c r="I17" s="33" t="s">
        <v>23</v>
      </c>
      <c r="J17" s="63"/>
      <c r="K17" s="26"/>
      <c r="L17" s="26"/>
      <c r="M17" s="26"/>
      <c r="N17" s="26"/>
      <c r="O17" s="26"/>
      <c r="Q17" s="83">
        <v>2022</v>
      </c>
      <c r="R17" s="37"/>
      <c r="V17" s="143" t="s">
        <v>83</v>
      </c>
      <c r="W17" s="144" t="s">
        <v>39</v>
      </c>
      <c r="X17" s="145"/>
    </row>
    <row r="18" spans="1:39" ht="24" customHeight="1" x14ac:dyDescent="0.25">
      <c r="A18" s="26"/>
      <c r="B18" s="26"/>
      <c r="C18" s="40"/>
      <c r="D18" s="77"/>
      <c r="E18" s="40"/>
      <c r="F18" s="40"/>
      <c r="G18" s="40"/>
      <c r="H18" s="40"/>
      <c r="I18" s="40"/>
      <c r="J18" s="40"/>
      <c r="K18" s="40"/>
      <c r="L18" s="40"/>
      <c r="M18" s="40"/>
      <c r="N18" s="40"/>
      <c r="O18" s="27"/>
      <c r="Q18" s="83">
        <v>2023</v>
      </c>
      <c r="T18" s="6"/>
      <c r="U18" s="6"/>
      <c r="V18" s="6"/>
      <c r="W18" s="12"/>
      <c r="X18" s="12"/>
      <c r="Y18" s="6"/>
      <c r="Z18" s="5"/>
      <c r="AA18" s="5"/>
      <c r="AB18" s="5"/>
      <c r="AC18" s="5"/>
      <c r="AD18" s="5"/>
      <c r="AE18" s="5"/>
      <c r="AF18" s="5"/>
      <c r="AG18" s="5"/>
    </row>
    <row r="19" spans="1:39" ht="17.399999999999999" x14ac:dyDescent="0.3">
      <c r="A19" s="16"/>
      <c r="B19" s="65" t="s">
        <v>11</v>
      </c>
      <c r="C19" s="16"/>
      <c r="D19" s="16"/>
      <c r="E19" s="16"/>
      <c r="F19" s="16"/>
      <c r="G19" s="16"/>
      <c r="H19" s="16"/>
      <c r="I19" s="16"/>
      <c r="J19" s="16"/>
      <c r="K19" s="16"/>
      <c r="L19" s="16"/>
      <c r="M19" s="16"/>
      <c r="N19" s="16"/>
      <c r="O19" s="16"/>
      <c r="P19" s="24"/>
      <c r="Q19" s="82">
        <v>2024</v>
      </c>
      <c r="R19" s="35"/>
    </row>
    <row r="20" spans="1:39" ht="13.8" thickBot="1" x14ac:dyDescent="0.3">
      <c r="A20" s="26"/>
      <c r="B20" s="26"/>
      <c r="C20" s="26"/>
      <c r="D20" s="26"/>
      <c r="E20" s="26"/>
      <c r="F20" s="26"/>
      <c r="G20" s="26"/>
      <c r="H20" s="26"/>
      <c r="I20" s="26"/>
      <c r="J20" s="26"/>
      <c r="K20" s="26"/>
      <c r="L20" s="26"/>
      <c r="M20" s="26"/>
      <c r="N20" s="26"/>
      <c r="O20" s="26"/>
      <c r="P20" s="7"/>
      <c r="Q20" s="86">
        <v>2025</v>
      </c>
      <c r="R20" s="10"/>
      <c r="S20" s="8"/>
      <c r="T20" s="8"/>
      <c r="U20" s="7"/>
      <c r="V20" s="7"/>
      <c r="W20" s="7"/>
      <c r="X20" s="87" t="s">
        <v>85</v>
      </c>
      <c r="Y20" s="7"/>
      <c r="Z20" s="5"/>
      <c r="AA20" s="5"/>
      <c r="AB20" s="5"/>
      <c r="AC20" s="5"/>
      <c r="AD20" s="5"/>
      <c r="AE20" s="12" t="s">
        <v>91</v>
      </c>
      <c r="AF20" s="5"/>
      <c r="AG20" s="5"/>
    </row>
    <row r="21" spans="1:39" ht="45" customHeight="1" thickBot="1" x14ac:dyDescent="0.3">
      <c r="A21" s="26"/>
      <c r="B21" s="26"/>
      <c r="C21" s="67" t="s">
        <v>28</v>
      </c>
      <c r="D21" s="66" t="s">
        <v>53</v>
      </c>
      <c r="E21" s="60" t="s">
        <v>45</v>
      </c>
      <c r="F21" s="60" t="s">
        <v>111</v>
      </c>
      <c r="G21" s="60" t="s">
        <v>40</v>
      </c>
      <c r="H21" s="60" t="s">
        <v>59</v>
      </c>
      <c r="I21" s="60" t="s">
        <v>46</v>
      </c>
      <c r="J21" s="61" t="s">
        <v>47</v>
      </c>
      <c r="K21" s="61" t="s">
        <v>48</v>
      </c>
      <c r="L21" s="61" t="s">
        <v>49</v>
      </c>
      <c r="M21" s="60" t="s">
        <v>113</v>
      </c>
      <c r="N21" s="62" t="s">
        <v>10</v>
      </c>
      <c r="O21" s="28"/>
      <c r="P21" s="7"/>
      <c r="Q21" s="84">
        <v>2026</v>
      </c>
      <c r="R21" s="7"/>
      <c r="S21" s="7"/>
      <c r="T21" s="7"/>
      <c r="U21" s="7"/>
      <c r="V21" s="7"/>
      <c r="W21" s="93" t="s">
        <v>62</v>
      </c>
      <c r="X21" s="93" t="s">
        <v>62</v>
      </c>
      <c r="Y21" s="94" t="s">
        <v>77</v>
      </c>
      <c r="Z21" s="94" t="s">
        <v>78</v>
      </c>
      <c r="AA21" s="94" t="s">
        <v>84</v>
      </c>
      <c r="AB21" s="94" t="s">
        <v>87</v>
      </c>
      <c r="AC21" s="93"/>
      <c r="AD21" s="93" t="s">
        <v>90</v>
      </c>
      <c r="AE21" s="93" t="s">
        <v>90</v>
      </c>
      <c r="AF21" s="93" t="s">
        <v>102</v>
      </c>
      <c r="AG21" s="93" t="s">
        <v>103</v>
      </c>
      <c r="AH21" s="93" t="s">
        <v>104</v>
      </c>
      <c r="AI21" s="93" t="s">
        <v>87</v>
      </c>
      <c r="AJ21" s="93"/>
      <c r="AK21" s="93"/>
      <c r="AL21" s="93"/>
      <c r="AM21" s="93"/>
    </row>
    <row r="22" spans="1:39" x14ac:dyDescent="0.25">
      <c r="A22" s="26"/>
      <c r="B22" s="26"/>
      <c r="C22" s="117"/>
      <c r="D22" s="41"/>
      <c r="E22" s="42"/>
      <c r="F22" s="43"/>
      <c r="G22" s="43"/>
      <c r="H22" s="43"/>
      <c r="I22" s="44"/>
      <c r="J22" s="44"/>
      <c r="K22" s="44"/>
      <c r="L22" s="45"/>
      <c r="M22" s="151"/>
      <c r="N22" s="46"/>
      <c r="O22" s="29"/>
      <c r="P22" s="9"/>
      <c r="Q22" s="85">
        <v>2027</v>
      </c>
      <c r="R22" s="9"/>
      <c r="S22" s="9"/>
      <c r="T22" s="9"/>
      <c r="U22" s="7"/>
      <c r="V22" s="7"/>
      <c r="W22" s="90" t="str">
        <f t="shared" ref="W22:W53" si="0">MID(C22,5,1)</f>
        <v/>
      </c>
      <c r="X22" s="102" t="str">
        <f>IF(W22="1","A",W22)</f>
        <v/>
      </c>
      <c r="Y22" s="102" t="str">
        <f>IF(X22="","",VLOOKUP(X22,$V$3:$W$17,2,FALSE))</f>
        <v/>
      </c>
      <c r="Z22" s="90">
        <f>$D$17</f>
        <v>0</v>
      </c>
      <c r="AA22" s="105" t="str">
        <f>IF(W22="","",IF(AB22=TRUE,"no",IF(Y22=Z22,"yes","no")))</f>
        <v/>
      </c>
      <c r="AB22" s="105" t="b">
        <f>ISERROR(Y22)</f>
        <v>0</v>
      </c>
      <c r="AC22" s="5"/>
      <c r="AD22" s="90" t="str">
        <f t="shared" ref="AD22:AD53" si="1">MID(C22,1,1)</f>
        <v/>
      </c>
      <c r="AE22" s="90" t="str">
        <f>IF(AD22="8","AA",IF(AD22="9","BB",AD22))</f>
        <v/>
      </c>
      <c r="AF22" s="90" t="str">
        <f t="shared" ref="AF22:AF53" si="2">IF(AE22="","",VLOOKUP(AE22,$AD$100:$AE$119,2,FALSE))</f>
        <v/>
      </c>
      <c r="AG22" s="90">
        <f>$D$16</f>
        <v>0</v>
      </c>
      <c r="AH22" s="105" t="str">
        <f>IF(AD22="","",IF(AI22=TRUE,"no",IF(AF22=AG22,"yes","no")))</f>
        <v/>
      </c>
      <c r="AI22" s="105" t="b">
        <f>ISERROR(AF22)</f>
        <v>0</v>
      </c>
    </row>
    <row r="23" spans="1:39" x14ac:dyDescent="0.25">
      <c r="A23" s="26"/>
      <c r="B23" s="26"/>
      <c r="C23" s="118"/>
      <c r="D23" s="47"/>
      <c r="E23" s="48"/>
      <c r="F23" s="49"/>
      <c r="G23" s="49"/>
      <c r="H23" s="49"/>
      <c r="I23" s="50"/>
      <c r="J23" s="50"/>
      <c r="K23" s="50"/>
      <c r="L23" s="51"/>
      <c r="M23" s="152"/>
      <c r="N23" s="52"/>
      <c r="O23" s="26"/>
      <c r="P23" s="10"/>
      <c r="Q23" s="84"/>
      <c r="R23" s="10"/>
      <c r="S23" s="10"/>
      <c r="T23" s="81" t="s">
        <v>54</v>
      </c>
      <c r="U23" s="10"/>
      <c r="V23" s="10"/>
      <c r="W23" s="91" t="str">
        <f t="shared" si="0"/>
        <v/>
      </c>
      <c r="X23" s="103" t="str">
        <f t="shared" ref="X23:X86" si="3">IF(W23="1","A",W23)</f>
        <v/>
      </c>
      <c r="Y23" s="103" t="str">
        <f t="shared" ref="Y23:Y86" si="4">IF(X23="","",VLOOKUP(X23,$V$3:$W$17,2,FALSE))</f>
        <v/>
      </c>
      <c r="Z23" s="91">
        <f t="shared" ref="Z23:Z96" si="5">$D$17</f>
        <v>0</v>
      </c>
      <c r="AA23" s="106" t="str">
        <f t="shared" ref="AA23:AA86" si="6">IF(W23="","",IF(AB23=TRUE,"no",IF(Y23=Z23,"yes","no")))</f>
        <v/>
      </c>
      <c r="AB23" s="106" t="b">
        <f t="shared" ref="AB23:AB86" si="7">ISERROR(Y23)</f>
        <v>0</v>
      </c>
      <c r="AC23" s="5"/>
      <c r="AD23" s="91" t="str">
        <f t="shared" si="1"/>
        <v/>
      </c>
      <c r="AE23" s="91" t="str">
        <f t="shared" ref="AE23:AE86" si="8">IF(AD23="8","AA",IF(AD23="9","BB",AD23))</f>
        <v/>
      </c>
      <c r="AF23" s="91" t="str">
        <f t="shared" si="2"/>
        <v/>
      </c>
      <c r="AG23" s="91">
        <f t="shared" ref="AG23:AG86" si="9">$D$16</f>
        <v>0</v>
      </c>
      <c r="AH23" s="106" t="str">
        <f t="shared" ref="AH23:AH86" si="10">IF(AD23="","",IF(AI23=TRUE,"no",IF(AF23=AG23,"yes","no")))</f>
        <v/>
      </c>
      <c r="AI23" s="106" t="b">
        <f t="shared" ref="AI23:AI86" si="11">ISERROR(AF23)</f>
        <v>0</v>
      </c>
    </row>
    <row r="24" spans="1:39" x14ac:dyDescent="0.25">
      <c r="A24" s="26"/>
      <c r="B24" s="26"/>
      <c r="C24" s="117"/>
      <c r="D24" s="47"/>
      <c r="E24" s="48"/>
      <c r="F24" s="49"/>
      <c r="G24" s="49"/>
      <c r="H24" s="49"/>
      <c r="I24" s="50"/>
      <c r="J24" s="50"/>
      <c r="K24" s="50"/>
      <c r="L24" s="51"/>
      <c r="M24" s="152"/>
      <c r="N24" s="52"/>
      <c r="O24" s="26"/>
      <c r="P24" s="7"/>
      <c r="Q24" s="88" t="s">
        <v>63</v>
      </c>
      <c r="R24" s="37" t="s">
        <v>33</v>
      </c>
      <c r="S24" s="7"/>
      <c r="T24" s="7" t="str">
        <f>IF($D$17&lt;&gt;R28,"N/A","ok")</f>
        <v>N/A</v>
      </c>
      <c r="U24" s="7"/>
      <c r="V24" s="7"/>
      <c r="W24" s="91" t="str">
        <f t="shared" si="0"/>
        <v/>
      </c>
      <c r="X24" s="103" t="str">
        <f t="shared" si="3"/>
        <v/>
      </c>
      <c r="Y24" s="103" t="str">
        <f t="shared" si="4"/>
        <v/>
      </c>
      <c r="Z24" s="91">
        <f t="shared" si="5"/>
        <v>0</v>
      </c>
      <c r="AA24" s="106" t="str">
        <f t="shared" si="6"/>
        <v/>
      </c>
      <c r="AB24" s="106" t="b">
        <f t="shared" si="7"/>
        <v>0</v>
      </c>
      <c r="AC24" s="5"/>
      <c r="AD24" s="91" t="str">
        <f t="shared" si="1"/>
        <v/>
      </c>
      <c r="AE24" s="91" t="str">
        <f t="shared" si="8"/>
        <v/>
      </c>
      <c r="AF24" s="91" t="str">
        <f t="shared" si="2"/>
        <v/>
      </c>
      <c r="AG24" s="91">
        <f t="shared" si="9"/>
        <v>0</v>
      </c>
      <c r="AH24" s="106" t="str">
        <f t="shared" si="10"/>
        <v/>
      </c>
      <c r="AI24" s="106" t="b">
        <f t="shared" si="11"/>
        <v>0</v>
      </c>
    </row>
    <row r="25" spans="1:39" x14ac:dyDescent="0.25">
      <c r="A25" s="26"/>
      <c r="B25" s="26"/>
      <c r="C25" s="117"/>
      <c r="D25" s="47"/>
      <c r="E25" s="48"/>
      <c r="F25" s="49"/>
      <c r="G25" s="49"/>
      <c r="H25" s="49"/>
      <c r="I25" s="50"/>
      <c r="J25" s="50"/>
      <c r="K25" s="50"/>
      <c r="L25" s="51"/>
      <c r="M25" s="152"/>
      <c r="N25" s="52"/>
      <c r="O25" s="26"/>
      <c r="P25" s="7"/>
      <c r="Q25" s="88" t="s">
        <v>72</v>
      </c>
      <c r="R25" s="37" t="s">
        <v>34</v>
      </c>
      <c r="S25" s="11"/>
      <c r="T25" s="7"/>
      <c r="U25" s="7"/>
      <c r="V25" s="7"/>
      <c r="W25" s="91" t="str">
        <f t="shared" si="0"/>
        <v/>
      </c>
      <c r="X25" s="103" t="str">
        <f t="shared" si="3"/>
        <v/>
      </c>
      <c r="Y25" s="103" t="str">
        <f t="shared" si="4"/>
        <v/>
      </c>
      <c r="Z25" s="91">
        <f t="shared" si="5"/>
        <v>0</v>
      </c>
      <c r="AA25" s="106" t="str">
        <f t="shared" si="6"/>
        <v/>
      </c>
      <c r="AB25" s="106" t="b">
        <f t="shared" si="7"/>
        <v>0</v>
      </c>
      <c r="AC25" s="5"/>
      <c r="AD25" s="91" t="str">
        <f t="shared" si="1"/>
        <v/>
      </c>
      <c r="AE25" s="91" t="str">
        <f t="shared" si="8"/>
        <v/>
      </c>
      <c r="AF25" s="91" t="str">
        <f t="shared" si="2"/>
        <v/>
      </c>
      <c r="AG25" s="91">
        <f t="shared" si="9"/>
        <v>0</v>
      </c>
      <c r="AH25" s="106" t="str">
        <f t="shared" si="10"/>
        <v/>
      </c>
      <c r="AI25" s="106" t="b">
        <f t="shared" si="11"/>
        <v>0</v>
      </c>
    </row>
    <row r="26" spans="1:39" x14ac:dyDescent="0.25">
      <c r="A26" s="26"/>
      <c r="B26" s="26"/>
      <c r="C26" s="118"/>
      <c r="D26" s="47"/>
      <c r="E26" s="48"/>
      <c r="F26" s="49"/>
      <c r="G26" s="49"/>
      <c r="H26" s="49"/>
      <c r="I26" s="50"/>
      <c r="J26" s="50"/>
      <c r="K26" s="50"/>
      <c r="L26" s="51"/>
      <c r="M26" s="152"/>
      <c r="N26" s="52"/>
      <c r="O26" s="26"/>
      <c r="P26" s="11"/>
      <c r="Q26" s="88" t="s">
        <v>71</v>
      </c>
      <c r="R26" s="37" t="s">
        <v>35</v>
      </c>
      <c r="S26" s="11"/>
      <c r="T26" s="11" t="s">
        <v>55</v>
      </c>
      <c r="U26" s="11"/>
      <c r="V26" s="11"/>
      <c r="W26" s="91" t="str">
        <f t="shared" si="0"/>
        <v/>
      </c>
      <c r="X26" s="103" t="str">
        <f t="shared" si="3"/>
        <v/>
      </c>
      <c r="Y26" s="103" t="str">
        <f t="shared" si="4"/>
        <v/>
      </c>
      <c r="Z26" s="91">
        <f t="shared" si="5"/>
        <v>0</v>
      </c>
      <c r="AA26" s="106" t="str">
        <f t="shared" si="6"/>
        <v/>
      </c>
      <c r="AB26" s="106" t="b">
        <f t="shared" si="7"/>
        <v>0</v>
      </c>
      <c r="AC26" s="5"/>
      <c r="AD26" s="91" t="str">
        <f t="shared" si="1"/>
        <v/>
      </c>
      <c r="AE26" s="91" t="str">
        <f t="shared" si="8"/>
        <v/>
      </c>
      <c r="AF26" s="91" t="str">
        <f t="shared" si="2"/>
        <v/>
      </c>
      <c r="AG26" s="91">
        <f t="shared" si="9"/>
        <v>0</v>
      </c>
      <c r="AH26" s="91" t="str">
        <f t="shared" si="10"/>
        <v/>
      </c>
      <c r="AI26" s="106" t="b">
        <f t="shared" si="11"/>
        <v>0</v>
      </c>
    </row>
    <row r="27" spans="1:39" x14ac:dyDescent="0.25">
      <c r="A27" s="26"/>
      <c r="B27" s="26"/>
      <c r="C27" s="118"/>
      <c r="D27" s="47"/>
      <c r="E27" s="48"/>
      <c r="F27" s="49"/>
      <c r="G27" s="49"/>
      <c r="H27" s="49"/>
      <c r="I27" s="50"/>
      <c r="J27" s="50"/>
      <c r="K27" s="50"/>
      <c r="L27" s="51"/>
      <c r="M27" s="152"/>
      <c r="N27" s="52"/>
      <c r="O27" s="26"/>
      <c r="P27" s="11"/>
      <c r="Q27" s="88" t="s">
        <v>70</v>
      </c>
      <c r="R27" s="37" t="s">
        <v>36</v>
      </c>
      <c r="S27" s="11"/>
      <c r="T27" s="11" t="str">
        <f>IF(AND($D$17&lt;&gt;$R$29,$D$17&lt;&gt;$R$25),"N/A","ok")</f>
        <v>N/A</v>
      </c>
      <c r="U27" s="11"/>
      <c r="V27" s="11"/>
      <c r="W27" s="91" t="str">
        <f t="shared" si="0"/>
        <v/>
      </c>
      <c r="X27" s="103" t="str">
        <f t="shared" si="3"/>
        <v/>
      </c>
      <c r="Y27" s="103" t="str">
        <f t="shared" si="4"/>
        <v/>
      </c>
      <c r="Z27" s="91">
        <f t="shared" si="5"/>
        <v>0</v>
      </c>
      <c r="AA27" s="106" t="str">
        <f t="shared" si="6"/>
        <v/>
      </c>
      <c r="AB27" s="106" t="b">
        <f t="shared" si="7"/>
        <v>0</v>
      </c>
      <c r="AC27" s="5"/>
      <c r="AD27" s="91" t="str">
        <f t="shared" si="1"/>
        <v/>
      </c>
      <c r="AE27" s="91" t="str">
        <f t="shared" si="8"/>
        <v/>
      </c>
      <c r="AF27" s="91" t="str">
        <f t="shared" si="2"/>
        <v/>
      </c>
      <c r="AG27" s="91">
        <f t="shared" si="9"/>
        <v>0</v>
      </c>
      <c r="AH27" s="91" t="str">
        <f t="shared" si="10"/>
        <v/>
      </c>
      <c r="AI27" s="106" t="b">
        <f t="shared" si="11"/>
        <v>0</v>
      </c>
    </row>
    <row r="28" spans="1:39" x14ac:dyDescent="0.25">
      <c r="A28" s="26"/>
      <c r="B28" s="26"/>
      <c r="C28" s="119"/>
      <c r="D28" s="47"/>
      <c r="E28" s="48"/>
      <c r="F28" s="49"/>
      <c r="G28" s="49"/>
      <c r="H28" s="49"/>
      <c r="I28" s="50"/>
      <c r="J28" s="50"/>
      <c r="K28" s="50"/>
      <c r="L28" s="51"/>
      <c r="M28" s="152"/>
      <c r="N28" s="52"/>
      <c r="O28" s="26"/>
      <c r="P28" s="11"/>
      <c r="Q28" s="88" t="s">
        <v>68</v>
      </c>
      <c r="R28" s="37" t="s">
        <v>37</v>
      </c>
      <c r="S28" s="11"/>
      <c r="T28" s="11"/>
      <c r="U28" s="11"/>
      <c r="V28" s="11"/>
      <c r="W28" s="91" t="str">
        <f t="shared" si="0"/>
        <v/>
      </c>
      <c r="X28" s="103" t="str">
        <f t="shared" si="3"/>
        <v/>
      </c>
      <c r="Y28" s="103" t="str">
        <f t="shared" si="4"/>
        <v/>
      </c>
      <c r="Z28" s="91">
        <f t="shared" si="5"/>
        <v>0</v>
      </c>
      <c r="AA28" s="106" t="str">
        <f t="shared" si="6"/>
        <v/>
      </c>
      <c r="AB28" s="106" t="b">
        <f t="shared" si="7"/>
        <v>0</v>
      </c>
      <c r="AC28" s="5"/>
      <c r="AD28" s="91" t="str">
        <f t="shared" si="1"/>
        <v/>
      </c>
      <c r="AE28" s="91" t="str">
        <f t="shared" si="8"/>
        <v/>
      </c>
      <c r="AF28" s="91" t="str">
        <f t="shared" si="2"/>
        <v/>
      </c>
      <c r="AG28" s="91">
        <f t="shared" si="9"/>
        <v>0</v>
      </c>
      <c r="AH28" s="91" t="str">
        <f t="shared" si="10"/>
        <v/>
      </c>
      <c r="AI28" s="106" t="b">
        <f t="shared" si="11"/>
        <v>0</v>
      </c>
    </row>
    <row r="29" spans="1:39" ht="14.25" customHeight="1" x14ac:dyDescent="0.25">
      <c r="A29" s="26"/>
      <c r="B29" s="26"/>
      <c r="C29" s="118"/>
      <c r="D29" s="47"/>
      <c r="E29" s="48"/>
      <c r="F29" s="49"/>
      <c r="G29" s="49"/>
      <c r="H29" s="49"/>
      <c r="I29" s="50"/>
      <c r="J29" s="50"/>
      <c r="K29" s="50"/>
      <c r="L29" s="51"/>
      <c r="M29" s="152"/>
      <c r="N29" s="52"/>
      <c r="O29" s="26"/>
      <c r="P29" s="7"/>
      <c r="Q29" s="88" t="s">
        <v>69</v>
      </c>
      <c r="R29" s="37" t="s">
        <v>38</v>
      </c>
      <c r="S29" s="7"/>
      <c r="T29" s="87" t="s">
        <v>41</v>
      </c>
      <c r="U29" s="7"/>
      <c r="V29" s="7"/>
      <c r="W29" s="91" t="str">
        <f t="shared" si="0"/>
        <v/>
      </c>
      <c r="X29" s="103" t="str">
        <f t="shared" si="3"/>
        <v/>
      </c>
      <c r="Y29" s="103" t="str">
        <f t="shared" si="4"/>
        <v/>
      </c>
      <c r="Z29" s="91">
        <f t="shared" si="5"/>
        <v>0</v>
      </c>
      <c r="AA29" s="106" t="str">
        <f t="shared" si="6"/>
        <v/>
      </c>
      <c r="AB29" s="106" t="b">
        <f t="shared" si="7"/>
        <v>0</v>
      </c>
      <c r="AC29" s="5"/>
      <c r="AD29" s="91" t="str">
        <f t="shared" si="1"/>
        <v/>
      </c>
      <c r="AE29" s="91" t="str">
        <f t="shared" si="8"/>
        <v/>
      </c>
      <c r="AF29" s="91" t="str">
        <f t="shared" si="2"/>
        <v/>
      </c>
      <c r="AG29" s="91">
        <f t="shared" si="9"/>
        <v>0</v>
      </c>
      <c r="AH29" s="91" t="str">
        <f t="shared" si="10"/>
        <v/>
      </c>
      <c r="AI29" s="106" t="b">
        <f t="shared" si="11"/>
        <v>0</v>
      </c>
    </row>
    <row r="30" spans="1:39" ht="14.25" customHeight="1" x14ac:dyDescent="0.25">
      <c r="A30" s="26"/>
      <c r="B30" s="26"/>
      <c r="C30" s="118"/>
      <c r="D30" s="47"/>
      <c r="E30" s="48"/>
      <c r="F30" s="49"/>
      <c r="G30" s="49"/>
      <c r="H30" s="49"/>
      <c r="I30" s="50"/>
      <c r="J30" s="50"/>
      <c r="K30" s="50"/>
      <c r="L30" s="51"/>
      <c r="M30" s="152"/>
      <c r="N30" s="52"/>
      <c r="O30" s="26"/>
      <c r="P30" s="7"/>
      <c r="Q30" s="88" t="s">
        <v>66</v>
      </c>
      <c r="R30" s="37" t="s">
        <v>58</v>
      </c>
      <c r="S30" s="7"/>
      <c r="T30" s="87" t="s">
        <v>42</v>
      </c>
      <c r="U30" s="7"/>
      <c r="V30" s="7"/>
      <c r="W30" s="91" t="str">
        <f t="shared" si="0"/>
        <v/>
      </c>
      <c r="X30" s="103" t="str">
        <f t="shared" si="3"/>
        <v/>
      </c>
      <c r="Y30" s="103" t="str">
        <f t="shared" si="4"/>
        <v/>
      </c>
      <c r="Z30" s="91">
        <f t="shared" si="5"/>
        <v>0</v>
      </c>
      <c r="AA30" s="106" t="str">
        <f t="shared" si="6"/>
        <v/>
      </c>
      <c r="AB30" s="106" t="b">
        <f t="shared" si="7"/>
        <v>0</v>
      </c>
      <c r="AC30" s="5"/>
      <c r="AD30" s="91" t="str">
        <f t="shared" si="1"/>
        <v/>
      </c>
      <c r="AE30" s="91" t="str">
        <f t="shared" si="8"/>
        <v/>
      </c>
      <c r="AF30" s="91" t="str">
        <f t="shared" si="2"/>
        <v/>
      </c>
      <c r="AG30" s="91">
        <f t="shared" si="9"/>
        <v>0</v>
      </c>
      <c r="AH30" s="91" t="str">
        <f t="shared" si="10"/>
        <v/>
      </c>
      <c r="AI30" s="106" t="b">
        <f t="shared" si="11"/>
        <v>0</v>
      </c>
    </row>
    <row r="31" spans="1:39" x14ac:dyDescent="0.25">
      <c r="A31" s="26"/>
      <c r="B31" s="26"/>
      <c r="C31" s="118"/>
      <c r="D31" s="47"/>
      <c r="E31" s="48"/>
      <c r="F31" s="49"/>
      <c r="G31" s="49"/>
      <c r="H31" s="49"/>
      <c r="I31" s="50"/>
      <c r="J31" s="50"/>
      <c r="K31" s="50"/>
      <c r="L31" s="51"/>
      <c r="M31" s="152"/>
      <c r="N31" s="52"/>
      <c r="O31" s="26"/>
      <c r="P31" s="7"/>
      <c r="Q31" s="88" t="s">
        <v>75</v>
      </c>
      <c r="R31" s="37" t="s">
        <v>39</v>
      </c>
      <c r="S31" s="7"/>
      <c r="T31" s="7"/>
      <c r="U31" s="7"/>
      <c r="V31" s="7"/>
      <c r="W31" s="91" t="str">
        <f t="shared" si="0"/>
        <v/>
      </c>
      <c r="X31" s="103" t="str">
        <f t="shared" si="3"/>
        <v/>
      </c>
      <c r="Y31" s="103" t="str">
        <f t="shared" si="4"/>
        <v/>
      </c>
      <c r="Z31" s="91">
        <f t="shared" si="5"/>
        <v>0</v>
      </c>
      <c r="AA31" s="106" t="str">
        <f t="shared" si="6"/>
        <v/>
      </c>
      <c r="AB31" s="106" t="b">
        <f t="shared" si="7"/>
        <v>0</v>
      </c>
      <c r="AC31" s="5"/>
      <c r="AD31" s="91" t="str">
        <f t="shared" si="1"/>
        <v/>
      </c>
      <c r="AE31" s="91" t="str">
        <f t="shared" si="8"/>
        <v/>
      </c>
      <c r="AF31" s="91" t="str">
        <f t="shared" si="2"/>
        <v/>
      </c>
      <c r="AG31" s="91">
        <f t="shared" si="9"/>
        <v>0</v>
      </c>
      <c r="AH31" s="91" t="str">
        <f t="shared" si="10"/>
        <v/>
      </c>
      <c r="AI31" s="106" t="b">
        <f t="shared" si="11"/>
        <v>0</v>
      </c>
    </row>
    <row r="32" spans="1:39" x14ac:dyDescent="0.25">
      <c r="A32" s="26"/>
      <c r="B32" s="26"/>
      <c r="C32" s="118"/>
      <c r="D32" s="47"/>
      <c r="E32" s="48"/>
      <c r="F32" s="49"/>
      <c r="G32" s="49"/>
      <c r="H32" s="49"/>
      <c r="I32" s="50"/>
      <c r="J32" s="50"/>
      <c r="K32" s="50"/>
      <c r="L32" s="51"/>
      <c r="M32" s="152"/>
      <c r="N32" s="52"/>
      <c r="O32" s="26"/>
      <c r="P32" s="7"/>
      <c r="Q32" s="88" t="s">
        <v>64</v>
      </c>
      <c r="R32" s="37" t="s">
        <v>61</v>
      </c>
      <c r="S32" s="7"/>
      <c r="T32" s="7"/>
      <c r="U32" s="7"/>
      <c r="V32" s="7"/>
      <c r="W32" s="91" t="str">
        <f t="shared" si="0"/>
        <v/>
      </c>
      <c r="X32" s="103" t="str">
        <f t="shared" si="3"/>
        <v/>
      </c>
      <c r="Y32" s="103" t="str">
        <f t="shared" si="4"/>
        <v/>
      </c>
      <c r="Z32" s="91">
        <f t="shared" si="5"/>
        <v>0</v>
      </c>
      <c r="AA32" s="106" t="str">
        <f t="shared" si="6"/>
        <v/>
      </c>
      <c r="AB32" s="106" t="b">
        <f t="shared" si="7"/>
        <v>0</v>
      </c>
      <c r="AC32" s="5"/>
      <c r="AD32" s="91" t="str">
        <f t="shared" si="1"/>
        <v/>
      </c>
      <c r="AE32" s="91" t="str">
        <f t="shared" si="8"/>
        <v/>
      </c>
      <c r="AF32" s="91" t="str">
        <f t="shared" si="2"/>
        <v/>
      </c>
      <c r="AG32" s="91">
        <f t="shared" si="9"/>
        <v>0</v>
      </c>
      <c r="AH32" s="91" t="str">
        <f t="shared" si="10"/>
        <v/>
      </c>
      <c r="AI32" s="106" t="b">
        <f t="shared" si="11"/>
        <v>0</v>
      </c>
    </row>
    <row r="33" spans="1:35" x14ac:dyDescent="0.25">
      <c r="A33" s="26"/>
      <c r="B33" s="26"/>
      <c r="C33" s="118"/>
      <c r="D33" s="47"/>
      <c r="E33" s="48"/>
      <c r="F33" s="49"/>
      <c r="G33" s="49"/>
      <c r="H33" s="49"/>
      <c r="I33" s="50"/>
      <c r="J33" s="50"/>
      <c r="K33" s="50"/>
      <c r="L33" s="51"/>
      <c r="M33" s="152"/>
      <c r="N33" s="52"/>
      <c r="O33" s="26"/>
      <c r="P33" s="7"/>
      <c r="Q33" s="88" t="s">
        <v>73</v>
      </c>
      <c r="R33" s="89" t="s">
        <v>74</v>
      </c>
      <c r="S33" s="7"/>
      <c r="T33" s="7"/>
      <c r="U33" s="7"/>
      <c r="V33" s="7"/>
      <c r="W33" s="91" t="str">
        <f t="shared" si="0"/>
        <v/>
      </c>
      <c r="X33" s="103" t="str">
        <f t="shared" si="3"/>
        <v/>
      </c>
      <c r="Y33" s="103" t="str">
        <f t="shared" si="4"/>
        <v/>
      </c>
      <c r="Z33" s="91">
        <f t="shared" si="5"/>
        <v>0</v>
      </c>
      <c r="AA33" s="106" t="str">
        <f t="shared" si="6"/>
        <v/>
      </c>
      <c r="AB33" s="106" t="b">
        <f t="shared" si="7"/>
        <v>0</v>
      </c>
      <c r="AC33" s="5"/>
      <c r="AD33" s="91" t="str">
        <f t="shared" si="1"/>
        <v/>
      </c>
      <c r="AE33" s="91" t="str">
        <f t="shared" si="8"/>
        <v/>
      </c>
      <c r="AF33" s="91" t="str">
        <f t="shared" si="2"/>
        <v/>
      </c>
      <c r="AG33" s="91">
        <f t="shared" si="9"/>
        <v>0</v>
      </c>
      <c r="AH33" s="91" t="str">
        <f t="shared" si="10"/>
        <v/>
      </c>
      <c r="AI33" s="106" t="b">
        <f t="shared" si="11"/>
        <v>0</v>
      </c>
    </row>
    <row r="34" spans="1:35" x14ac:dyDescent="0.25">
      <c r="A34" s="26"/>
      <c r="B34" s="26"/>
      <c r="C34" s="118"/>
      <c r="D34" s="47"/>
      <c r="E34" s="48"/>
      <c r="F34" s="49"/>
      <c r="G34" s="49"/>
      <c r="H34" s="49"/>
      <c r="I34" s="50"/>
      <c r="J34" s="50"/>
      <c r="K34" s="50"/>
      <c r="L34" s="51"/>
      <c r="M34" s="152"/>
      <c r="N34" s="52"/>
      <c r="O34" s="26"/>
      <c r="P34" s="7"/>
      <c r="Q34" s="84"/>
      <c r="R34" s="7"/>
      <c r="S34" s="7"/>
      <c r="T34" s="7"/>
      <c r="U34" s="7"/>
      <c r="V34" s="7"/>
      <c r="W34" s="91" t="str">
        <f t="shared" si="0"/>
        <v/>
      </c>
      <c r="X34" s="103" t="str">
        <f t="shared" si="3"/>
        <v/>
      </c>
      <c r="Y34" s="103" t="str">
        <f t="shared" si="4"/>
        <v/>
      </c>
      <c r="Z34" s="91">
        <f t="shared" si="5"/>
        <v>0</v>
      </c>
      <c r="AA34" s="106" t="str">
        <f t="shared" si="6"/>
        <v/>
      </c>
      <c r="AB34" s="106" t="b">
        <f t="shared" si="7"/>
        <v>0</v>
      </c>
      <c r="AC34" s="5"/>
      <c r="AD34" s="91" t="str">
        <f t="shared" si="1"/>
        <v/>
      </c>
      <c r="AE34" s="91" t="str">
        <f t="shared" si="8"/>
        <v/>
      </c>
      <c r="AF34" s="91" t="str">
        <f t="shared" si="2"/>
        <v/>
      </c>
      <c r="AG34" s="91">
        <f t="shared" si="9"/>
        <v>0</v>
      </c>
      <c r="AH34" s="91" t="str">
        <f t="shared" si="10"/>
        <v/>
      </c>
      <c r="AI34" s="106" t="b">
        <f t="shared" si="11"/>
        <v>0</v>
      </c>
    </row>
    <row r="35" spans="1:35" x14ac:dyDescent="0.25">
      <c r="A35" s="26"/>
      <c r="B35" s="26"/>
      <c r="C35" s="118"/>
      <c r="D35" s="47"/>
      <c r="E35" s="48"/>
      <c r="F35" s="49"/>
      <c r="G35" s="49"/>
      <c r="H35" s="49"/>
      <c r="I35" s="50"/>
      <c r="J35" s="50"/>
      <c r="K35" s="50"/>
      <c r="L35" s="51"/>
      <c r="M35" s="152"/>
      <c r="N35" s="52"/>
      <c r="O35" s="26"/>
      <c r="P35" s="7"/>
      <c r="Q35" s="84"/>
      <c r="R35" s="7"/>
      <c r="S35" s="7"/>
      <c r="T35" s="7"/>
      <c r="U35" s="7"/>
      <c r="V35" s="7"/>
      <c r="W35" s="91" t="str">
        <f t="shared" si="0"/>
        <v/>
      </c>
      <c r="X35" s="103" t="str">
        <f t="shared" si="3"/>
        <v/>
      </c>
      <c r="Y35" s="103" t="str">
        <f t="shared" si="4"/>
        <v/>
      </c>
      <c r="Z35" s="91">
        <f t="shared" si="5"/>
        <v>0</v>
      </c>
      <c r="AA35" s="106" t="str">
        <f t="shared" si="6"/>
        <v/>
      </c>
      <c r="AB35" s="106" t="b">
        <f t="shared" si="7"/>
        <v>0</v>
      </c>
      <c r="AC35" s="5"/>
      <c r="AD35" s="91" t="str">
        <f t="shared" si="1"/>
        <v/>
      </c>
      <c r="AE35" s="91" t="str">
        <f t="shared" si="8"/>
        <v/>
      </c>
      <c r="AF35" s="91" t="str">
        <f t="shared" si="2"/>
        <v/>
      </c>
      <c r="AG35" s="91">
        <f t="shared" si="9"/>
        <v>0</v>
      </c>
      <c r="AH35" s="91" t="str">
        <f t="shared" si="10"/>
        <v/>
      </c>
      <c r="AI35" s="106" t="b">
        <f t="shared" si="11"/>
        <v>0</v>
      </c>
    </row>
    <row r="36" spans="1:35" x14ac:dyDescent="0.25">
      <c r="A36" s="26"/>
      <c r="B36" s="26"/>
      <c r="C36" s="118"/>
      <c r="D36" s="47"/>
      <c r="E36" s="48"/>
      <c r="F36" s="49"/>
      <c r="G36" s="49"/>
      <c r="H36" s="49"/>
      <c r="I36" s="50"/>
      <c r="J36" s="50"/>
      <c r="K36" s="50"/>
      <c r="L36" s="51"/>
      <c r="M36" s="152"/>
      <c r="N36" s="52"/>
      <c r="O36" s="26"/>
      <c r="P36" s="7"/>
      <c r="Q36" s="84"/>
      <c r="R36" s="7"/>
      <c r="S36" s="7"/>
      <c r="T36" s="7"/>
      <c r="U36" s="7"/>
      <c r="V36" s="7"/>
      <c r="W36" s="91" t="str">
        <f t="shared" si="0"/>
        <v/>
      </c>
      <c r="X36" s="103" t="str">
        <f t="shared" si="3"/>
        <v/>
      </c>
      <c r="Y36" s="103" t="str">
        <f t="shared" si="4"/>
        <v/>
      </c>
      <c r="Z36" s="91">
        <f t="shared" si="5"/>
        <v>0</v>
      </c>
      <c r="AA36" s="106" t="str">
        <f t="shared" si="6"/>
        <v/>
      </c>
      <c r="AB36" s="106" t="b">
        <f t="shared" si="7"/>
        <v>0</v>
      </c>
      <c r="AC36" s="5"/>
      <c r="AD36" s="91" t="str">
        <f t="shared" si="1"/>
        <v/>
      </c>
      <c r="AE36" s="91" t="str">
        <f t="shared" si="8"/>
        <v/>
      </c>
      <c r="AF36" s="91" t="str">
        <f t="shared" si="2"/>
        <v/>
      </c>
      <c r="AG36" s="91">
        <f t="shared" si="9"/>
        <v>0</v>
      </c>
      <c r="AH36" s="91" t="str">
        <f t="shared" si="10"/>
        <v/>
      </c>
      <c r="AI36" s="106" t="b">
        <f t="shared" si="11"/>
        <v>0</v>
      </c>
    </row>
    <row r="37" spans="1:35" x14ac:dyDescent="0.25">
      <c r="A37" s="26"/>
      <c r="B37" s="26"/>
      <c r="C37" s="118"/>
      <c r="D37" s="47"/>
      <c r="E37" s="48"/>
      <c r="F37" s="49"/>
      <c r="G37" s="49"/>
      <c r="H37" s="49"/>
      <c r="I37" s="50"/>
      <c r="J37" s="50"/>
      <c r="K37" s="50"/>
      <c r="L37" s="51"/>
      <c r="M37" s="152"/>
      <c r="N37" s="52"/>
      <c r="O37" s="26"/>
      <c r="P37" s="7"/>
      <c r="Q37" s="88"/>
      <c r="R37" s="7"/>
      <c r="S37" s="7"/>
      <c r="W37" s="91" t="str">
        <f t="shared" si="0"/>
        <v/>
      </c>
      <c r="X37" s="103" t="str">
        <f t="shared" si="3"/>
        <v/>
      </c>
      <c r="Y37" s="103" t="str">
        <f t="shared" si="4"/>
        <v/>
      </c>
      <c r="Z37" s="91">
        <f t="shared" si="5"/>
        <v>0</v>
      </c>
      <c r="AA37" s="106" t="str">
        <f t="shared" si="6"/>
        <v/>
      </c>
      <c r="AB37" s="106" t="b">
        <f t="shared" si="7"/>
        <v>0</v>
      </c>
      <c r="AC37" s="5"/>
      <c r="AD37" s="91" t="str">
        <f t="shared" si="1"/>
        <v/>
      </c>
      <c r="AE37" s="91" t="str">
        <f t="shared" si="8"/>
        <v/>
      </c>
      <c r="AF37" s="91" t="str">
        <f t="shared" si="2"/>
        <v/>
      </c>
      <c r="AG37" s="91">
        <f t="shared" si="9"/>
        <v>0</v>
      </c>
      <c r="AH37" s="91" t="str">
        <f t="shared" si="10"/>
        <v/>
      </c>
      <c r="AI37" s="106" t="b">
        <f t="shared" si="11"/>
        <v>0</v>
      </c>
    </row>
    <row r="38" spans="1:35" x14ac:dyDescent="0.25">
      <c r="A38" s="26"/>
      <c r="B38" s="26"/>
      <c r="C38" s="118"/>
      <c r="D38" s="47"/>
      <c r="E38" s="48"/>
      <c r="F38" s="49"/>
      <c r="G38" s="49"/>
      <c r="H38" s="49"/>
      <c r="I38" s="50"/>
      <c r="J38" s="50"/>
      <c r="K38" s="50"/>
      <c r="L38" s="51"/>
      <c r="M38" s="152"/>
      <c r="N38" s="52"/>
      <c r="O38" s="26"/>
      <c r="P38" s="7"/>
      <c r="Q38" s="88"/>
      <c r="R38" s="37"/>
      <c r="S38" s="7"/>
      <c r="W38" s="91" t="str">
        <f t="shared" si="0"/>
        <v/>
      </c>
      <c r="X38" s="103" t="str">
        <f t="shared" si="3"/>
        <v/>
      </c>
      <c r="Y38" s="103" t="str">
        <f t="shared" si="4"/>
        <v/>
      </c>
      <c r="Z38" s="91">
        <f t="shared" si="5"/>
        <v>0</v>
      </c>
      <c r="AA38" s="106" t="str">
        <f t="shared" si="6"/>
        <v/>
      </c>
      <c r="AB38" s="106" t="b">
        <f t="shared" si="7"/>
        <v>0</v>
      </c>
      <c r="AC38" s="5"/>
      <c r="AD38" s="91" t="str">
        <f t="shared" si="1"/>
        <v/>
      </c>
      <c r="AE38" s="91" t="str">
        <f t="shared" si="8"/>
        <v/>
      </c>
      <c r="AF38" s="91" t="str">
        <f t="shared" si="2"/>
        <v/>
      </c>
      <c r="AG38" s="91">
        <f t="shared" si="9"/>
        <v>0</v>
      </c>
      <c r="AH38" s="91" t="str">
        <f t="shared" si="10"/>
        <v/>
      </c>
      <c r="AI38" s="106" t="b">
        <f t="shared" si="11"/>
        <v>0</v>
      </c>
    </row>
    <row r="39" spans="1:35" x14ac:dyDescent="0.25">
      <c r="A39" s="26"/>
      <c r="B39" s="26"/>
      <c r="C39" s="118"/>
      <c r="D39" s="47"/>
      <c r="E39" s="48"/>
      <c r="F39" s="49"/>
      <c r="G39" s="49"/>
      <c r="H39" s="49"/>
      <c r="I39" s="50"/>
      <c r="J39" s="50"/>
      <c r="K39" s="50"/>
      <c r="L39" s="51"/>
      <c r="M39" s="152"/>
      <c r="N39" s="52"/>
      <c r="O39" s="26"/>
      <c r="P39" s="7"/>
      <c r="Q39" s="88"/>
      <c r="R39" s="37"/>
      <c r="S39" s="7"/>
      <c r="W39" s="91" t="str">
        <f t="shared" si="0"/>
        <v/>
      </c>
      <c r="X39" s="103" t="str">
        <f t="shared" si="3"/>
        <v/>
      </c>
      <c r="Y39" s="103" t="str">
        <f t="shared" si="4"/>
        <v/>
      </c>
      <c r="Z39" s="91">
        <f t="shared" si="5"/>
        <v>0</v>
      </c>
      <c r="AA39" s="106" t="str">
        <f t="shared" si="6"/>
        <v/>
      </c>
      <c r="AB39" s="106" t="b">
        <f t="shared" si="7"/>
        <v>0</v>
      </c>
      <c r="AC39" s="5"/>
      <c r="AD39" s="91" t="str">
        <f t="shared" si="1"/>
        <v/>
      </c>
      <c r="AE39" s="91" t="str">
        <f t="shared" si="8"/>
        <v/>
      </c>
      <c r="AF39" s="91" t="str">
        <f t="shared" si="2"/>
        <v/>
      </c>
      <c r="AG39" s="91">
        <f t="shared" si="9"/>
        <v>0</v>
      </c>
      <c r="AH39" s="91" t="str">
        <f t="shared" si="10"/>
        <v/>
      </c>
      <c r="AI39" s="106" t="b">
        <f t="shared" si="11"/>
        <v>0</v>
      </c>
    </row>
    <row r="40" spans="1:35" x14ac:dyDescent="0.25">
      <c r="A40" s="26"/>
      <c r="B40" s="26"/>
      <c r="C40" s="118"/>
      <c r="D40" s="47"/>
      <c r="E40" s="48"/>
      <c r="F40" s="49"/>
      <c r="G40" s="49"/>
      <c r="H40" s="49"/>
      <c r="I40" s="50"/>
      <c r="J40" s="50"/>
      <c r="K40" s="50"/>
      <c r="L40" s="51"/>
      <c r="M40" s="152"/>
      <c r="N40" s="52"/>
      <c r="O40" s="26"/>
      <c r="P40" s="7"/>
      <c r="Q40" s="88"/>
      <c r="R40" s="37"/>
      <c r="S40" s="7"/>
      <c r="W40" s="91" t="str">
        <f t="shared" si="0"/>
        <v/>
      </c>
      <c r="X40" s="103" t="str">
        <f t="shared" si="3"/>
        <v/>
      </c>
      <c r="Y40" s="103" t="str">
        <f t="shared" si="4"/>
        <v/>
      </c>
      <c r="Z40" s="91">
        <f t="shared" si="5"/>
        <v>0</v>
      </c>
      <c r="AA40" s="106" t="str">
        <f t="shared" si="6"/>
        <v/>
      </c>
      <c r="AB40" s="106" t="b">
        <f t="shared" si="7"/>
        <v>0</v>
      </c>
      <c r="AC40" s="5"/>
      <c r="AD40" s="91" t="str">
        <f t="shared" si="1"/>
        <v/>
      </c>
      <c r="AE40" s="91" t="str">
        <f t="shared" si="8"/>
        <v/>
      </c>
      <c r="AF40" s="91" t="str">
        <f t="shared" si="2"/>
        <v/>
      </c>
      <c r="AG40" s="91">
        <f t="shared" si="9"/>
        <v>0</v>
      </c>
      <c r="AH40" s="91" t="str">
        <f t="shared" si="10"/>
        <v/>
      </c>
      <c r="AI40" s="106" t="b">
        <f t="shared" si="11"/>
        <v>0</v>
      </c>
    </row>
    <row r="41" spans="1:35" x14ac:dyDescent="0.25">
      <c r="A41" s="26"/>
      <c r="B41" s="26"/>
      <c r="C41" s="118"/>
      <c r="D41" s="47"/>
      <c r="E41" s="48"/>
      <c r="F41" s="49"/>
      <c r="G41" s="49"/>
      <c r="H41" s="49"/>
      <c r="I41" s="50"/>
      <c r="J41" s="50"/>
      <c r="K41" s="50"/>
      <c r="L41" s="51"/>
      <c r="M41" s="152"/>
      <c r="N41" s="52"/>
      <c r="O41" s="26"/>
      <c r="P41" s="7"/>
      <c r="Q41" s="88"/>
      <c r="R41" s="37"/>
      <c r="S41" s="7"/>
      <c r="W41" s="91" t="str">
        <f t="shared" si="0"/>
        <v/>
      </c>
      <c r="X41" s="103" t="str">
        <f t="shared" si="3"/>
        <v/>
      </c>
      <c r="Y41" s="103" t="str">
        <f t="shared" si="4"/>
        <v/>
      </c>
      <c r="Z41" s="91">
        <f t="shared" si="5"/>
        <v>0</v>
      </c>
      <c r="AA41" s="106" t="str">
        <f t="shared" si="6"/>
        <v/>
      </c>
      <c r="AB41" s="106" t="b">
        <f t="shared" si="7"/>
        <v>0</v>
      </c>
      <c r="AC41" s="5"/>
      <c r="AD41" s="91" t="str">
        <f t="shared" si="1"/>
        <v/>
      </c>
      <c r="AE41" s="91" t="str">
        <f t="shared" si="8"/>
        <v/>
      </c>
      <c r="AF41" s="91" t="str">
        <f t="shared" si="2"/>
        <v/>
      </c>
      <c r="AG41" s="91">
        <f t="shared" si="9"/>
        <v>0</v>
      </c>
      <c r="AH41" s="91" t="str">
        <f t="shared" si="10"/>
        <v/>
      </c>
      <c r="AI41" s="106" t="b">
        <f t="shared" si="11"/>
        <v>0</v>
      </c>
    </row>
    <row r="42" spans="1:35" x14ac:dyDescent="0.25">
      <c r="A42" s="26"/>
      <c r="B42" s="26"/>
      <c r="C42" s="118"/>
      <c r="D42" s="47"/>
      <c r="E42" s="48"/>
      <c r="F42" s="49"/>
      <c r="G42" s="49"/>
      <c r="H42" s="49"/>
      <c r="I42" s="50"/>
      <c r="J42" s="50"/>
      <c r="K42" s="50"/>
      <c r="L42" s="51"/>
      <c r="M42" s="152"/>
      <c r="N42" s="52"/>
      <c r="O42" s="26"/>
      <c r="P42" s="7"/>
      <c r="Q42" s="88"/>
      <c r="R42" s="37"/>
      <c r="S42" s="7"/>
      <c r="W42" s="91" t="str">
        <f t="shared" si="0"/>
        <v/>
      </c>
      <c r="X42" s="103" t="str">
        <f t="shared" si="3"/>
        <v/>
      </c>
      <c r="Y42" s="103" t="str">
        <f t="shared" si="4"/>
        <v/>
      </c>
      <c r="Z42" s="91">
        <f t="shared" si="5"/>
        <v>0</v>
      </c>
      <c r="AA42" s="106" t="str">
        <f t="shared" si="6"/>
        <v/>
      </c>
      <c r="AB42" s="106" t="b">
        <f t="shared" si="7"/>
        <v>0</v>
      </c>
      <c r="AC42" s="5"/>
      <c r="AD42" s="91" t="str">
        <f t="shared" si="1"/>
        <v/>
      </c>
      <c r="AE42" s="91" t="str">
        <f t="shared" si="8"/>
        <v/>
      </c>
      <c r="AF42" s="91" t="str">
        <f t="shared" si="2"/>
        <v/>
      </c>
      <c r="AG42" s="91">
        <f t="shared" si="9"/>
        <v>0</v>
      </c>
      <c r="AH42" s="91" t="str">
        <f t="shared" si="10"/>
        <v/>
      </c>
      <c r="AI42" s="106" t="b">
        <f t="shared" si="11"/>
        <v>0</v>
      </c>
    </row>
    <row r="43" spans="1:35" x14ac:dyDescent="0.25">
      <c r="A43" s="26"/>
      <c r="B43" s="26"/>
      <c r="C43" s="118"/>
      <c r="D43" s="47"/>
      <c r="E43" s="48"/>
      <c r="F43" s="49"/>
      <c r="G43" s="49"/>
      <c r="H43" s="49"/>
      <c r="I43" s="50"/>
      <c r="J43" s="50"/>
      <c r="K43" s="50"/>
      <c r="L43" s="51"/>
      <c r="M43" s="152"/>
      <c r="N43" s="52"/>
      <c r="O43" s="26"/>
      <c r="P43" s="7"/>
      <c r="Q43" s="88"/>
      <c r="R43" s="37"/>
      <c r="S43" s="7"/>
      <c r="W43" s="91" t="str">
        <f t="shared" si="0"/>
        <v/>
      </c>
      <c r="X43" s="103" t="str">
        <f t="shared" si="3"/>
        <v/>
      </c>
      <c r="Y43" s="103" t="str">
        <f t="shared" si="4"/>
        <v/>
      </c>
      <c r="Z43" s="91">
        <f t="shared" si="5"/>
        <v>0</v>
      </c>
      <c r="AA43" s="106" t="str">
        <f t="shared" si="6"/>
        <v/>
      </c>
      <c r="AB43" s="106" t="b">
        <f t="shared" si="7"/>
        <v>0</v>
      </c>
      <c r="AC43" s="5"/>
      <c r="AD43" s="91" t="str">
        <f t="shared" si="1"/>
        <v/>
      </c>
      <c r="AE43" s="91" t="str">
        <f t="shared" si="8"/>
        <v/>
      </c>
      <c r="AF43" s="91" t="str">
        <f t="shared" si="2"/>
        <v/>
      </c>
      <c r="AG43" s="91">
        <f t="shared" si="9"/>
        <v>0</v>
      </c>
      <c r="AH43" s="91" t="str">
        <f t="shared" si="10"/>
        <v/>
      </c>
      <c r="AI43" s="106" t="b">
        <f t="shared" si="11"/>
        <v>0</v>
      </c>
    </row>
    <row r="44" spans="1:35" x14ac:dyDescent="0.25">
      <c r="A44" s="26"/>
      <c r="B44" s="26"/>
      <c r="C44" s="118"/>
      <c r="D44" s="47"/>
      <c r="E44" s="48"/>
      <c r="F44" s="49"/>
      <c r="G44" s="49"/>
      <c r="H44" s="49"/>
      <c r="I44" s="50"/>
      <c r="J44" s="50"/>
      <c r="K44" s="50"/>
      <c r="L44" s="51"/>
      <c r="M44" s="152"/>
      <c r="N44" s="52"/>
      <c r="O44" s="26"/>
      <c r="P44" s="7"/>
      <c r="Q44" s="88"/>
      <c r="R44" s="37"/>
      <c r="S44" s="7"/>
      <c r="W44" s="91" t="str">
        <f t="shared" si="0"/>
        <v/>
      </c>
      <c r="X44" s="103" t="str">
        <f t="shared" si="3"/>
        <v/>
      </c>
      <c r="Y44" s="103" t="str">
        <f t="shared" si="4"/>
        <v/>
      </c>
      <c r="Z44" s="91">
        <f t="shared" si="5"/>
        <v>0</v>
      </c>
      <c r="AA44" s="106" t="str">
        <f t="shared" si="6"/>
        <v/>
      </c>
      <c r="AB44" s="106" t="b">
        <f t="shared" si="7"/>
        <v>0</v>
      </c>
      <c r="AC44" s="5"/>
      <c r="AD44" s="91" t="str">
        <f t="shared" si="1"/>
        <v/>
      </c>
      <c r="AE44" s="91" t="str">
        <f t="shared" si="8"/>
        <v/>
      </c>
      <c r="AF44" s="91" t="str">
        <f t="shared" si="2"/>
        <v/>
      </c>
      <c r="AG44" s="91">
        <f t="shared" si="9"/>
        <v>0</v>
      </c>
      <c r="AH44" s="91" t="str">
        <f t="shared" si="10"/>
        <v/>
      </c>
      <c r="AI44" s="106" t="b">
        <f t="shared" si="11"/>
        <v>0</v>
      </c>
    </row>
    <row r="45" spans="1:35" x14ac:dyDescent="0.25">
      <c r="A45" s="26"/>
      <c r="B45" s="26"/>
      <c r="C45" s="118"/>
      <c r="D45" s="47"/>
      <c r="E45" s="48"/>
      <c r="F45" s="49"/>
      <c r="G45" s="49"/>
      <c r="H45" s="49"/>
      <c r="I45" s="50"/>
      <c r="J45" s="50"/>
      <c r="K45" s="50"/>
      <c r="L45" s="51"/>
      <c r="M45" s="152"/>
      <c r="N45" s="52"/>
      <c r="O45" s="26"/>
      <c r="P45" s="7"/>
      <c r="Q45" s="88"/>
      <c r="R45" s="37"/>
      <c r="S45" s="7"/>
      <c r="W45" s="91" t="str">
        <f t="shared" si="0"/>
        <v/>
      </c>
      <c r="X45" s="103" t="str">
        <f t="shared" si="3"/>
        <v/>
      </c>
      <c r="Y45" s="103" t="str">
        <f t="shared" si="4"/>
        <v/>
      </c>
      <c r="Z45" s="91">
        <f t="shared" si="5"/>
        <v>0</v>
      </c>
      <c r="AA45" s="106" t="str">
        <f t="shared" si="6"/>
        <v/>
      </c>
      <c r="AB45" s="106" t="b">
        <f t="shared" si="7"/>
        <v>0</v>
      </c>
      <c r="AC45" s="5"/>
      <c r="AD45" s="91" t="str">
        <f t="shared" si="1"/>
        <v/>
      </c>
      <c r="AE45" s="91" t="str">
        <f t="shared" si="8"/>
        <v/>
      </c>
      <c r="AF45" s="91" t="str">
        <f t="shared" si="2"/>
        <v/>
      </c>
      <c r="AG45" s="91">
        <f t="shared" si="9"/>
        <v>0</v>
      </c>
      <c r="AH45" s="91" t="str">
        <f t="shared" si="10"/>
        <v/>
      </c>
      <c r="AI45" s="106" t="b">
        <f t="shared" si="11"/>
        <v>0</v>
      </c>
    </row>
    <row r="46" spans="1:35" x14ac:dyDescent="0.25">
      <c r="A46" s="26"/>
      <c r="B46" s="26"/>
      <c r="C46" s="118"/>
      <c r="D46" s="47"/>
      <c r="E46" s="48"/>
      <c r="F46" s="49"/>
      <c r="G46" s="49"/>
      <c r="H46" s="49"/>
      <c r="I46" s="50"/>
      <c r="J46" s="50"/>
      <c r="K46" s="50"/>
      <c r="L46" s="51"/>
      <c r="M46" s="152"/>
      <c r="N46" s="52"/>
      <c r="O46" s="26"/>
      <c r="P46" s="7"/>
      <c r="Q46" s="88"/>
      <c r="R46" s="37"/>
      <c r="S46" s="7"/>
      <c r="W46" s="91" t="str">
        <f t="shared" si="0"/>
        <v/>
      </c>
      <c r="X46" s="103" t="str">
        <f t="shared" si="3"/>
        <v/>
      </c>
      <c r="Y46" s="103" t="str">
        <f t="shared" si="4"/>
        <v/>
      </c>
      <c r="Z46" s="91">
        <f t="shared" si="5"/>
        <v>0</v>
      </c>
      <c r="AA46" s="106" t="str">
        <f t="shared" si="6"/>
        <v/>
      </c>
      <c r="AB46" s="106" t="b">
        <f t="shared" si="7"/>
        <v>0</v>
      </c>
      <c r="AC46" s="5"/>
      <c r="AD46" s="91" t="str">
        <f t="shared" si="1"/>
        <v/>
      </c>
      <c r="AE46" s="91" t="str">
        <f t="shared" si="8"/>
        <v/>
      </c>
      <c r="AF46" s="91" t="str">
        <f t="shared" si="2"/>
        <v/>
      </c>
      <c r="AG46" s="91">
        <f t="shared" si="9"/>
        <v>0</v>
      </c>
      <c r="AH46" s="91" t="str">
        <f t="shared" si="10"/>
        <v/>
      </c>
      <c r="AI46" s="106" t="b">
        <f t="shared" si="11"/>
        <v>0</v>
      </c>
    </row>
    <row r="47" spans="1:35" x14ac:dyDescent="0.25">
      <c r="A47" s="26"/>
      <c r="B47" s="26"/>
      <c r="C47" s="118"/>
      <c r="D47" s="47"/>
      <c r="E47" s="48"/>
      <c r="F47" s="49"/>
      <c r="G47" s="49"/>
      <c r="H47" s="49"/>
      <c r="I47" s="50"/>
      <c r="J47" s="50"/>
      <c r="K47" s="50"/>
      <c r="L47" s="51"/>
      <c r="M47" s="152"/>
      <c r="N47" s="52"/>
      <c r="O47" s="26"/>
      <c r="P47" s="7"/>
      <c r="Q47" s="88"/>
      <c r="R47" s="37"/>
      <c r="S47" s="7"/>
      <c r="W47" s="91" t="str">
        <f t="shared" si="0"/>
        <v/>
      </c>
      <c r="X47" s="103" t="str">
        <f t="shared" si="3"/>
        <v/>
      </c>
      <c r="Y47" s="103" t="str">
        <f t="shared" si="4"/>
        <v/>
      </c>
      <c r="Z47" s="91">
        <f t="shared" si="5"/>
        <v>0</v>
      </c>
      <c r="AA47" s="106" t="str">
        <f t="shared" si="6"/>
        <v/>
      </c>
      <c r="AB47" s="106" t="b">
        <f t="shared" si="7"/>
        <v>0</v>
      </c>
      <c r="AC47" s="5"/>
      <c r="AD47" s="91" t="str">
        <f t="shared" si="1"/>
        <v/>
      </c>
      <c r="AE47" s="91" t="str">
        <f t="shared" si="8"/>
        <v/>
      </c>
      <c r="AF47" s="91" t="str">
        <f t="shared" si="2"/>
        <v/>
      </c>
      <c r="AG47" s="91">
        <f t="shared" si="9"/>
        <v>0</v>
      </c>
      <c r="AH47" s="91" t="str">
        <f t="shared" si="10"/>
        <v/>
      </c>
      <c r="AI47" s="106" t="b">
        <f t="shared" si="11"/>
        <v>0</v>
      </c>
    </row>
    <row r="48" spans="1:35" x14ac:dyDescent="0.25">
      <c r="A48" s="26"/>
      <c r="B48" s="26"/>
      <c r="C48" s="118"/>
      <c r="D48" s="47"/>
      <c r="E48" s="48"/>
      <c r="F48" s="49"/>
      <c r="G48" s="49"/>
      <c r="H48" s="49"/>
      <c r="I48" s="50"/>
      <c r="J48" s="50"/>
      <c r="K48" s="50"/>
      <c r="L48" s="51"/>
      <c r="M48" s="152"/>
      <c r="N48" s="52"/>
      <c r="O48" s="26"/>
      <c r="P48" s="7"/>
      <c r="Q48" s="88"/>
      <c r="R48" s="37"/>
      <c r="S48" s="7"/>
      <c r="W48" s="91" t="str">
        <f t="shared" si="0"/>
        <v/>
      </c>
      <c r="X48" s="103" t="str">
        <f t="shared" si="3"/>
        <v/>
      </c>
      <c r="Y48" s="103" t="str">
        <f t="shared" si="4"/>
        <v/>
      </c>
      <c r="Z48" s="91">
        <f t="shared" si="5"/>
        <v>0</v>
      </c>
      <c r="AA48" s="106" t="str">
        <f t="shared" si="6"/>
        <v/>
      </c>
      <c r="AB48" s="106" t="b">
        <f t="shared" si="7"/>
        <v>0</v>
      </c>
      <c r="AC48" s="5"/>
      <c r="AD48" s="91" t="str">
        <f t="shared" si="1"/>
        <v/>
      </c>
      <c r="AE48" s="91" t="str">
        <f t="shared" si="8"/>
        <v/>
      </c>
      <c r="AF48" s="91" t="str">
        <f t="shared" si="2"/>
        <v/>
      </c>
      <c r="AG48" s="91">
        <f t="shared" si="9"/>
        <v>0</v>
      </c>
      <c r="AH48" s="91" t="str">
        <f t="shared" si="10"/>
        <v/>
      </c>
      <c r="AI48" s="106" t="b">
        <f t="shared" si="11"/>
        <v>0</v>
      </c>
    </row>
    <row r="49" spans="1:35" x14ac:dyDescent="0.25">
      <c r="A49" s="26"/>
      <c r="B49" s="26"/>
      <c r="C49" s="118"/>
      <c r="D49" s="47"/>
      <c r="E49" s="48"/>
      <c r="F49" s="49"/>
      <c r="G49" s="49"/>
      <c r="H49" s="49"/>
      <c r="I49" s="50"/>
      <c r="J49" s="50"/>
      <c r="K49" s="50"/>
      <c r="L49" s="51"/>
      <c r="M49" s="152"/>
      <c r="N49" s="52"/>
      <c r="O49" s="26"/>
      <c r="P49" s="7"/>
      <c r="Q49" s="88"/>
      <c r="R49" s="37"/>
      <c r="S49" s="7"/>
      <c r="W49" s="91" t="str">
        <f t="shared" si="0"/>
        <v/>
      </c>
      <c r="X49" s="103" t="str">
        <f t="shared" si="3"/>
        <v/>
      </c>
      <c r="Y49" s="103" t="str">
        <f t="shared" si="4"/>
        <v/>
      </c>
      <c r="Z49" s="91">
        <f t="shared" si="5"/>
        <v>0</v>
      </c>
      <c r="AA49" s="106" t="str">
        <f t="shared" si="6"/>
        <v/>
      </c>
      <c r="AB49" s="106" t="b">
        <f t="shared" si="7"/>
        <v>0</v>
      </c>
      <c r="AC49" s="5"/>
      <c r="AD49" s="91" t="str">
        <f t="shared" si="1"/>
        <v/>
      </c>
      <c r="AE49" s="91" t="str">
        <f t="shared" si="8"/>
        <v/>
      </c>
      <c r="AF49" s="91" t="str">
        <f t="shared" si="2"/>
        <v/>
      </c>
      <c r="AG49" s="91">
        <f t="shared" si="9"/>
        <v>0</v>
      </c>
      <c r="AH49" s="91" t="str">
        <f t="shared" si="10"/>
        <v/>
      </c>
      <c r="AI49" s="106" t="b">
        <f t="shared" si="11"/>
        <v>0</v>
      </c>
    </row>
    <row r="50" spans="1:35" x14ac:dyDescent="0.25">
      <c r="A50" s="26"/>
      <c r="B50" s="26"/>
      <c r="C50" s="118"/>
      <c r="D50" s="47"/>
      <c r="E50" s="48"/>
      <c r="F50" s="49"/>
      <c r="G50" s="49"/>
      <c r="H50" s="49"/>
      <c r="I50" s="50"/>
      <c r="J50" s="50"/>
      <c r="K50" s="50"/>
      <c r="L50" s="51"/>
      <c r="M50" s="152"/>
      <c r="N50" s="52"/>
      <c r="O50" s="26"/>
      <c r="P50" s="7"/>
      <c r="Q50" s="88"/>
      <c r="R50" s="37"/>
      <c r="S50" s="7"/>
      <c r="W50" s="91" t="str">
        <f t="shared" si="0"/>
        <v/>
      </c>
      <c r="X50" s="103" t="str">
        <f t="shared" si="3"/>
        <v/>
      </c>
      <c r="Y50" s="103" t="str">
        <f t="shared" si="4"/>
        <v/>
      </c>
      <c r="Z50" s="91">
        <f t="shared" si="5"/>
        <v>0</v>
      </c>
      <c r="AA50" s="106" t="str">
        <f t="shared" si="6"/>
        <v/>
      </c>
      <c r="AB50" s="106" t="b">
        <f t="shared" si="7"/>
        <v>0</v>
      </c>
      <c r="AC50" s="5"/>
      <c r="AD50" s="91" t="str">
        <f t="shared" si="1"/>
        <v/>
      </c>
      <c r="AE50" s="91" t="str">
        <f t="shared" si="8"/>
        <v/>
      </c>
      <c r="AF50" s="91" t="str">
        <f t="shared" si="2"/>
        <v/>
      </c>
      <c r="AG50" s="91">
        <f t="shared" si="9"/>
        <v>0</v>
      </c>
      <c r="AH50" s="91" t="str">
        <f t="shared" si="10"/>
        <v/>
      </c>
      <c r="AI50" s="106" t="b">
        <f t="shared" si="11"/>
        <v>0</v>
      </c>
    </row>
    <row r="51" spans="1:35" x14ac:dyDescent="0.25">
      <c r="A51" s="26"/>
      <c r="B51" s="26"/>
      <c r="C51" s="118"/>
      <c r="D51" s="47"/>
      <c r="E51" s="48"/>
      <c r="F51" s="49"/>
      <c r="G51" s="49"/>
      <c r="H51" s="49"/>
      <c r="I51" s="50"/>
      <c r="J51" s="50"/>
      <c r="K51" s="50"/>
      <c r="L51" s="51"/>
      <c r="M51" s="152"/>
      <c r="N51" s="52"/>
      <c r="O51" s="26"/>
      <c r="P51" s="7"/>
      <c r="Q51" s="88"/>
      <c r="R51" s="37"/>
      <c r="S51" s="7"/>
      <c r="W51" s="91" t="str">
        <f t="shared" si="0"/>
        <v/>
      </c>
      <c r="X51" s="103" t="str">
        <f t="shared" si="3"/>
        <v/>
      </c>
      <c r="Y51" s="103" t="str">
        <f t="shared" si="4"/>
        <v/>
      </c>
      <c r="Z51" s="91">
        <f t="shared" si="5"/>
        <v>0</v>
      </c>
      <c r="AA51" s="106" t="str">
        <f t="shared" si="6"/>
        <v/>
      </c>
      <c r="AB51" s="106" t="b">
        <f t="shared" si="7"/>
        <v>0</v>
      </c>
      <c r="AC51" s="5"/>
      <c r="AD51" s="91" t="str">
        <f t="shared" si="1"/>
        <v/>
      </c>
      <c r="AE51" s="91" t="str">
        <f t="shared" si="8"/>
        <v/>
      </c>
      <c r="AF51" s="91" t="str">
        <f t="shared" si="2"/>
        <v/>
      </c>
      <c r="AG51" s="91">
        <f t="shared" si="9"/>
        <v>0</v>
      </c>
      <c r="AH51" s="91" t="str">
        <f t="shared" si="10"/>
        <v/>
      </c>
      <c r="AI51" s="106" t="b">
        <f t="shared" si="11"/>
        <v>0</v>
      </c>
    </row>
    <row r="52" spans="1:35" x14ac:dyDescent="0.25">
      <c r="A52" s="26"/>
      <c r="B52" s="26"/>
      <c r="C52" s="118"/>
      <c r="D52" s="47"/>
      <c r="E52" s="48"/>
      <c r="F52" s="49"/>
      <c r="G52" s="49"/>
      <c r="H52" s="49"/>
      <c r="I52" s="50"/>
      <c r="J52" s="50"/>
      <c r="K52" s="50"/>
      <c r="L52" s="51"/>
      <c r="M52" s="152"/>
      <c r="N52" s="52"/>
      <c r="O52" s="26"/>
      <c r="P52" s="7"/>
      <c r="Q52" s="88"/>
      <c r="R52" s="37"/>
      <c r="S52" s="7"/>
      <c r="W52" s="91" t="str">
        <f t="shared" si="0"/>
        <v/>
      </c>
      <c r="X52" s="103" t="str">
        <f t="shared" si="3"/>
        <v/>
      </c>
      <c r="Y52" s="103" t="str">
        <f t="shared" si="4"/>
        <v/>
      </c>
      <c r="Z52" s="91">
        <f t="shared" si="5"/>
        <v>0</v>
      </c>
      <c r="AA52" s="106" t="str">
        <f t="shared" si="6"/>
        <v/>
      </c>
      <c r="AB52" s="106" t="b">
        <f t="shared" si="7"/>
        <v>0</v>
      </c>
      <c r="AC52" s="5"/>
      <c r="AD52" s="91" t="str">
        <f t="shared" si="1"/>
        <v/>
      </c>
      <c r="AE52" s="91" t="str">
        <f t="shared" si="8"/>
        <v/>
      </c>
      <c r="AF52" s="91" t="str">
        <f t="shared" si="2"/>
        <v/>
      </c>
      <c r="AG52" s="91">
        <f t="shared" si="9"/>
        <v>0</v>
      </c>
      <c r="AH52" s="91" t="str">
        <f t="shared" si="10"/>
        <v/>
      </c>
      <c r="AI52" s="106" t="b">
        <f t="shared" si="11"/>
        <v>0</v>
      </c>
    </row>
    <row r="53" spans="1:35" x14ac:dyDescent="0.25">
      <c r="A53" s="26"/>
      <c r="B53" s="26"/>
      <c r="C53" s="118"/>
      <c r="D53" s="47"/>
      <c r="E53" s="48"/>
      <c r="F53" s="49"/>
      <c r="G53" s="49"/>
      <c r="H53" s="49"/>
      <c r="I53" s="50"/>
      <c r="J53" s="50"/>
      <c r="K53" s="50"/>
      <c r="L53" s="51"/>
      <c r="M53" s="152"/>
      <c r="N53" s="52"/>
      <c r="O53" s="26"/>
      <c r="P53" s="7"/>
      <c r="Q53" s="88"/>
      <c r="R53" s="37"/>
      <c r="S53" s="7"/>
      <c r="W53" s="91" t="str">
        <f t="shared" si="0"/>
        <v/>
      </c>
      <c r="X53" s="103" t="str">
        <f t="shared" si="3"/>
        <v/>
      </c>
      <c r="Y53" s="103" t="str">
        <f t="shared" si="4"/>
        <v/>
      </c>
      <c r="Z53" s="91">
        <f t="shared" si="5"/>
        <v>0</v>
      </c>
      <c r="AA53" s="106" t="str">
        <f t="shared" si="6"/>
        <v/>
      </c>
      <c r="AB53" s="106" t="b">
        <f t="shared" si="7"/>
        <v>0</v>
      </c>
      <c r="AC53" s="5"/>
      <c r="AD53" s="91" t="str">
        <f t="shared" si="1"/>
        <v/>
      </c>
      <c r="AE53" s="91" t="str">
        <f t="shared" si="8"/>
        <v/>
      </c>
      <c r="AF53" s="91" t="str">
        <f t="shared" si="2"/>
        <v/>
      </c>
      <c r="AG53" s="91">
        <f t="shared" si="9"/>
        <v>0</v>
      </c>
      <c r="AH53" s="91" t="str">
        <f t="shared" si="10"/>
        <v/>
      </c>
      <c r="AI53" s="106" t="b">
        <f t="shared" si="11"/>
        <v>0</v>
      </c>
    </row>
    <row r="54" spans="1:35" x14ac:dyDescent="0.25">
      <c r="A54" s="26"/>
      <c r="B54" s="26"/>
      <c r="C54" s="118"/>
      <c r="D54" s="47"/>
      <c r="E54" s="48"/>
      <c r="F54" s="49"/>
      <c r="G54" s="49"/>
      <c r="H54" s="49"/>
      <c r="I54" s="50"/>
      <c r="J54" s="50"/>
      <c r="K54" s="50"/>
      <c r="L54" s="51"/>
      <c r="M54" s="152"/>
      <c r="N54" s="52"/>
      <c r="O54" s="26"/>
      <c r="P54" s="7"/>
      <c r="Q54" s="88"/>
      <c r="R54" s="37"/>
      <c r="S54" s="7"/>
      <c r="W54" s="91" t="str">
        <f t="shared" ref="W54:W85" si="12">MID(C54,5,1)</f>
        <v/>
      </c>
      <c r="X54" s="103" t="str">
        <f t="shared" si="3"/>
        <v/>
      </c>
      <c r="Y54" s="103" t="str">
        <f t="shared" si="4"/>
        <v/>
      </c>
      <c r="Z54" s="91">
        <f t="shared" si="5"/>
        <v>0</v>
      </c>
      <c r="AA54" s="106" t="str">
        <f t="shared" si="6"/>
        <v/>
      </c>
      <c r="AB54" s="106" t="b">
        <f t="shared" si="7"/>
        <v>0</v>
      </c>
      <c r="AC54" s="5"/>
      <c r="AD54" s="91" t="str">
        <f t="shared" ref="AD54:AD85" si="13">MID(C54,1,1)</f>
        <v/>
      </c>
      <c r="AE54" s="91" t="str">
        <f t="shared" si="8"/>
        <v/>
      </c>
      <c r="AF54" s="91" t="str">
        <f t="shared" ref="AF54:AF85" si="14">IF(AE54="","",VLOOKUP(AE54,$AD$100:$AE$119,2,FALSE))</f>
        <v/>
      </c>
      <c r="AG54" s="91">
        <f t="shared" si="9"/>
        <v>0</v>
      </c>
      <c r="AH54" s="91" t="str">
        <f t="shared" si="10"/>
        <v/>
      </c>
      <c r="AI54" s="106" t="b">
        <f t="shared" si="11"/>
        <v>0</v>
      </c>
    </row>
    <row r="55" spans="1:35" x14ac:dyDescent="0.25">
      <c r="A55" s="26"/>
      <c r="B55" s="26"/>
      <c r="C55" s="118"/>
      <c r="D55" s="47"/>
      <c r="E55" s="48"/>
      <c r="F55" s="49"/>
      <c r="G55" s="49"/>
      <c r="H55" s="49"/>
      <c r="I55" s="50"/>
      <c r="J55" s="50"/>
      <c r="K55" s="50"/>
      <c r="L55" s="51"/>
      <c r="M55" s="152"/>
      <c r="N55" s="52"/>
      <c r="O55" s="26"/>
      <c r="P55" s="7"/>
      <c r="Q55" s="88"/>
      <c r="R55" s="37"/>
      <c r="S55" s="7"/>
      <c r="W55" s="91" t="str">
        <f t="shared" si="12"/>
        <v/>
      </c>
      <c r="X55" s="103" t="str">
        <f t="shared" si="3"/>
        <v/>
      </c>
      <c r="Y55" s="103" t="str">
        <f t="shared" si="4"/>
        <v/>
      </c>
      <c r="Z55" s="91">
        <f t="shared" si="5"/>
        <v>0</v>
      </c>
      <c r="AA55" s="106" t="str">
        <f t="shared" si="6"/>
        <v/>
      </c>
      <c r="AB55" s="106" t="b">
        <f t="shared" si="7"/>
        <v>0</v>
      </c>
      <c r="AC55" s="5"/>
      <c r="AD55" s="91" t="str">
        <f t="shared" si="13"/>
        <v/>
      </c>
      <c r="AE55" s="91" t="str">
        <f t="shared" si="8"/>
        <v/>
      </c>
      <c r="AF55" s="91" t="str">
        <f t="shared" si="14"/>
        <v/>
      </c>
      <c r="AG55" s="91">
        <f t="shared" si="9"/>
        <v>0</v>
      </c>
      <c r="AH55" s="91" t="str">
        <f t="shared" si="10"/>
        <v/>
      </c>
      <c r="AI55" s="106" t="b">
        <f t="shared" si="11"/>
        <v>0</v>
      </c>
    </row>
    <row r="56" spans="1:35" x14ac:dyDescent="0.25">
      <c r="A56" s="26"/>
      <c r="B56" s="26"/>
      <c r="C56" s="118"/>
      <c r="D56" s="47"/>
      <c r="E56" s="48"/>
      <c r="F56" s="49"/>
      <c r="G56" s="49"/>
      <c r="H56" s="49"/>
      <c r="I56" s="50"/>
      <c r="J56" s="50"/>
      <c r="K56" s="50"/>
      <c r="L56" s="51"/>
      <c r="M56" s="152"/>
      <c r="N56" s="52"/>
      <c r="O56" s="26"/>
      <c r="P56" s="7"/>
      <c r="Q56" s="88"/>
      <c r="R56" s="37"/>
      <c r="S56" s="7"/>
      <c r="W56" s="91" t="str">
        <f t="shared" si="12"/>
        <v/>
      </c>
      <c r="X56" s="103" t="str">
        <f t="shared" si="3"/>
        <v/>
      </c>
      <c r="Y56" s="103" t="str">
        <f t="shared" si="4"/>
        <v/>
      </c>
      <c r="Z56" s="91">
        <f t="shared" si="5"/>
        <v>0</v>
      </c>
      <c r="AA56" s="106" t="str">
        <f t="shared" si="6"/>
        <v/>
      </c>
      <c r="AB56" s="106" t="b">
        <f t="shared" si="7"/>
        <v>0</v>
      </c>
      <c r="AC56" s="5"/>
      <c r="AD56" s="91" t="str">
        <f t="shared" si="13"/>
        <v/>
      </c>
      <c r="AE56" s="91" t="str">
        <f t="shared" si="8"/>
        <v/>
      </c>
      <c r="AF56" s="91" t="str">
        <f t="shared" si="14"/>
        <v/>
      </c>
      <c r="AG56" s="91">
        <f t="shared" si="9"/>
        <v>0</v>
      </c>
      <c r="AH56" s="91" t="str">
        <f t="shared" si="10"/>
        <v/>
      </c>
      <c r="AI56" s="106" t="b">
        <f t="shared" si="11"/>
        <v>0</v>
      </c>
    </row>
    <row r="57" spans="1:35" x14ac:dyDescent="0.25">
      <c r="A57" s="26"/>
      <c r="B57" s="26"/>
      <c r="C57" s="118"/>
      <c r="D57" s="47"/>
      <c r="E57" s="48"/>
      <c r="F57" s="49"/>
      <c r="G57" s="49"/>
      <c r="H57" s="49"/>
      <c r="I57" s="50"/>
      <c r="J57" s="50"/>
      <c r="K57" s="50"/>
      <c r="L57" s="51"/>
      <c r="M57" s="152"/>
      <c r="N57" s="52"/>
      <c r="O57" s="26"/>
      <c r="P57" s="7"/>
      <c r="Q57" s="88"/>
      <c r="R57" s="37"/>
      <c r="S57" s="7"/>
      <c r="W57" s="91" t="str">
        <f t="shared" si="12"/>
        <v/>
      </c>
      <c r="X57" s="103" t="str">
        <f t="shared" si="3"/>
        <v/>
      </c>
      <c r="Y57" s="103" t="str">
        <f t="shared" si="4"/>
        <v/>
      </c>
      <c r="Z57" s="91">
        <f t="shared" si="5"/>
        <v>0</v>
      </c>
      <c r="AA57" s="106" t="str">
        <f t="shared" si="6"/>
        <v/>
      </c>
      <c r="AB57" s="106" t="b">
        <f t="shared" si="7"/>
        <v>0</v>
      </c>
      <c r="AC57" s="5"/>
      <c r="AD57" s="91" t="str">
        <f t="shared" si="13"/>
        <v/>
      </c>
      <c r="AE57" s="91" t="str">
        <f t="shared" si="8"/>
        <v/>
      </c>
      <c r="AF57" s="91" t="str">
        <f t="shared" si="14"/>
        <v/>
      </c>
      <c r="AG57" s="91">
        <f t="shared" si="9"/>
        <v>0</v>
      </c>
      <c r="AH57" s="91" t="str">
        <f t="shared" si="10"/>
        <v/>
      </c>
      <c r="AI57" s="106" t="b">
        <f t="shared" si="11"/>
        <v>0</v>
      </c>
    </row>
    <row r="58" spans="1:35" x14ac:dyDescent="0.25">
      <c r="A58" s="26"/>
      <c r="B58" s="26"/>
      <c r="C58" s="118"/>
      <c r="D58" s="47"/>
      <c r="E58" s="48"/>
      <c r="F58" s="49"/>
      <c r="G58" s="49"/>
      <c r="H58" s="49"/>
      <c r="I58" s="50"/>
      <c r="J58" s="50"/>
      <c r="K58" s="50"/>
      <c r="L58" s="51"/>
      <c r="M58" s="152"/>
      <c r="N58" s="52"/>
      <c r="O58" s="26"/>
      <c r="P58" s="7"/>
      <c r="Q58" s="88"/>
      <c r="R58" s="37"/>
      <c r="S58" s="7"/>
      <c r="W58" s="91" t="str">
        <f t="shared" si="12"/>
        <v/>
      </c>
      <c r="X58" s="103" t="str">
        <f t="shared" si="3"/>
        <v/>
      </c>
      <c r="Y58" s="103" t="str">
        <f t="shared" si="4"/>
        <v/>
      </c>
      <c r="Z58" s="91">
        <f t="shared" si="5"/>
        <v>0</v>
      </c>
      <c r="AA58" s="106" t="str">
        <f t="shared" si="6"/>
        <v/>
      </c>
      <c r="AB58" s="106" t="b">
        <f t="shared" si="7"/>
        <v>0</v>
      </c>
      <c r="AC58" s="5"/>
      <c r="AD58" s="91" t="str">
        <f t="shared" si="13"/>
        <v/>
      </c>
      <c r="AE58" s="91" t="str">
        <f t="shared" si="8"/>
        <v/>
      </c>
      <c r="AF58" s="91" t="str">
        <f t="shared" si="14"/>
        <v/>
      </c>
      <c r="AG58" s="91">
        <f t="shared" si="9"/>
        <v>0</v>
      </c>
      <c r="AH58" s="91" t="str">
        <f t="shared" si="10"/>
        <v/>
      </c>
      <c r="AI58" s="106" t="b">
        <f t="shared" si="11"/>
        <v>0</v>
      </c>
    </row>
    <row r="59" spans="1:35" x14ac:dyDescent="0.25">
      <c r="A59" s="26"/>
      <c r="B59" s="26"/>
      <c r="C59" s="118"/>
      <c r="D59" s="47"/>
      <c r="E59" s="48"/>
      <c r="F59" s="49"/>
      <c r="G59" s="49"/>
      <c r="H59" s="49"/>
      <c r="I59" s="50"/>
      <c r="J59" s="50"/>
      <c r="K59" s="50"/>
      <c r="L59" s="51"/>
      <c r="M59" s="152"/>
      <c r="N59" s="52"/>
      <c r="O59" s="26"/>
      <c r="P59" s="7"/>
      <c r="Q59" s="88"/>
      <c r="R59" s="37"/>
      <c r="S59" s="7"/>
      <c r="W59" s="91" t="str">
        <f t="shared" si="12"/>
        <v/>
      </c>
      <c r="X59" s="103" t="str">
        <f t="shared" si="3"/>
        <v/>
      </c>
      <c r="Y59" s="103" t="str">
        <f t="shared" si="4"/>
        <v/>
      </c>
      <c r="Z59" s="91">
        <f t="shared" si="5"/>
        <v>0</v>
      </c>
      <c r="AA59" s="106" t="str">
        <f t="shared" si="6"/>
        <v/>
      </c>
      <c r="AB59" s="106" t="b">
        <f t="shared" si="7"/>
        <v>0</v>
      </c>
      <c r="AC59" s="5"/>
      <c r="AD59" s="91" t="str">
        <f t="shared" si="13"/>
        <v/>
      </c>
      <c r="AE59" s="91" t="str">
        <f t="shared" si="8"/>
        <v/>
      </c>
      <c r="AF59" s="91" t="str">
        <f t="shared" si="14"/>
        <v/>
      </c>
      <c r="AG59" s="91">
        <f t="shared" si="9"/>
        <v>0</v>
      </c>
      <c r="AH59" s="91" t="str">
        <f t="shared" si="10"/>
        <v/>
      </c>
      <c r="AI59" s="106" t="b">
        <f t="shared" si="11"/>
        <v>0</v>
      </c>
    </row>
    <row r="60" spans="1:35" x14ac:dyDescent="0.25">
      <c r="A60" s="26"/>
      <c r="B60" s="26"/>
      <c r="C60" s="118"/>
      <c r="D60" s="47"/>
      <c r="E60" s="48"/>
      <c r="F60" s="49"/>
      <c r="G60" s="49"/>
      <c r="H60" s="49"/>
      <c r="I60" s="50"/>
      <c r="J60" s="50"/>
      <c r="K60" s="50"/>
      <c r="L60" s="51"/>
      <c r="M60" s="152"/>
      <c r="N60" s="52"/>
      <c r="O60" s="26"/>
      <c r="P60" s="7"/>
      <c r="Q60" s="88"/>
      <c r="R60" s="37"/>
      <c r="S60" s="7"/>
      <c r="W60" s="91" t="str">
        <f t="shared" si="12"/>
        <v/>
      </c>
      <c r="X60" s="103" t="str">
        <f t="shared" si="3"/>
        <v/>
      </c>
      <c r="Y60" s="103" t="str">
        <f t="shared" si="4"/>
        <v/>
      </c>
      <c r="Z60" s="91">
        <f t="shared" si="5"/>
        <v>0</v>
      </c>
      <c r="AA60" s="106" t="str">
        <f t="shared" si="6"/>
        <v/>
      </c>
      <c r="AB60" s="106" t="b">
        <f t="shared" si="7"/>
        <v>0</v>
      </c>
      <c r="AC60" s="5"/>
      <c r="AD60" s="91" t="str">
        <f t="shared" si="13"/>
        <v/>
      </c>
      <c r="AE60" s="91" t="str">
        <f t="shared" si="8"/>
        <v/>
      </c>
      <c r="AF60" s="91" t="str">
        <f t="shared" si="14"/>
        <v/>
      </c>
      <c r="AG60" s="91">
        <f t="shared" si="9"/>
        <v>0</v>
      </c>
      <c r="AH60" s="91" t="str">
        <f t="shared" si="10"/>
        <v/>
      </c>
      <c r="AI60" s="106" t="b">
        <f t="shared" si="11"/>
        <v>0</v>
      </c>
    </row>
    <row r="61" spans="1:35" x14ac:dyDescent="0.25">
      <c r="A61" s="26"/>
      <c r="B61" s="26"/>
      <c r="C61" s="118"/>
      <c r="D61" s="47"/>
      <c r="E61" s="48"/>
      <c r="F61" s="49"/>
      <c r="G61" s="49"/>
      <c r="H61" s="49"/>
      <c r="I61" s="50"/>
      <c r="J61" s="50"/>
      <c r="K61" s="50"/>
      <c r="L61" s="51"/>
      <c r="M61" s="152"/>
      <c r="N61" s="52"/>
      <c r="O61" s="26"/>
      <c r="P61" s="7"/>
      <c r="Q61" s="88"/>
      <c r="R61" s="37"/>
      <c r="S61" s="7"/>
      <c r="W61" s="91" t="str">
        <f t="shared" si="12"/>
        <v/>
      </c>
      <c r="X61" s="103" t="str">
        <f t="shared" si="3"/>
        <v/>
      </c>
      <c r="Y61" s="103" t="str">
        <f t="shared" si="4"/>
        <v/>
      </c>
      <c r="Z61" s="91">
        <f t="shared" si="5"/>
        <v>0</v>
      </c>
      <c r="AA61" s="106" t="str">
        <f t="shared" si="6"/>
        <v/>
      </c>
      <c r="AB61" s="106" t="b">
        <f t="shared" si="7"/>
        <v>0</v>
      </c>
      <c r="AC61" s="5"/>
      <c r="AD61" s="91" t="str">
        <f t="shared" si="13"/>
        <v/>
      </c>
      <c r="AE61" s="91" t="str">
        <f t="shared" si="8"/>
        <v/>
      </c>
      <c r="AF61" s="91" t="str">
        <f t="shared" si="14"/>
        <v/>
      </c>
      <c r="AG61" s="91">
        <f t="shared" si="9"/>
        <v>0</v>
      </c>
      <c r="AH61" s="91" t="str">
        <f t="shared" si="10"/>
        <v/>
      </c>
      <c r="AI61" s="106" t="b">
        <f t="shared" si="11"/>
        <v>0</v>
      </c>
    </row>
    <row r="62" spans="1:35" x14ac:dyDescent="0.25">
      <c r="A62" s="26"/>
      <c r="B62" s="26"/>
      <c r="C62" s="118"/>
      <c r="D62" s="47"/>
      <c r="E62" s="48"/>
      <c r="F62" s="49"/>
      <c r="G62" s="49"/>
      <c r="H62" s="49"/>
      <c r="I62" s="50"/>
      <c r="J62" s="50"/>
      <c r="K62" s="50"/>
      <c r="L62" s="51"/>
      <c r="M62" s="152"/>
      <c r="N62" s="52"/>
      <c r="O62" s="26"/>
      <c r="P62" s="7"/>
      <c r="Q62" s="88"/>
      <c r="R62" s="37"/>
      <c r="S62" s="7"/>
      <c r="W62" s="91" t="str">
        <f t="shared" si="12"/>
        <v/>
      </c>
      <c r="X62" s="103" t="str">
        <f t="shared" si="3"/>
        <v/>
      </c>
      <c r="Y62" s="103" t="str">
        <f t="shared" si="4"/>
        <v/>
      </c>
      <c r="Z62" s="91">
        <f t="shared" si="5"/>
        <v>0</v>
      </c>
      <c r="AA62" s="106" t="str">
        <f t="shared" si="6"/>
        <v/>
      </c>
      <c r="AB62" s="106" t="b">
        <f t="shared" si="7"/>
        <v>0</v>
      </c>
      <c r="AC62" s="5"/>
      <c r="AD62" s="91" t="str">
        <f t="shared" si="13"/>
        <v/>
      </c>
      <c r="AE62" s="91" t="str">
        <f t="shared" si="8"/>
        <v/>
      </c>
      <c r="AF62" s="91" t="str">
        <f t="shared" si="14"/>
        <v/>
      </c>
      <c r="AG62" s="91">
        <f t="shared" si="9"/>
        <v>0</v>
      </c>
      <c r="AH62" s="91" t="str">
        <f t="shared" si="10"/>
        <v/>
      </c>
      <c r="AI62" s="106" t="b">
        <f t="shared" si="11"/>
        <v>0</v>
      </c>
    </row>
    <row r="63" spans="1:35" x14ac:dyDescent="0.25">
      <c r="A63" s="26"/>
      <c r="B63" s="26"/>
      <c r="C63" s="118"/>
      <c r="D63" s="47"/>
      <c r="E63" s="48"/>
      <c r="F63" s="49"/>
      <c r="G63" s="49"/>
      <c r="H63" s="49"/>
      <c r="I63" s="50"/>
      <c r="J63" s="50"/>
      <c r="K63" s="50"/>
      <c r="L63" s="51"/>
      <c r="M63" s="152"/>
      <c r="N63" s="52"/>
      <c r="O63" s="26"/>
      <c r="P63" s="7"/>
      <c r="Q63" s="88"/>
      <c r="R63" s="37"/>
      <c r="S63" s="7"/>
      <c r="W63" s="91" t="str">
        <f t="shared" si="12"/>
        <v/>
      </c>
      <c r="X63" s="103" t="str">
        <f t="shared" si="3"/>
        <v/>
      </c>
      <c r="Y63" s="103" t="str">
        <f t="shared" si="4"/>
        <v/>
      </c>
      <c r="Z63" s="91">
        <f t="shared" si="5"/>
        <v>0</v>
      </c>
      <c r="AA63" s="106" t="str">
        <f t="shared" si="6"/>
        <v/>
      </c>
      <c r="AB63" s="106" t="b">
        <f t="shared" si="7"/>
        <v>0</v>
      </c>
      <c r="AC63" s="5"/>
      <c r="AD63" s="91" t="str">
        <f t="shared" si="13"/>
        <v/>
      </c>
      <c r="AE63" s="91" t="str">
        <f t="shared" si="8"/>
        <v/>
      </c>
      <c r="AF63" s="91" t="str">
        <f t="shared" si="14"/>
        <v/>
      </c>
      <c r="AG63" s="91">
        <f t="shared" si="9"/>
        <v>0</v>
      </c>
      <c r="AH63" s="91" t="str">
        <f t="shared" si="10"/>
        <v/>
      </c>
      <c r="AI63" s="106" t="b">
        <f t="shared" si="11"/>
        <v>0</v>
      </c>
    </row>
    <row r="64" spans="1:35" x14ac:dyDescent="0.25">
      <c r="A64" s="26"/>
      <c r="B64" s="26"/>
      <c r="C64" s="118"/>
      <c r="D64" s="47"/>
      <c r="E64" s="48"/>
      <c r="F64" s="49"/>
      <c r="G64" s="49"/>
      <c r="H64" s="49"/>
      <c r="I64" s="50"/>
      <c r="J64" s="50"/>
      <c r="K64" s="50"/>
      <c r="L64" s="51"/>
      <c r="M64" s="152"/>
      <c r="N64" s="52"/>
      <c r="O64" s="26"/>
      <c r="P64" s="7"/>
      <c r="Q64" s="88"/>
      <c r="R64" s="37"/>
      <c r="S64" s="7"/>
      <c r="W64" s="91" t="str">
        <f t="shared" si="12"/>
        <v/>
      </c>
      <c r="X64" s="103" t="str">
        <f t="shared" si="3"/>
        <v/>
      </c>
      <c r="Y64" s="103" t="str">
        <f t="shared" si="4"/>
        <v/>
      </c>
      <c r="Z64" s="91">
        <f t="shared" si="5"/>
        <v>0</v>
      </c>
      <c r="AA64" s="106" t="str">
        <f t="shared" si="6"/>
        <v/>
      </c>
      <c r="AB64" s="106" t="b">
        <f t="shared" si="7"/>
        <v>0</v>
      </c>
      <c r="AC64" s="5"/>
      <c r="AD64" s="91" t="str">
        <f t="shared" si="13"/>
        <v/>
      </c>
      <c r="AE64" s="91" t="str">
        <f t="shared" si="8"/>
        <v/>
      </c>
      <c r="AF64" s="91" t="str">
        <f t="shared" si="14"/>
        <v/>
      </c>
      <c r="AG64" s="91">
        <f t="shared" si="9"/>
        <v>0</v>
      </c>
      <c r="AH64" s="91" t="str">
        <f t="shared" si="10"/>
        <v/>
      </c>
      <c r="AI64" s="106" t="b">
        <f t="shared" si="11"/>
        <v>0</v>
      </c>
    </row>
    <row r="65" spans="1:35" x14ac:dyDescent="0.25">
      <c r="A65" s="26"/>
      <c r="B65" s="26"/>
      <c r="C65" s="118"/>
      <c r="D65" s="47"/>
      <c r="E65" s="48"/>
      <c r="F65" s="49"/>
      <c r="G65" s="49"/>
      <c r="H65" s="49"/>
      <c r="I65" s="50"/>
      <c r="J65" s="50"/>
      <c r="K65" s="50"/>
      <c r="L65" s="51"/>
      <c r="M65" s="152"/>
      <c r="N65" s="52"/>
      <c r="O65" s="26"/>
      <c r="P65" s="7"/>
      <c r="Q65" s="88"/>
      <c r="R65" s="37"/>
      <c r="S65" s="7"/>
      <c r="W65" s="91" t="str">
        <f t="shared" si="12"/>
        <v/>
      </c>
      <c r="X65" s="103" t="str">
        <f t="shared" si="3"/>
        <v/>
      </c>
      <c r="Y65" s="103" t="str">
        <f t="shared" si="4"/>
        <v/>
      </c>
      <c r="Z65" s="91">
        <f t="shared" si="5"/>
        <v>0</v>
      </c>
      <c r="AA65" s="106" t="str">
        <f t="shared" si="6"/>
        <v/>
      </c>
      <c r="AB65" s="106" t="b">
        <f t="shared" si="7"/>
        <v>0</v>
      </c>
      <c r="AC65" s="5"/>
      <c r="AD65" s="91" t="str">
        <f t="shared" si="13"/>
        <v/>
      </c>
      <c r="AE65" s="91" t="str">
        <f t="shared" si="8"/>
        <v/>
      </c>
      <c r="AF65" s="91" t="str">
        <f t="shared" si="14"/>
        <v/>
      </c>
      <c r="AG65" s="91">
        <f t="shared" si="9"/>
        <v>0</v>
      </c>
      <c r="AH65" s="91" t="str">
        <f t="shared" si="10"/>
        <v/>
      </c>
      <c r="AI65" s="106" t="b">
        <f t="shared" si="11"/>
        <v>0</v>
      </c>
    </row>
    <row r="66" spans="1:35" x14ac:dyDescent="0.25">
      <c r="A66" s="26"/>
      <c r="B66" s="26"/>
      <c r="C66" s="118"/>
      <c r="D66" s="47"/>
      <c r="E66" s="48"/>
      <c r="F66" s="49"/>
      <c r="G66" s="49"/>
      <c r="H66" s="49"/>
      <c r="I66" s="50"/>
      <c r="J66" s="50"/>
      <c r="K66" s="50"/>
      <c r="L66" s="51"/>
      <c r="M66" s="152"/>
      <c r="N66" s="52"/>
      <c r="O66" s="26"/>
      <c r="P66" s="7"/>
      <c r="Q66" s="88"/>
      <c r="R66" s="37"/>
      <c r="S66" s="7"/>
      <c r="W66" s="91" t="str">
        <f t="shared" si="12"/>
        <v/>
      </c>
      <c r="X66" s="103" t="str">
        <f t="shared" si="3"/>
        <v/>
      </c>
      <c r="Y66" s="103" t="str">
        <f t="shared" si="4"/>
        <v/>
      </c>
      <c r="Z66" s="91">
        <f t="shared" si="5"/>
        <v>0</v>
      </c>
      <c r="AA66" s="106" t="str">
        <f t="shared" si="6"/>
        <v/>
      </c>
      <c r="AB66" s="106" t="b">
        <f t="shared" si="7"/>
        <v>0</v>
      </c>
      <c r="AC66" s="5"/>
      <c r="AD66" s="91" t="str">
        <f t="shared" si="13"/>
        <v/>
      </c>
      <c r="AE66" s="91" t="str">
        <f t="shared" si="8"/>
        <v/>
      </c>
      <c r="AF66" s="91" t="str">
        <f t="shared" si="14"/>
        <v/>
      </c>
      <c r="AG66" s="91">
        <f t="shared" si="9"/>
        <v>0</v>
      </c>
      <c r="AH66" s="91" t="str">
        <f t="shared" si="10"/>
        <v/>
      </c>
      <c r="AI66" s="106" t="b">
        <f t="shared" si="11"/>
        <v>0</v>
      </c>
    </row>
    <row r="67" spans="1:35" x14ac:dyDescent="0.25">
      <c r="A67" s="26"/>
      <c r="B67" s="26"/>
      <c r="C67" s="118"/>
      <c r="D67" s="47"/>
      <c r="E67" s="48"/>
      <c r="F67" s="49"/>
      <c r="G67" s="49"/>
      <c r="H67" s="49"/>
      <c r="I67" s="50"/>
      <c r="J67" s="50"/>
      <c r="K67" s="50"/>
      <c r="L67" s="51"/>
      <c r="M67" s="152"/>
      <c r="N67" s="52"/>
      <c r="O67" s="26"/>
      <c r="P67" s="7"/>
      <c r="Q67" s="88"/>
      <c r="R67" s="37"/>
      <c r="S67" s="7"/>
      <c r="W67" s="91" t="str">
        <f t="shared" si="12"/>
        <v/>
      </c>
      <c r="X67" s="103" t="str">
        <f t="shared" si="3"/>
        <v/>
      </c>
      <c r="Y67" s="103" t="str">
        <f t="shared" si="4"/>
        <v/>
      </c>
      <c r="Z67" s="91">
        <f t="shared" si="5"/>
        <v>0</v>
      </c>
      <c r="AA67" s="106" t="str">
        <f t="shared" si="6"/>
        <v/>
      </c>
      <c r="AB67" s="106" t="b">
        <f t="shared" si="7"/>
        <v>0</v>
      </c>
      <c r="AC67" s="5"/>
      <c r="AD67" s="91" t="str">
        <f t="shared" si="13"/>
        <v/>
      </c>
      <c r="AE67" s="91" t="str">
        <f t="shared" si="8"/>
        <v/>
      </c>
      <c r="AF67" s="91" t="str">
        <f t="shared" si="14"/>
        <v/>
      </c>
      <c r="AG67" s="91">
        <f t="shared" si="9"/>
        <v>0</v>
      </c>
      <c r="AH67" s="91" t="str">
        <f t="shared" si="10"/>
        <v/>
      </c>
      <c r="AI67" s="106" t="b">
        <f t="shared" si="11"/>
        <v>0</v>
      </c>
    </row>
    <row r="68" spans="1:35" x14ac:dyDescent="0.25">
      <c r="A68" s="26"/>
      <c r="B68" s="26"/>
      <c r="C68" s="118"/>
      <c r="D68" s="47"/>
      <c r="E68" s="48"/>
      <c r="F68" s="49"/>
      <c r="G68" s="49"/>
      <c r="H68" s="49"/>
      <c r="I68" s="50"/>
      <c r="J68" s="50"/>
      <c r="K68" s="50"/>
      <c r="L68" s="51"/>
      <c r="M68" s="152"/>
      <c r="N68" s="52"/>
      <c r="O68" s="26"/>
      <c r="P68" s="7"/>
      <c r="Q68" s="88"/>
      <c r="R68" s="37"/>
      <c r="S68" s="7"/>
      <c r="W68" s="91" t="str">
        <f t="shared" si="12"/>
        <v/>
      </c>
      <c r="X68" s="103" t="str">
        <f t="shared" si="3"/>
        <v/>
      </c>
      <c r="Y68" s="103" t="str">
        <f t="shared" si="4"/>
        <v/>
      </c>
      <c r="Z68" s="91">
        <f t="shared" si="5"/>
        <v>0</v>
      </c>
      <c r="AA68" s="106" t="str">
        <f t="shared" si="6"/>
        <v/>
      </c>
      <c r="AB68" s="106" t="b">
        <f t="shared" si="7"/>
        <v>0</v>
      </c>
      <c r="AC68" s="5"/>
      <c r="AD68" s="91" t="str">
        <f t="shared" si="13"/>
        <v/>
      </c>
      <c r="AE68" s="91" t="str">
        <f t="shared" si="8"/>
        <v/>
      </c>
      <c r="AF68" s="91" t="str">
        <f t="shared" si="14"/>
        <v/>
      </c>
      <c r="AG68" s="91">
        <f t="shared" si="9"/>
        <v>0</v>
      </c>
      <c r="AH68" s="91" t="str">
        <f t="shared" si="10"/>
        <v/>
      </c>
      <c r="AI68" s="106" t="b">
        <f t="shared" si="11"/>
        <v>0</v>
      </c>
    </row>
    <row r="69" spans="1:35" x14ac:dyDescent="0.25">
      <c r="A69" s="26"/>
      <c r="B69" s="26"/>
      <c r="C69" s="118"/>
      <c r="D69" s="47"/>
      <c r="E69" s="48"/>
      <c r="F69" s="49"/>
      <c r="G69" s="49"/>
      <c r="H69" s="49"/>
      <c r="I69" s="50"/>
      <c r="J69" s="50"/>
      <c r="K69" s="50"/>
      <c r="L69" s="51"/>
      <c r="M69" s="152"/>
      <c r="N69" s="52"/>
      <c r="O69" s="26"/>
      <c r="P69" s="7"/>
      <c r="Q69" s="88"/>
      <c r="R69" s="37"/>
      <c r="S69" s="7"/>
      <c r="W69" s="91" t="str">
        <f t="shared" si="12"/>
        <v/>
      </c>
      <c r="X69" s="103" t="str">
        <f t="shared" si="3"/>
        <v/>
      </c>
      <c r="Y69" s="103" t="str">
        <f t="shared" si="4"/>
        <v/>
      </c>
      <c r="Z69" s="91">
        <f t="shared" si="5"/>
        <v>0</v>
      </c>
      <c r="AA69" s="106" t="str">
        <f t="shared" si="6"/>
        <v/>
      </c>
      <c r="AB69" s="106" t="b">
        <f t="shared" si="7"/>
        <v>0</v>
      </c>
      <c r="AC69" s="5"/>
      <c r="AD69" s="91" t="str">
        <f t="shared" si="13"/>
        <v/>
      </c>
      <c r="AE69" s="91" t="str">
        <f t="shared" si="8"/>
        <v/>
      </c>
      <c r="AF69" s="91" t="str">
        <f t="shared" si="14"/>
        <v/>
      </c>
      <c r="AG69" s="91">
        <f t="shared" si="9"/>
        <v>0</v>
      </c>
      <c r="AH69" s="91" t="str">
        <f t="shared" si="10"/>
        <v/>
      </c>
      <c r="AI69" s="106" t="b">
        <f t="shared" si="11"/>
        <v>0</v>
      </c>
    </row>
    <row r="70" spans="1:35" x14ac:dyDescent="0.25">
      <c r="A70" s="26"/>
      <c r="B70" s="26"/>
      <c r="C70" s="118"/>
      <c r="D70" s="47"/>
      <c r="E70" s="48"/>
      <c r="F70" s="49"/>
      <c r="G70" s="49"/>
      <c r="H70" s="49"/>
      <c r="I70" s="50"/>
      <c r="J70" s="50"/>
      <c r="K70" s="50"/>
      <c r="L70" s="51"/>
      <c r="M70" s="152"/>
      <c r="N70" s="52"/>
      <c r="O70" s="26"/>
      <c r="P70" s="7"/>
      <c r="Q70" s="88"/>
      <c r="R70" s="37"/>
      <c r="S70" s="7"/>
      <c r="W70" s="91" t="str">
        <f t="shared" si="12"/>
        <v/>
      </c>
      <c r="X70" s="103" t="str">
        <f t="shared" si="3"/>
        <v/>
      </c>
      <c r="Y70" s="103" t="str">
        <f t="shared" si="4"/>
        <v/>
      </c>
      <c r="Z70" s="91">
        <f t="shared" si="5"/>
        <v>0</v>
      </c>
      <c r="AA70" s="106" t="str">
        <f t="shared" si="6"/>
        <v/>
      </c>
      <c r="AB70" s="106" t="b">
        <f t="shared" si="7"/>
        <v>0</v>
      </c>
      <c r="AC70" s="5"/>
      <c r="AD70" s="91" t="str">
        <f t="shared" si="13"/>
        <v/>
      </c>
      <c r="AE70" s="91" t="str">
        <f t="shared" si="8"/>
        <v/>
      </c>
      <c r="AF70" s="91" t="str">
        <f t="shared" si="14"/>
        <v/>
      </c>
      <c r="AG70" s="91">
        <f t="shared" si="9"/>
        <v>0</v>
      </c>
      <c r="AH70" s="91" t="str">
        <f t="shared" si="10"/>
        <v/>
      </c>
      <c r="AI70" s="106" t="b">
        <f t="shared" si="11"/>
        <v>0</v>
      </c>
    </row>
    <row r="71" spans="1:35" x14ac:dyDescent="0.25">
      <c r="A71" s="26"/>
      <c r="B71" s="26"/>
      <c r="C71" s="118"/>
      <c r="D71" s="47"/>
      <c r="E71" s="48"/>
      <c r="F71" s="49"/>
      <c r="G71" s="49"/>
      <c r="H71" s="49"/>
      <c r="I71" s="50"/>
      <c r="J71" s="50"/>
      <c r="K71" s="50"/>
      <c r="L71" s="51"/>
      <c r="M71" s="152"/>
      <c r="N71" s="52"/>
      <c r="O71" s="26"/>
      <c r="P71" s="7"/>
      <c r="Q71" s="88"/>
      <c r="R71" s="37"/>
      <c r="S71" s="7"/>
      <c r="W71" s="91" t="str">
        <f t="shared" si="12"/>
        <v/>
      </c>
      <c r="X71" s="103" t="str">
        <f t="shared" si="3"/>
        <v/>
      </c>
      <c r="Y71" s="103" t="str">
        <f t="shared" si="4"/>
        <v/>
      </c>
      <c r="Z71" s="91">
        <f t="shared" si="5"/>
        <v>0</v>
      </c>
      <c r="AA71" s="106" t="str">
        <f t="shared" si="6"/>
        <v/>
      </c>
      <c r="AB71" s="106" t="b">
        <f t="shared" si="7"/>
        <v>0</v>
      </c>
      <c r="AC71" s="5"/>
      <c r="AD71" s="91" t="str">
        <f t="shared" si="13"/>
        <v/>
      </c>
      <c r="AE71" s="91" t="str">
        <f t="shared" si="8"/>
        <v/>
      </c>
      <c r="AF71" s="91" t="str">
        <f t="shared" si="14"/>
        <v/>
      </c>
      <c r="AG71" s="91">
        <f t="shared" si="9"/>
        <v>0</v>
      </c>
      <c r="AH71" s="91" t="str">
        <f t="shared" si="10"/>
        <v/>
      </c>
      <c r="AI71" s="106" t="b">
        <f t="shared" si="11"/>
        <v>0</v>
      </c>
    </row>
    <row r="72" spans="1:35" x14ac:dyDescent="0.25">
      <c r="A72" s="26"/>
      <c r="B72" s="26"/>
      <c r="C72" s="118"/>
      <c r="D72" s="47"/>
      <c r="E72" s="48"/>
      <c r="F72" s="49"/>
      <c r="G72" s="49"/>
      <c r="H72" s="49"/>
      <c r="I72" s="50"/>
      <c r="J72" s="50"/>
      <c r="K72" s="50"/>
      <c r="L72" s="51"/>
      <c r="M72" s="152"/>
      <c r="N72" s="52"/>
      <c r="O72" s="26"/>
      <c r="P72" s="7"/>
      <c r="Q72" s="88"/>
      <c r="R72" s="37"/>
      <c r="S72" s="7"/>
      <c r="W72" s="91" t="str">
        <f t="shared" si="12"/>
        <v/>
      </c>
      <c r="X72" s="103" t="str">
        <f t="shared" si="3"/>
        <v/>
      </c>
      <c r="Y72" s="103" t="str">
        <f t="shared" si="4"/>
        <v/>
      </c>
      <c r="Z72" s="91">
        <f t="shared" si="5"/>
        <v>0</v>
      </c>
      <c r="AA72" s="106" t="str">
        <f t="shared" si="6"/>
        <v/>
      </c>
      <c r="AB72" s="106" t="b">
        <f t="shared" si="7"/>
        <v>0</v>
      </c>
      <c r="AC72" s="5"/>
      <c r="AD72" s="91" t="str">
        <f t="shared" si="13"/>
        <v/>
      </c>
      <c r="AE72" s="91" t="str">
        <f t="shared" si="8"/>
        <v/>
      </c>
      <c r="AF72" s="91" t="str">
        <f t="shared" si="14"/>
        <v/>
      </c>
      <c r="AG72" s="91">
        <f t="shared" si="9"/>
        <v>0</v>
      </c>
      <c r="AH72" s="91" t="str">
        <f t="shared" si="10"/>
        <v/>
      </c>
      <c r="AI72" s="106" t="b">
        <f t="shared" si="11"/>
        <v>0</v>
      </c>
    </row>
    <row r="73" spans="1:35" x14ac:dyDescent="0.25">
      <c r="A73" s="26"/>
      <c r="B73" s="26"/>
      <c r="C73" s="118"/>
      <c r="D73" s="47"/>
      <c r="E73" s="48"/>
      <c r="F73" s="49"/>
      <c r="G73" s="49"/>
      <c r="H73" s="49"/>
      <c r="I73" s="50"/>
      <c r="J73" s="50"/>
      <c r="K73" s="50"/>
      <c r="L73" s="51"/>
      <c r="M73" s="152"/>
      <c r="N73" s="52"/>
      <c r="O73" s="26"/>
      <c r="P73" s="7"/>
      <c r="Q73" s="88"/>
      <c r="R73" s="37"/>
      <c r="S73" s="7"/>
      <c r="W73" s="91" t="str">
        <f t="shared" si="12"/>
        <v/>
      </c>
      <c r="X73" s="103" t="str">
        <f t="shared" si="3"/>
        <v/>
      </c>
      <c r="Y73" s="103" t="str">
        <f t="shared" si="4"/>
        <v/>
      </c>
      <c r="Z73" s="91">
        <f t="shared" si="5"/>
        <v>0</v>
      </c>
      <c r="AA73" s="106" t="str">
        <f t="shared" si="6"/>
        <v/>
      </c>
      <c r="AB73" s="106" t="b">
        <f t="shared" si="7"/>
        <v>0</v>
      </c>
      <c r="AC73" s="5"/>
      <c r="AD73" s="91" t="str">
        <f t="shared" si="13"/>
        <v/>
      </c>
      <c r="AE73" s="91" t="str">
        <f t="shared" si="8"/>
        <v/>
      </c>
      <c r="AF73" s="91" t="str">
        <f t="shared" si="14"/>
        <v/>
      </c>
      <c r="AG73" s="91">
        <f t="shared" si="9"/>
        <v>0</v>
      </c>
      <c r="AH73" s="91" t="str">
        <f t="shared" si="10"/>
        <v/>
      </c>
      <c r="AI73" s="106" t="b">
        <f t="shared" si="11"/>
        <v>0</v>
      </c>
    </row>
    <row r="74" spans="1:35" x14ac:dyDescent="0.25">
      <c r="A74" s="26"/>
      <c r="B74" s="26"/>
      <c r="C74" s="118"/>
      <c r="D74" s="47"/>
      <c r="E74" s="48"/>
      <c r="F74" s="49"/>
      <c r="G74" s="49"/>
      <c r="H74" s="49"/>
      <c r="I74" s="50"/>
      <c r="J74" s="50"/>
      <c r="K74" s="50"/>
      <c r="L74" s="51"/>
      <c r="M74" s="152"/>
      <c r="N74" s="52"/>
      <c r="O74" s="26"/>
      <c r="P74" s="7"/>
      <c r="Q74" s="88"/>
      <c r="R74" s="37"/>
      <c r="S74" s="7"/>
      <c r="W74" s="91" t="str">
        <f t="shared" si="12"/>
        <v/>
      </c>
      <c r="X74" s="103" t="str">
        <f t="shared" si="3"/>
        <v/>
      </c>
      <c r="Y74" s="103" t="str">
        <f t="shared" si="4"/>
        <v/>
      </c>
      <c r="Z74" s="91">
        <f t="shared" si="5"/>
        <v>0</v>
      </c>
      <c r="AA74" s="106" t="str">
        <f t="shared" si="6"/>
        <v/>
      </c>
      <c r="AB74" s="106" t="b">
        <f t="shared" si="7"/>
        <v>0</v>
      </c>
      <c r="AC74" s="5"/>
      <c r="AD74" s="91" t="str">
        <f t="shared" si="13"/>
        <v/>
      </c>
      <c r="AE74" s="91" t="str">
        <f t="shared" si="8"/>
        <v/>
      </c>
      <c r="AF74" s="91" t="str">
        <f t="shared" si="14"/>
        <v/>
      </c>
      <c r="AG74" s="91">
        <f t="shared" si="9"/>
        <v>0</v>
      </c>
      <c r="AH74" s="91" t="str">
        <f t="shared" si="10"/>
        <v/>
      </c>
      <c r="AI74" s="106" t="b">
        <f t="shared" si="11"/>
        <v>0</v>
      </c>
    </row>
    <row r="75" spans="1:35" x14ac:dyDescent="0.25">
      <c r="A75" s="26"/>
      <c r="B75" s="26"/>
      <c r="C75" s="118"/>
      <c r="D75" s="47"/>
      <c r="E75" s="48"/>
      <c r="F75" s="49"/>
      <c r="G75" s="49"/>
      <c r="H75" s="49"/>
      <c r="I75" s="50"/>
      <c r="J75" s="50"/>
      <c r="K75" s="50"/>
      <c r="L75" s="51"/>
      <c r="M75" s="152"/>
      <c r="N75" s="52"/>
      <c r="O75" s="26"/>
      <c r="P75" s="7"/>
      <c r="Q75" s="88"/>
      <c r="R75" s="37"/>
      <c r="S75" s="7"/>
      <c r="W75" s="91" t="str">
        <f t="shared" si="12"/>
        <v/>
      </c>
      <c r="X75" s="103" t="str">
        <f t="shared" si="3"/>
        <v/>
      </c>
      <c r="Y75" s="103" t="str">
        <f t="shared" si="4"/>
        <v/>
      </c>
      <c r="Z75" s="91">
        <f t="shared" si="5"/>
        <v>0</v>
      </c>
      <c r="AA75" s="106" t="str">
        <f t="shared" si="6"/>
        <v/>
      </c>
      <c r="AB75" s="106" t="b">
        <f t="shared" si="7"/>
        <v>0</v>
      </c>
      <c r="AC75" s="5"/>
      <c r="AD75" s="91" t="str">
        <f t="shared" si="13"/>
        <v/>
      </c>
      <c r="AE75" s="91" t="str">
        <f t="shared" si="8"/>
        <v/>
      </c>
      <c r="AF75" s="91" t="str">
        <f t="shared" si="14"/>
        <v/>
      </c>
      <c r="AG75" s="91">
        <f t="shared" si="9"/>
        <v>0</v>
      </c>
      <c r="AH75" s="91" t="str">
        <f t="shared" si="10"/>
        <v/>
      </c>
      <c r="AI75" s="106" t="b">
        <f t="shared" si="11"/>
        <v>0</v>
      </c>
    </row>
    <row r="76" spans="1:35" x14ac:dyDescent="0.25">
      <c r="A76" s="26"/>
      <c r="B76" s="26"/>
      <c r="C76" s="118"/>
      <c r="D76" s="47"/>
      <c r="E76" s="48"/>
      <c r="F76" s="49"/>
      <c r="G76" s="49"/>
      <c r="H76" s="49"/>
      <c r="I76" s="50"/>
      <c r="J76" s="50"/>
      <c r="K76" s="50"/>
      <c r="L76" s="51"/>
      <c r="M76" s="152"/>
      <c r="N76" s="52"/>
      <c r="O76" s="26"/>
      <c r="P76" s="7"/>
      <c r="Q76" s="88"/>
      <c r="R76" s="37"/>
      <c r="S76" s="7"/>
      <c r="W76" s="91" t="str">
        <f t="shared" si="12"/>
        <v/>
      </c>
      <c r="X76" s="103" t="str">
        <f t="shared" si="3"/>
        <v/>
      </c>
      <c r="Y76" s="103" t="str">
        <f t="shared" si="4"/>
        <v/>
      </c>
      <c r="Z76" s="91">
        <f t="shared" si="5"/>
        <v>0</v>
      </c>
      <c r="AA76" s="106" t="str">
        <f t="shared" si="6"/>
        <v/>
      </c>
      <c r="AB76" s="106" t="b">
        <f t="shared" si="7"/>
        <v>0</v>
      </c>
      <c r="AC76" s="5"/>
      <c r="AD76" s="91" t="str">
        <f t="shared" si="13"/>
        <v/>
      </c>
      <c r="AE76" s="91" t="str">
        <f t="shared" si="8"/>
        <v/>
      </c>
      <c r="AF76" s="91" t="str">
        <f t="shared" si="14"/>
        <v/>
      </c>
      <c r="AG76" s="91">
        <f t="shared" si="9"/>
        <v>0</v>
      </c>
      <c r="AH76" s="91" t="str">
        <f t="shared" si="10"/>
        <v/>
      </c>
      <c r="AI76" s="106" t="b">
        <f t="shared" si="11"/>
        <v>0</v>
      </c>
    </row>
    <row r="77" spans="1:35" x14ac:dyDescent="0.25">
      <c r="A77" s="26"/>
      <c r="B77" s="26"/>
      <c r="C77" s="118"/>
      <c r="D77" s="47"/>
      <c r="E77" s="48"/>
      <c r="F77" s="49"/>
      <c r="G77" s="49"/>
      <c r="H77" s="49"/>
      <c r="I77" s="50"/>
      <c r="J77" s="50"/>
      <c r="K77" s="50"/>
      <c r="L77" s="51"/>
      <c r="M77" s="152"/>
      <c r="N77" s="52"/>
      <c r="O77" s="26"/>
      <c r="P77" s="7"/>
      <c r="Q77" s="88"/>
      <c r="R77" s="37"/>
      <c r="S77" s="7"/>
      <c r="W77" s="91" t="str">
        <f t="shared" si="12"/>
        <v/>
      </c>
      <c r="X77" s="103" t="str">
        <f t="shared" si="3"/>
        <v/>
      </c>
      <c r="Y77" s="103" t="str">
        <f t="shared" si="4"/>
        <v/>
      </c>
      <c r="Z77" s="91">
        <f t="shared" si="5"/>
        <v>0</v>
      </c>
      <c r="AA77" s="106" t="str">
        <f t="shared" si="6"/>
        <v/>
      </c>
      <c r="AB77" s="106" t="b">
        <f t="shared" si="7"/>
        <v>0</v>
      </c>
      <c r="AC77" s="5"/>
      <c r="AD77" s="91" t="str">
        <f t="shared" si="13"/>
        <v/>
      </c>
      <c r="AE77" s="91" t="str">
        <f t="shared" si="8"/>
        <v/>
      </c>
      <c r="AF77" s="91" t="str">
        <f t="shared" si="14"/>
        <v/>
      </c>
      <c r="AG77" s="91">
        <f t="shared" si="9"/>
        <v>0</v>
      </c>
      <c r="AH77" s="91" t="str">
        <f t="shared" si="10"/>
        <v/>
      </c>
      <c r="AI77" s="106" t="b">
        <f t="shared" si="11"/>
        <v>0</v>
      </c>
    </row>
    <row r="78" spans="1:35" x14ac:dyDescent="0.25">
      <c r="A78" s="26"/>
      <c r="B78" s="26"/>
      <c r="C78" s="118"/>
      <c r="D78" s="47"/>
      <c r="E78" s="48"/>
      <c r="F78" s="49"/>
      <c r="G78" s="49"/>
      <c r="H78" s="49"/>
      <c r="I78" s="50"/>
      <c r="J78" s="50"/>
      <c r="K78" s="50"/>
      <c r="L78" s="51"/>
      <c r="M78" s="152"/>
      <c r="N78" s="52"/>
      <c r="O78" s="26"/>
      <c r="P78" s="7"/>
      <c r="Q78" s="88"/>
      <c r="R78" s="37"/>
      <c r="S78" s="7"/>
      <c r="W78" s="91" t="str">
        <f t="shared" si="12"/>
        <v/>
      </c>
      <c r="X78" s="103" t="str">
        <f t="shared" si="3"/>
        <v/>
      </c>
      <c r="Y78" s="103" t="str">
        <f t="shared" si="4"/>
        <v/>
      </c>
      <c r="Z78" s="91">
        <f t="shared" si="5"/>
        <v>0</v>
      </c>
      <c r="AA78" s="106" t="str">
        <f t="shared" si="6"/>
        <v/>
      </c>
      <c r="AB78" s="106" t="b">
        <f t="shared" si="7"/>
        <v>0</v>
      </c>
      <c r="AC78" s="5"/>
      <c r="AD78" s="91" t="str">
        <f t="shared" si="13"/>
        <v/>
      </c>
      <c r="AE78" s="91" t="str">
        <f t="shared" si="8"/>
        <v/>
      </c>
      <c r="AF78" s="91" t="str">
        <f t="shared" si="14"/>
        <v/>
      </c>
      <c r="AG78" s="91">
        <f t="shared" si="9"/>
        <v>0</v>
      </c>
      <c r="AH78" s="91" t="str">
        <f t="shared" si="10"/>
        <v/>
      </c>
      <c r="AI78" s="106" t="b">
        <f t="shared" si="11"/>
        <v>0</v>
      </c>
    </row>
    <row r="79" spans="1:35" x14ac:dyDescent="0.25">
      <c r="A79" s="26"/>
      <c r="B79" s="26"/>
      <c r="C79" s="118"/>
      <c r="D79" s="47"/>
      <c r="E79" s="48"/>
      <c r="F79" s="49"/>
      <c r="G79" s="49"/>
      <c r="H79" s="49"/>
      <c r="I79" s="50"/>
      <c r="J79" s="50"/>
      <c r="K79" s="50"/>
      <c r="L79" s="51"/>
      <c r="M79" s="152"/>
      <c r="N79" s="52"/>
      <c r="O79" s="26"/>
      <c r="P79" s="7"/>
      <c r="Q79" s="88"/>
      <c r="R79" s="37"/>
      <c r="S79" s="7"/>
      <c r="W79" s="91" t="str">
        <f t="shared" si="12"/>
        <v/>
      </c>
      <c r="X79" s="103" t="str">
        <f t="shared" si="3"/>
        <v/>
      </c>
      <c r="Y79" s="103" t="str">
        <f t="shared" si="4"/>
        <v/>
      </c>
      <c r="Z79" s="91">
        <f t="shared" si="5"/>
        <v>0</v>
      </c>
      <c r="AA79" s="106" t="str">
        <f t="shared" si="6"/>
        <v/>
      </c>
      <c r="AB79" s="106" t="b">
        <f t="shared" si="7"/>
        <v>0</v>
      </c>
      <c r="AC79" s="5"/>
      <c r="AD79" s="91" t="str">
        <f t="shared" si="13"/>
        <v/>
      </c>
      <c r="AE79" s="91" t="str">
        <f t="shared" si="8"/>
        <v/>
      </c>
      <c r="AF79" s="91" t="str">
        <f t="shared" si="14"/>
        <v/>
      </c>
      <c r="AG79" s="91">
        <f t="shared" si="9"/>
        <v>0</v>
      </c>
      <c r="AH79" s="91" t="str">
        <f t="shared" si="10"/>
        <v/>
      </c>
      <c r="AI79" s="106" t="b">
        <f t="shared" si="11"/>
        <v>0</v>
      </c>
    </row>
    <row r="80" spans="1:35" x14ac:dyDescent="0.25">
      <c r="A80" s="26"/>
      <c r="B80" s="26"/>
      <c r="C80" s="118"/>
      <c r="D80" s="47"/>
      <c r="E80" s="48"/>
      <c r="F80" s="49"/>
      <c r="G80" s="49"/>
      <c r="H80" s="49"/>
      <c r="I80" s="50"/>
      <c r="J80" s="50"/>
      <c r="K80" s="50"/>
      <c r="L80" s="51"/>
      <c r="M80" s="152"/>
      <c r="N80" s="52"/>
      <c r="O80" s="26"/>
      <c r="P80" s="7"/>
      <c r="Q80" s="88"/>
      <c r="R80" s="37"/>
      <c r="S80" s="7"/>
      <c r="W80" s="91" t="str">
        <f t="shared" si="12"/>
        <v/>
      </c>
      <c r="X80" s="103" t="str">
        <f t="shared" si="3"/>
        <v/>
      </c>
      <c r="Y80" s="103" t="str">
        <f t="shared" si="4"/>
        <v/>
      </c>
      <c r="Z80" s="91">
        <f t="shared" si="5"/>
        <v>0</v>
      </c>
      <c r="AA80" s="106" t="str">
        <f t="shared" si="6"/>
        <v/>
      </c>
      <c r="AB80" s="106" t="b">
        <f t="shared" si="7"/>
        <v>0</v>
      </c>
      <c r="AC80" s="5"/>
      <c r="AD80" s="91" t="str">
        <f t="shared" si="13"/>
        <v/>
      </c>
      <c r="AE80" s="91" t="str">
        <f t="shared" si="8"/>
        <v/>
      </c>
      <c r="AF80" s="91" t="str">
        <f t="shared" si="14"/>
        <v/>
      </c>
      <c r="AG80" s="91">
        <f t="shared" si="9"/>
        <v>0</v>
      </c>
      <c r="AH80" s="91" t="str">
        <f t="shared" si="10"/>
        <v/>
      </c>
      <c r="AI80" s="106" t="b">
        <f t="shared" si="11"/>
        <v>0</v>
      </c>
    </row>
    <row r="81" spans="1:35" x14ac:dyDescent="0.25">
      <c r="A81" s="26"/>
      <c r="B81" s="26"/>
      <c r="C81" s="118"/>
      <c r="D81" s="47"/>
      <c r="E81" s="48"/>
      <c r="F81" s="49"/>
      <c r="G81" s="49"/>
      <c r="H81" s="49"/>
      <c r="I81" s="50"/>
      <c r="J81" s="50"/>
      <c r="K81" s="50"/>
      <c r="L81" s="51"/>
      <c r="M81" s="152"/>
      <c r="N81" s="52"/>
      <c r="O81" s="26"/>
      <c r="P81" s="7"/>
      <c r="Q81" s="88"/>
      <c r="R81" s="37"/>
      <c r="S81" s="7"/>
      <c r="W81" s="91" t="str">
        <f t="shared" si="12"/>
        <v/>
      </c>
      <c r="X81" s="103" t="str">
        <f t="shared" si="3"/>
        <v/>
      </c>
      <c r="Y81" s="103" t="str">
        <f t="shared" si="4"/>
        <v/>
      </c>
      <c r="Z81" s="91">
        <f t="shared" si="5"/>
        <v>0</v>
      </c>
      <c r="AA81" s="106" t="str">
        <f t="shared" si="6"/>
        <v/>
      </c>
      <c r="AB81" s="106" t="b">
        <f t="shared" si="7"/>
        <v>0</v>
      </c>
      <c r="AC81" s="5"/>
      <c r="AD81" s="91" t="str">
        <f t="shared" si="13"/>
        <v/>
      </c>
      <c r="AE81" s="91" t="str">
        <f t="shared" si="8"/>
        <v/>
      </c>
      <c r="AF81" s="91" t="str">
        <f t="shared" si="14"/>
        <v/>
      </c>
      <c r="AG81" s="91">
        <f t="shared" si="9"/>
        <v>0</v>
      </c>
      <c r="AH81" s="91" t="str">
        <f t="shared" si="10"/>
        <v/>
      </c>
      <c r="AI81" s="106" t="b">
        <f t="shared" si="11"/>
        <v>0</v>
      </c>
    </row>
    <row r="82" spans="1:35" x14ac:dyDescent="0.25">
      <c r="A82" s="26"/>
      <c r="B82" s="26"/>
      <c r="C82" s="118"/>
      <c r="D82" s="47"/>
      <c r="E82" s="48"/>
      <c r="F82" s="49"/>
      <c r="G82" s="49"/>
      <c r="H82" s="49"/>
      <c r="I82" s="50"/>
      <c r="J82" s="50"/>
      <c r="K82" s="50"/>
      <c r="L82" s="51"/>
      <c r="M82" s="152"/>
      <c r="N82" s="52"/>
      <c r="O82" s="26"/>
      <c r="P82" s="7"/>
      <c r="Q82" s="88"/>
      <c r="R82" s="37"/>
      <c r="S82" s="7"/>
      <c r="W82" s="91" t="str">
        <f t="shared" si="12"/>
        <v/>
      </c>
      <c r="X82" s="103" t="str">
        <f t="shared" si="3"/>
        <v/>
      </c>
      <c r="Y82" s="103" t="str">
        <f t="shared" si="4"/>
        <v/>
      </c>
      <c r="Z82" s="91">
        <f t="shared" si="5"/>
        <v>0</v>
      </c>
      <c r="AA82" s="106" t="str">
        <f t="shared" si="6"/>
        <v/>
      </c>
      <c r="AB82" s="106" t="b">
        <f t="shared" si="7"/>
        <v>0</v>
      </c>
      <c r="AC82" s="5"/>
      <c r="AD82" s="91" t="str">
        <f t="shared" si="13"/>
        <v/>
      </c>
      <c r="AE82" s="91" t="str">
        <f t="shared" si="8"/>
        <v/>
      </c>
      <c r="AF82" s="91" t="str">
        <f t="shared" si="14"/>
        <v/>
      </c>
      <c r="AG82" s="91">
        <f t="shared" si="9"/>
        <v>0</v>
      </c>
      <c r="AH82" s="91" t="str">
        <f t="shared" si="10"/>
        <v/>
      </c>
      <c r="AI82" s="106" t="b">
        <f t="shared" si="11"/>
        <v>0</v>
      </c>
    </row>
    <row r="83" spans="1:35" x14ac:dyDescent="0.25">
      <c r="A83" s="26"/>
      <c r="B83" s="26"/>
      <c r="C83" s="118"/>
      <c r="D83" s="47"/>
      <c r="E83" s="48"/>
      <c r="F83" s="49"/>
      <c r="G83" s="49"/>
      <c r="H83" s="49"/>
      <c r="I83" s="50"/>
      <c r="J83" s="50"/>
      <c r="K83" s="50"/>
      <c r="L83" s="51"/>
      <c r="M83" s="152"/>
      <c r="N83" s="52"/>
      <c r="O83" s="26"/>
      <c r="P83" s="7"/>
      <c r="Q83" s="88"/>
      <c r="R83" s="37"/>
      <c r="S83" s="7"/>
      <c r="W83" s="91" t="str">
        <f t="shared" si="12"/>
        <v/>
      </c>
      <c r="X83" s="103" t="str">
        <f t="shared" si="3"/>
        <v/>
      </c>
      <c r="Y83" s="103" t="str">
        <f t="shared" si="4"/>
        <v/>
      </c>
      <c r="Z83" s="91">
        <f t="shared" si="5"/>
        <v>0</v>
      </c>
      <c r="AA83" s="106" t="str">
        <f t="shared" si="6"/>
        <v/>
      </c>
      <c r="AB83" s="106" t="b">
        <f t="shared" si="7"/>
        <v>0</v>
      </c>
      <c r="AC83" s="5"/>
      <c r="AD83" s="91" t="str">
        <f t="shared" si="13"/>
        <v/>
      </c>
      <c r="AE83" s="91" t="str">
        <f t="shared" si="8"/>
        <v/>
      </c>
      <c r="AF83" s="91" t="str">
        <f t="shared" si="14"/>
        <v/>
      </c>
      <c r="AG83" s="91">
        <f t="shared" si="9"/>
        <v>0</v>
      </c>
      <c r="AH83" s="91" t="str">
        <f t="shared" si="10"/>
        <v/>
      </c>
      <c r="AI83" s="106" t="b">
        <f t="shared" si="11"/>
        <v>0</v>
      </c>
    </row>
    <row r="84" spans="1:35" x14ac:dyDescent="0.25">
      <c r="A84" s="26"/>
      <c r="B84" s="26"/>
      <c r="C84" s="118"/>
      <c r="D84" s="47"/>
      <c r="E84" s="48"/>
      <c r="F84" s="49"/>
      <c r="G84" s="49"/>
      <c r="H84" s="49"/>
      <c r="I84" s="50"/>
      <c r="J84" s="50"/>
      <c r="K84" s="50"/>
      <c r="L84" s="51"/>
      <c r="M84" s="152"/>
      <c r="N84" s="52"/>
      <c r="O84" s="26"/>
      <c r="P84" s="7"/>
      <c r="Q84" s="88"/>
      <c r="R84" s="37"/>
      <c r="S84" s="7"/>
      <c r="W84" s="91" t="str">
        <f t="shared" si="12"/>
        <v/>
      </c>
      <c r="X84" s="103" t="str">
        <f t="shared" si="3"/>
        <v/>
      </c>
      <c r="Y84" s="103" t="str">
        <f t="shared" si="4"/>
        <v/>
      </c>
      <c r="Z84" s="91">
        <f t="shared" si="5"/>
        <v>0</v>
      </c>
      <c r="AA84" s="106" t="str">
        <f t="shared" si="6"/>
        <v/>
      </c>
      <c r="AB84" s="106" t="b">
        <f t="shared" si="7"/>
        <v>0</v>
      </c>
      <c r="AC84" s="5"/>
      <c r="AD84" s="91" t="str">
        <f t="shared" si="13"/>
        <v/>
      </c>
      <c r="AE84" s="91" t="str">
        <f t="shared" si="8"/>
        <v/>
      </c>
      <c r="AF84" s="91" t="str">
        <f t="shared" si="14"/>
        <v/>
      </c>
      <c r="AG84" s="91">
        <f t="shared" si="9"/>
        <v>0</v>
      </c>
      <c r="AH84" s="91" t="str">
        <f t="shared" si="10"/>
        <v/>
      </c>
      <c r="AI84" s="106" t="b">
        <f t="shared" si="11"/>
        <v>0</v>
      </c>
    </row>
    <row r="85" spans="1:35" x14ac:dyDescent="0.25">
      <c r="A85" s="26"/>
      <c r="B85" s="26"/>
      <c r="C85" s="118"/>
      <c r="D85" s="47"/>
      <c r="E85" s="48"/>
      <c r="F85" s="49"/>
      <c r="G85" s="49"/>
      <c r="H85" s="49"/>
      <c r="I85" s="50"/>
      <c r="J85" s="50"/>
      <c r="K85" s="50"/>
      <c r="L85" s="51"/>
      <c r="M85" s="152"/>
      <c r="N85" s="52"/>
      <c r="O85" s="26"/>
      <c r="P85" s="7"/>
      <c r="Q85" s="88"/>
      <c r="R85" s="37"/>
      <c r="S85" s="7"/>
      <c r="W85" s="91" t="str">
        <f t="shared" si="12"/>
        <v/>
      </c>
      <c r="X85" s="103" t="str">
        <f t="shared" si="3"/>
        <v/>
      </c>
      <c r="Y85" s="103" t="str">
        <f t="shared" si="4"/>
        <v/>
      </c>
      <c r="Z85" s="91">
        <f t="shared" si="5"/>
        <v>0</v>
      </c>
      <c r="AA85" s="106" t="str">
        <f t="shared" si="6"/>
        <v/>
      </c>
      <c r="AB85" s="106" t="b">
        <f t="shared" si="7"/>
        <v>0</v>
      </c>
      <c r="AC85" s="5"/>
      <c r="AD85" s="91" t="str">
        <f t="shared" si="13"/>
        <v/>
      </c>
      <c r="AE85" s="91" t="str">
        <f t="shared" si="8"/>
        <v/>
      </c>
      <c r="AF85" s="91" t="str">
        <f t="shared" si="14"/>
        <v/>
      </c>
      <c r="AG85" s="91">
        <f t="shared" si="9"/>
        <v>0</v>
      </c>
      <c r="AH85" s="91" t="str">
        <f t="shared" si="10"/>
        <v/>
      </c>
      <c r="AI85" s="106" t="b">
        <f t="shared" si="11"/>
        <v>0</v>
      </c>
    </row>
    <row r="86" spans="1:35" x14ac:dyDescent="0.25">
      <c r="A86" s="26"/>
      <c r="B86" s="26"/>
      <c r="C86" s="118"/>
      <c r="D86" s="47"/>
      <c r="E86" s="48"/>
      <c r="F86" s="49"/>
      <c r="G86" s="49"/>
      <c r="H86" s="49"/>
      <c r="I86" s="50"/>
      <c r="J86" s="50"/>
      <c r="K86" s="50"/>
      <c r="L86" s="51"/>
      <c r="M86" s="152"/>
      <c r="N86" s="52"/>
      <c r="O86" s="26"/>
      <c r="P86" s="7"/>
      <c r="Q86" s="88"/>
      <c r="R86" s="37"/>
      <c r="S86" s="7"/>
      <c r="W86" s="91" t="str">
        <f t="shared" ref="W86:W96" si="15">MID(C86,5,1)</f>
        <v/>
      </c>
      <c r="X86" s="103" t="str">
        <f t="shared" si="3"/>
        <v/>
      </c>
      <c r="Y86" s="103" t="str">
        <f t="shared" si="4"/>
        <v/>
      </c>
      <c r="Z86" s="91">
        <f t="shared" si="5"/>
        <v>0</v>
      </c>
      <c r="AA86" s="106" t="str">
        <f t="shared" si="6"/>
        <v/>
      </c>
      <c r="AB86" s="106" t="b">
        <f t="shared" si="7"/>
        <v>0</v>
      </c>
      <c r="AC86" s="5"/>
      <c r="AD86" s="91" t="str">
        <f t="shared" ref="AD86:AD96" si="16">MID(C86,1,1)</f>
        <v/>
      </c>
      <c r="AE86" s="91" t="str">
        <f t="shared" si="8"/>
        <v/>
      </c>
      <c r="AF86" s="91" t="str">
        <f t="shared" ref="AF86:AF96" si="17">IF(AE86="","",VLOOKUP(AE86,$AD$100:$AE$119,2,FALSE))</f>
        <v/>
      </c>
      <c r="AG86" s="91">
        <f t="shared" si="9"/>
        <v>0</v>
      </c>
      <c r="AH86" s="91" t="str">
        <f t="shared" si="10"/>
        <v/>
      </c>
      <c r="AI86" s="106" t="b">
        <f t="shared" si="11"/>
        <v>0</v>
      </c>
    </row>
    <row r="87" spans="1:35" x14ac:dyDescent="0.25">
      <c r="A87" s="26"/>
      <c r="B87" s="26"/>
      <c r="C87" s="118"/>
      <c r="D87" s="47"/>
      <c r="E87" s="48"/>
      <c r="F87" s="49"/>
      <c r="G87" s="49"/>
      <c r="H87" s="49"/>
      <c r="I87" s="50"/>
      <c r="J87" s="50"/>
      <c r="K87" s="50"/>
      <c r="L87" s="51"/>
      <c r="M87" s="152"/>
      <c r="N87" s="52"/>
      <c r="O87" s="26"/>
      <c r="P87" s="7"/>
      <c r="Q87" s="88"/>
      <c r="R87" s="37"/>
      <c r="S87" s="7"/>
      <c r="W87" s="91" t="str">
        <f t="shared" si="15"/>
        <v/>
      </c>
      <c r="X87" s="103" t="str">
        <f t="shared" ref="X87:X96" si="18">IF(W87="1","A",W87)</f>
        <v/>
      </c>
      <c r="Y87" s="103" t="str">
        <f t="shared" ref="Y87:Y96" si="19">IF(X87="","",VLOOKUP(X87,$V$3:$W$17,2,FALSE))</f>
        <v/>
      </c>
      <c r="Z87" s="91">
        <f t="shared" si="5"/>
        <v>0</v>
      </c>
      <c r="AA87" s="106" t="str">
        <f t="shared" ref="AA87:AA96" si="20">IF(W87="","",IF(AB87=TRUE,"no",IF(Y87=Z87,"yes","no")))</f>
        <v/>
      </c>
      <c r="AB87" s="106" t="b">
        <f t="shared" ref="AB87:AB96" si="21">ISERROR(Y87)</f>
        <v>0</v>
      </c>
      <c r="AC87" s="5"/>
      <c r="AD87" s="91" t="str">
        <f t="shared" si="16"/>
        <v/>
      </c>
      <c r="AE87" s="91" t="str">
        <f t="shared" ref="AE87:AE96" si="22">IF(AD87="8","AA",IF(AD87="9","BB",AD87))</f>
        <v/>
      </c>
      <c r="AF87" s="91" t="str">
        <f t="shared" si="17"/>
        <v/>
      </c>
      <c r="AG87" s="91">
        <f t="shared" ref="AG87:AG96" si="23">$D$16</f>
        <v>0</v>
      </c>
      <c r="AH87" s="91" t="str">
        <f t="shared" ref="AH87:AH96" si="24">IF(AD87="","",IF(AI87=TRUE,"no",IF(AF87=AG87,"yes","no")))</f>
        <v/>
      </c>
      <c r="AI87" s="106" t="b">
        <f t="shared" ref="AI87:AI96" si="25">ISERROR(AF87)</f>
        <v>0</v>
      </c>
    </row>
    <row r="88" spans="1:35" x14ac:dyDescent="0.25">
      <c r="A88" s="26"/>
      <c r="B88" s="26"/>
      <c r="C88" s="118"/>
      <c r="D88" s="47"/>
      <c r="E88" s="48"/>
      <c r="F88" s="49"/>
      <c r="G88" s="49"/>
      <c r="H88" s="49"/>
      <c r="I88" s="50"/>
      <c r="J88" s="50"/>
      <c r="K88" s="50"/>
      <c r="L88" s="51"/>
      <c r="M88" s="152"/>
      <c r="N88" s="52"/>
      <c r="O88" s="26"/>
      <c r="P88" s="7"/>
      <c r="Q88" s="88"/>
      <c r="R88" s="37"/>
      <c r="S88" s="7"/>
      <c r="W88" s="91" t="str">
        <f t="shared" si="15"/>
        <v/>
      </c>
      <c r="X88" s="103" t="str">
        <f t="shared" si="18"/>
        <v/>
      </c>
      <c r="Y88" s="103" t="str">
        <f t="shared" si="19"/>
        <v/>
      </c>
      <c r="Z88" s="91">
        <f t="shared" si="5"/>
        <v>0</v>
      </c>
      <c r="AA88" s="106" t="str">
        <f t="shared" si="20"/>
        <v/>
      </c>
      <c r="AB88" s="106" t="b">
        <f t="shared" si="21"/>
        <v>0</v>
      </c>
      <c r="AC88" s="5"/>
      <c r="AD88" s="91" t="str">
        <f t="shared" si="16"/>
        <v/>
      </c>
      <c r="AE88" s="91" t="str">
        <f t="shared" si="22"/>
        <v/>
      </c>
      <c r="AF88" s="91" t="str">
        <f t="shared" si="17"/>
        <v/>
      </c>
      <c r="AG88" s="91">
        <f t="shared" si="23"/>
        <v>0</v>
      </c>
      <c r="AH88" s="91" t="str">
        <f t="shared" si="24"/>
        <v/>
      </c>
      <c r="AI88" s="106" t="b">
        <f t="shared" si="25"/>
        <v>0</v>
      </c>
    </row>
    <row r="89" spans="1:35" x14ac:dyDescent="0.25">
      <c r="A89" s="26"/>
      <c r="B89" s="26"/>
      <c r="C89" s="118"/>
      <c r="D89" s="47"/>
      <c r="E89" s="48"/>
      <c r="F89" s="49"/>
      <c r="G89" s="49"/>
      <c r="H89" s="49"/>
      <c r="I89" s="50"/>
      <c r="J89" s="50"/>
      <c r="K89" s="50"/>
      <c r="L89" s="51"/>
      <c r="M89" s="152"/>
      <c r="N89" s="52"/>
      <c r="O89" s="26"/>
      <c r="P89" s="7"/>
      <c r="Q89" s="88"/>
      <c r="R89" s="37"/>
      <c r="S89" s="7"/>
      <c r="W89" s="91" t="str">
        <f t="shared" si="15"/>
        <v/>
      </c>
      <c r="X89" s="103" t="str">
        <f t="shared" si="18"/>
        <v/>
      </c>
      <c r="Y89" s="103" t="str">
        <f t="shared" si="19"/>
        <v/>
      </c>
      <c r="Z89" s="91">
        <f t="shared" si="5"/>
        <v>0</v>
      </c>
      <c r="AA89" s="106" t="str">
        <f t="shared" si="20"/>
        <v/>
      </c>
      <c r="AB89" s="106" t="b">
        <f t="shared" si="21"/>
        <v>0</v>
      </c>
      <c r="AC89" s="5"/>
      <c r="AD89" s="91" t="str">
        <f t="shared" si="16"/>
        <v/>
      </c>
      <c r="AE89" s="91" t="str">
        <f t="shared" si="22"/>
        <v/>
      </c>
      <c r="AF89" s="91" t="str">
        <f t="shared" si="17"/>
        <v/>
      </c>
      <c r="AG89" s="91">
        <f t="shared" si="23"/>
        <v>0</v>
      </c>
      <c r="AH89" s="91" t="str">
        <f t="shared" si="24"/>
        <v/>
      </c>
      <c r="AI89" s="106" t="b">
        <f t="shared" si="25"/>
        <v>0</v>
      </c>
    </row>
    <row r="90" spans="1:35" x14ac:dyDescent="0.25">
      <c r="A90" s="26"/>
      <c r="B90" s="26"/>
      <c r="C90" s="118"/>
      <c r="D90" s="47"/>
      <c r="E90" s="48"/>
      <c r="F90" s="49"/>
      <c r="G90" s="49"/>
      <c r="H90" s="49"/>
      <c r="I90" s="50"/>
      <c r="J90" s="50"/>
      <c r="K90" s="50"/>
      <c r="L90" s="51"/>
      <c r="M90" s="152"/>
      <c r="N90" s="52"/>
      <c r="O90" s="26"/>
      <c r="P90" s="7"/>
      <c r="Q90" s="88"/>
      <c r="R90" s="37"/>
      <c r="S90" s="7"/>
      <c r="W90" s="91" t="str">
        <f t="shared" si="15"/>
        <v/>
      </c>
      <c r="X90" s="103" t="str">
        <f t="shared" si="18"/>
        <v/>
      </c>
      <c r="Y90" s="103" t="str">
        <f t="shared" si="19"/>
        <v/>
      </c>
      <c r="Z90" s="91">
        <f t="shared" si="5"/>
        <v>0</v>
      </c>
      <c r="AA90" s="106" t="str">
        <f t="shared" si="20"/>
        <v/>
      </c>
      <c r="AB90" s="106" t="b">
        <f t="shared" si="21"/>
        <v>0</v>
      </c>
      <c r="AC90" s="5"/>
      <c r="AD90" s="91" t="str">
        <f t="shared" si="16"/>
        <v/>
      </c>
      <c r="AE90" s="91" t="str">
        <f t="shared" si="22"/>
        <v/>
      </c>
      <c r="AF90" s="91" t="str">
        <f t="shared" si="17"/>
        <v/>
      </c>
      <c r="AG90" s="91">
        <f t="shared" si="23"/>
        <v>0</v>
      </c>
      <c r="AH90" s="91" t="str">
        <f t="shared" si="24"/>
        <v/>
      </c>
      <c r="AI90" s="106" t="b">
        <f t="shared" si="25"/>
        <v>0</v>
      </c>
    </row>
    <row r="91" spans="1:35" x14ac:dyDescent="0.25">
      <c r="A91" s="26"/>
      <c r="B91" s="26"/>
      <c r="C91" s="118"/>
      <c r="D91" s="47"/>
      <c r="E91" s="48"/>
      <c r="F91" s="49"/>
      <c r="G91" s="49"/>
      <c r="H91" s="49"/>
      <c r="I91" s="50"/>
      <c r="J91" s="50"/>
      <c r="K91" s="50"/>
      <c r="L91" s="51"/>
      <c r="M91" s="152"/>
      <c r="N91" s="52"/>
      <c r="O91" s="26"/>
      <c r="P91" s="7"/>
      <c r="Q91" s="88"/>
      <c r="R91" s="37"/>
      <c r="S91" s="7"/>
      <c r="W91" s="91" t="str">
        <f t="shared" si="15"/>
        <v/>
      </c>
      <c r="X91" s="103" t="str">
        <f t="shared" si="18"/>
        <v/>
      </c>
      <c r="Y91" s="103" t="str">
        <f t="shared" si="19"/>
        <v/>
      </c>
      <c r="Z91" s="91">
        <f t="shared" si="5"/>
        <v>0</v>
      </c>
      <c r="AA91" s="106" t="str">
        <f t="shared" si="20"/>
        <v/>
      </c>
      <c r="AB91" s="106" t="b">
        <f t="shared" si="21"/>
        <v>0</v>
      </c>
      <c r="AC91" s="5"/>
      <c r="AD91" s="91" t="str">
        <f t="shared" si="16"/>
        <v/>
      </c>
      <c r="AE91" s="91" t="str">
        <f t="shared" si="22"/>
        <v/>
      </c>
      <c r="AF91" s="91" t="str">
        <f t="shared" si="17"/>
        <v/>
      </c>
      <c r="AG91" s="91">
        <f t="shared" si="23"/>
        <v>0</v>
      </c>
      <c r="AH91" s="91" t="str">
        <f t="shared" si="24"/>
        <v/>
      </c>
      <c r="AI91" s="106" t="b">
        <f t="shared" si="25"/>
        <v>0</v>
      </c>
    </row>
    <row r="92" spans="1:35" x14ac:dyDescent="0.25">
      <c r="A92" s="26"/>
      <c r="B92" s="26"/>
      <c r="C92" s="118"/>
      <c r="D92" s="47"/>
      <c r="E92" s="48"/>
      <c r="F92" s="49"/>
      <c r="G92" s="49"/>
      <c r="H92" s="49"/>
      <c r="I92" s="50"/>
      <c r="J92" s="50"/>
      <c r="K92" s="50"/>
      <c r="L92" s="51"/>
      <c r="M92" s="152"/>
      <c r="N92" s="52"/>
      <c r="O92" s="26"/>
      <c r="P92" s="7"/>
      <c r="Q92" s="88"/>
      <c r="R92" s="37"/>
      <c r="S92" s="7"/>
      <c r="W92" s="91" t="str">
        <f t="shared" si="15"/>
        <v/>
      </c>
      <c r="X92" s="103" t="str">
        <f t="shared" si="18"/>
        <v/>
      </c>
      <c r="Y92" s="103" t="str">
        <f t="shared" si="19"/>
        <v/>
      </c>
      <c r="Z92" s="91">
        <f t="shared" si="5"/>
        <v>0</v>
      </c>
      <c r="AA92" s="106" t="str">
        <f t="shared" si="20"/>
        <v/>
      </c>
      <c r="AB92" s="106" t="b">
        <f t="shared" si="21"/>
        <v>0</v>
      </c>
      <c r="AC92" s="5"/>
      <c r="AD92" s="91" t="str">
        <f t="shared" si="16"/>
        <v/>
      </c>
      <c r="AE92" s="91" t="str">
        <f t="shared" si="22"/>
        <v/>
      </c>
      <c r="AF92" s="91" t="str">
        <f t="shared" si="17"/>
        <v/>
      </c>
      <c r="AG92" s="91">
        <f t="shared" si="23"/>
        <v>0</v>
      </c>
      <c r="AH92" s="91" t="str">
        <f t="shared" si="24"/>
        <v/>
      </c>
      <c r="AI92" s="106" t="b">
        <f t="shared" si="25"/>
        <v>0</v>
      </c>
    </row>
    <row r="93" spans="1:35" x14ac:dyDescent="0.25">
      <c r="A93" s="26"/>
      <c r="B93" s="26"/>
      <c r="C93" s="118"/>
      <c r="D93" s="47"/>
      <c r="E93" s="48"/>
      <c r="F93" s="49"/>
      <c r="G93" s="49"/>
      <c r="H93" s="49"/>
      <c r="I93" s="50"/>
      <c r="J93" s="50"/>
      <c r="K93" s="50"/>
      <c r="L93" s="51"/>
      <c r="M93" s="152"/>
      <c r="N93" s="52"/>
      <c r="O93" s="26"/>
      <c r="P93" s="7"/>
      <c r="Q93" s="88"/>
      <c r="R93" s="37"/>
      <c r="S93" s="7"/>
      <c r="W93" s="91" t="str">
        <f t="shared" si="15"/>
        <v/>
      </c>
      <c r="X93" s="103" t="str">
        <f t="shared" si="18"/>
        <v/>
      </c>
      <c r="Y93" s="103" t="str">
        <f t="shared" si="19"/>
        <v/>
      </c>
      <c r="Z93" s="91">
        <f t="shared" si="5"/>
        <v>0</v>
      </c>
      <c r="AA93" s="106" t="str">
        <f t="shared" si="20"/>
        <v/>
      </c>
      <c r="AB93" s="106" t="b">
        <f t="shared" si="21"/>
        <v>0</v>
      </c>
      <c r="AC93" s="5"/>
      <c r="AD93" s="91" t="str">
        <f t="shared" si="16"/>
        <v/>
      </c>
      <c r="AE93" s="91" t="str">
        <f t="shared" si="22"/>
        <v/>
      </c>
      <c r="AF93" s="91" t="str">
        <f t="shared" si="17"/>
        <v/>
      </c>
      <c r="AG93" s="91">
        <f t="shared" si="23"/>
        <v>0</v>
      </c>
      <c r="AH93" s="91" t="str">
        <f t="shared" si="24"/>
        <v/>
      </c>
      <c r="AI93" s="106" t="b">
        <f t="shared" si="25"/>
        <v>0</v>
      </c>
    </row>
    <row r="94" spans="1:35" x14ac:dyDescent="0.25">
      <c r="A94" s="26"/>
      <c r="B94" s="26"/>
      <c r="C94" s="118"/>
      <c r="D94" s="47"/>
      <c r="E94" s="48"/>
      <c r="F94" s="49"/>
      <c r="G94" s="49"/>
      <c r="H94" s="49"/>
      <c r="I94" s="50"/>
      <c r="J94" s="50"/>
      <c r="K94" s="50"/>
      <c r="L94" s="51"/>
      <c r="M94" s="152"/>
      <c r="N94" s="52"/>
      <c r="O94" s="26"/>
      <c r="P94" s="7"/>
      <c r="Q94" s="88"/>
      <c r="R94" s="37"/>
      <c r="S94" s="7"/>
      <c r="W94" s="91" t="str">
        <f t="shared" si="15"/>
        <v/>
      </c>
      <c r="X94" s="103" t="str">
        <f t="shared" si="18"/>
        <v/>
      </c>
      <c r="Y94" s="103" t="str">
        <f t="shared" si="19"/>
        <v/>
      </c>
      <c r="Z94" s="91">
        <f t="shared" si="5"/>
        <v>0</v>
      </c>
      <c r="AA94" s="106" t="str">
        <f t="shared" si="20"/>
        <v/>
      </c>
      <c r="AB94" s="106" t="b">
        <f t="shared" si="21"/>
        <v>0</v>
      </c>
      <c r="AC94" s="5"/>
      <c r="AD94" s="91" t="str">
        <f t="shared" si="16"/>
        <v/>
      </c>
      <c r="AE94" s="91" t="str">
        <f t="shared" si="22"/>
        <v/>
      </c>
      <c r="AF94" s="91" t="str">
        <f t="shared" si="17"/>
        <v/>
      </c>
      <c r="AG94" s="91">
        <f t="shared" si="23"/>
        <v>0</v>
      </c>
      <c r="AH94" s="91" t="str">
        <f t="shared" si="24"/>
        <v/>
      </c>
      <c r="AI94" s="106" t="b">
        <f t="shared" si="25"/>
        <v>0</v>
      </c>
    </row>
    <row r="95" spans="1:35" x14ac:dyDescent="0.25">
      <c r="A95" s="26"/>
      <c r="B95" s="26"/>
      <c r="C95" s="118"/>
      <c r="D95" s="47"/>
      <c r="E95" s="48"/>
      <c r="F95" s="49"/>
      <c r="G95" s="49"/>
      <c r="H95" s="49"/>
      <c r="I95" s="50"/>
      <c r="J95" s="50"/>
      <c r="K95" s="50"/>
      <c r="L95" s="51"/>
      <c r="M95" s="152"/>
      <c r="N95" s="52"/>
      <c r="O95" s="26"/>
      <c r="P95" s="7"/>
      <c r="Q95" s="88"/>
      <c r="R95" s="37"/>
      <c r="S95" s="7"/>
      <c r="W95" s="91" t="str">
        <f t="shared" si="15"/>
        <v/>
      </c>
      <c r="X95" s="103" t="str">
        <f t="shared" si="18"/>
        <v/>
      </c>
      <c r="Y95" s="103" t="str">
        <f t="shared" si="19"/>
        <v/>
      </c>
      <c r="Z95" s="91">
        <f t="shared" si="5"/>
        <v>0</v>
      </c>
      <c r="AA95" s="106" t="str">
        <f t="shared" si="20"/>
        <v/>
      </c>
      <c r="AB95" s="106" t="b">
        <f t="shared" si="21"/>
        <v>0</v>
      </c>
      <c r="AC95" s="5"/>
      <c r="AD95" s="91" t="str">
        <f t="shared" si="16"/>
        <v/>
      </c>
      <c r="AE95" s="91" t="str">
        <f t="shared" si="22"/>
        <v/>
      </c>
      <c r="AF95" s="91" t="str">
        <f t="shared" si="17"/>
        <v/>
      </c>
      <c r="AG95" s="91">
        <f t="shared" si="23"/>
        <v>0</v>
      </c>
      <c r="AH95" s="91" t="str">
        <f t="shared" si="24"/>
        <v/>
      </c>
      <c r="AI95" s="106" t="b">
        <f t="shared" si="25"/>
        <v>0</v>
      </c>
    </row>
    <row r="96" spans="1:35" ht="13.8" thickBot="1" x14ac:dyDescent="0.3">
      <c r="A96" s="26"/>
      <c r="B96" s="26"/>
      <c r="C96" s="120"/>
      <c r="D96" s="53"/>
      <c r="E96" s="54"/>
      <c r="F96" s="55"/>
      <c r="G96" s="55"/>
      <c r="H96" s="59"/>
      <c r="I96" s="56"/>
      <c r="J96" s="56"/>
      <c r="K96" s="56"/>
      <c r="L96" s="57"/>
      <c r="M96" s="153"/>
      <c r="N96" s="58"/>
      <c r="O96" s="26"/>
      <c r="P96" s="7"/>
      <c r="Q96" s="88"/>
      <c r="R96" s="37"/>
      <c r="S96" s="7"/>
      <c r="W96" s="92" t="str">
        <f t="shared" si="15"/>
        <v/>
      </c>
      <c r="X96" s="104" t="str">
        <f t="shared" si="18"/>
        <v/>
      </c>
      <c r="Y96" s="104" t="str">
        <f t="shared" si="19"/>
        <v/>
      </c>
      <c r="Z96" s="91">
        <f t="shared" si="5"/>
        <v>0</v>
      </c>
      <c r="AA96" s="107" t="str">
        <f t="shared" si="20"/>
        <v/>
      </c>
      <c r="AB96" s="107" t="b">
        <f t="shared" si="21"/>
        <v>0</v>
      </c>
      <c r="AC96" s="5"/>
      <c r="AD96" s="92" t="str">
        <f t="shared" si="16"/>
        <v/>
      </c>
      <c r="AE96" s="92" t="str">
        <f t="shared" si="22"/>
        <v/>
      </c>
      <c r="AF96" s="92" t="str">
        <f t="shared" si="17"/>
        <v/>
      </c>
      <c r="AG96" s="92">
        <f t="shared" si="23"/>
        <v>0</v>
      </c>
      <c r="AH96" s="92" t="str">
        <f t="shared" si="24"/>
        <v/>
      </c>
      <c r="AI96" s="107" t="b">
        <f t="shared" si="25"/>
        <v>0</v>
      </c>
    </row>
    <row r="97" spans="1:35" ht="20.25" customHeight="1" thickBot="1" x14ac:dyDescent="0.3">
      <c r="A97" s="26"/>
      <c r="B97" s="26"/>
      <c r="C97" s="73" t="s">
        <v>44</v>
      </c>
      <c r="D97" s="74"/>
      <c r="E97" s="75"/>
      <c r="F97" s="68"/>
      <c r="G97" s="68">
        <f>SUM(G22:G96)</f>
        <v>0</v>
      </c>
      <c r="H97" s="68">
        <f>SUM(H22:H96)</f>
        <v>0</v>
      </c>
      <c r="I97" s="4"/>
      <c r="J97" s="4"/>
      <c r="K97" s="4"/>
      <c r="L97" s="4"/>
      <c r="M97" s="4"/>
      <c r="N97" s="4"/>
      <c r="O97" s="26"/>
      <c r="P97" s="7"/>
      <c r="Q97" s="88"/>
      <c r="R97" s="37"/>
      <c r="S97" s="7"/>
      <c r="W97" s="96"/>
      <c r="X97" s="7"/>
      <c r="Y97" s="7"/>
      <c r="Z97" s="87" t="s">
        <v>88</v>
      </c>
      <c r="AA97" s="7">
        <f>COUNTIF(AA22:AA96,"yes")</f>
        <v>0</v>
      </c>
      <c r="AB97" s="7"/>
      <c r="AC97" s="5"/>
      <c r="AD97" s="5"/>
      <c r="AE97" s="5"/>
      <c r="AF97" s="5"/>
      <c r="AG97" s="5"/>
      <c r="AH97" s="91">
        <f>COUNTIF(AH22:AH96,"yes")</f>
        <v>0</v>
      </c>
      <c r="AI97" s="95" t="s">
        <v>105</v>
      </c>
    </row>
    <row r="98" spans="1:35" s="132" customFormat="1" ht="13.8" thickBot="1" x14ac:dyDescent="0.3">
      <c r="A98" s="79"/>
      <c r="B98" s="79"/>
      <c r="C98" s="79"/>
      <c r="D98" s="121"/>
      <c r="E98" s="121"/>
      <c r="F98" s="121"/>
      <c r="G98" s="121"/>
      <c r="H98" s="79"/>
      <c r="I98" s="79"/>
      <c r="J98" s="79"/>
      <c r="K98" s="79"/>
      <c r="L98" s="79"/>
      <c r="M98" s="79"/>
      <c r="N98" s="79"/>
      <c r="O98" s="79"/>
      <c r="P98" s="122"/>
      <c r="Q98" s="123"/>
      <c r="R98" s="124"/>
      <c r="S98" s="122"/>
      <c r="W98" s="122"/>
      <c r="X98" s="122"/>
      <c r="Y98" s="122"/>
      <c r="Z98" s="127" t="s">
        <v>89</v>
      </c>
      <c r="AA98" s="128">
        <f>COUNTIF(AA22:AA96,"no")</f>
        <v>0</v>
      </c>
      <c r="AB98" s="122"/>
      <c r="AC98" s="129"/>
      <c r="AD98" s="129"/>
      <c r="AE98" s="129"/>
      <c r="AF98" s="129"/>
      <c r="AG98" s="129"/>
      <c r="AH98" s="130">
        <f>COUNTIF(AH22:AH96,"no")</f>
        <v>0</v>
      </c>
      <c r="AI98" s="131" t="s">
        <v>106</v>
      </c>
    </row>
    <row r="99" spans="1:35" s="132" customFormat="1" ht="13.5" customHeight="1" thickBot="1" x14ac:dyDescent="0.3">
      <c r="A99" s="79"/>
      <c r="B99" s="79"/>
      <c r="C99" s="172" t="s">
        <v>115</v>
      </c>
      <c r="D99" s="173"/>
      <c r="E99" s="173"/>
      <c r="F99" s="173"/>
      <c r="G99" s="173"/>
      <c r="H99" s="173"/>
      <c r="I99" s="173"/>
      <c r="J99" s="173"/>
      <c r="K99" s="173"/>
      <c r="L99" s="173"/>
      <c r="M99" s="173"/>
      <c r="N99" s="174"/>
      <c r="O99" s="79"/>
      <c r="P99" s="122"/>
      <c r="Q99" s="123"/>
      <c r="R99" s="124"/>
      <c r="S99" s="122"/>
      <c r="W99" s="122"/>
      <c r="X99" s="122"/>
      <c r="Y99" s="122"/>
      <c r="Z99" s="127" t="s">
        <v>107</v>
      </c>
      <c r="AA99" s="122" t="str">
        <f>IF(AA98&gt;0,"no","yes")</f>
        <v>yes</v>
      </c>
      <c r="AB99" s="122"/>
      <c r="AC99" s="129"/>
      <c r="AD99" s="133" t="s">
        <v>92</v>
      </c>
      <c r="AE99" s="134" t="s">
        <v>93</v>
      </c>
      <c r="AF99" s="129"/>
      <c r="AG99" s="129"/>
      <c r="AH99" s="129" t="str">
        <f>IF(AH98&gt;0,"no","yes")</f>
        <v>yes</v>
      </c>
      <c r="AI99" s="131" t="s">
        <v>108</v>
      </c>
    </row>
    <row r="100" spans="1:35" s="132" customFormat="1" ht="25.5" customHeight="1" x14ac:dyDescent="0.25">
      <c r="A100" s="79"/>
      <c r="B100" s="79"/>
      <c r="C100" s="175"/>
      <c r="D100" s="176"/>
      <c r="E100" s="176"/>
      <c r="F100" s="176"/>
      <c r="G100" s="176"/>
      <c r="H100" s="176"/>
      <c r="I100" s="176"/>
      <c r="J100" s="176"/>
      <c r="K100" s="176"/>
      <c r="L100" s="176"/>
      <c r="M100" s="176"/>
      <c r="N100" s="177"/>
      <c r="O100" s="79"/>
      <c r="P100" s="122"/>
      <c r="Q100" s="123"/>
      <c r="R100" s="124"/>
      <c r="S100" s="122"/>
      <c r="W100" s="122"/>
      <c r="X100" s="122"/>
      <c r="Y100" s="122"/>
      <c r="Z100" s="122"/>
      <c r="AA100" s="122"/>
      <c r="AB100" s="122"/>
      <c r="AC100" s="129"/>
      <c r="AD100" s="135" t="s">
        <v>100</v>
      </c>
      <c r="AE100" s="126">
        <v>2008</v>
      </c>
      <c r="AF100" s="129"/>
      <c r="AG100" s="129"/>
      <c r="AH100" s="129"/>
    </row>
    <row r="101" spans="1:35" s="132" customFormat="1" ht="10.5" customHeight="1" x14ac:dyDescent="0.25">
      <c r="A101" s="79"/>
      <c r="B101" s="79"/>
      <c r="C101" s="79"/>
      <c r="D101" s="79"/>
      <c r="E101" s="79"/>
      <c r="F101" s="79"/>
      <c r="G101" s="79"/>
      <c r="H101" s="79"/>
      <c r="I101" s="79"/>
      <c r="J101" s="79"/>
      <c r="K101" s="79"/>
      <c r="L101" s="79"/>
      <c r="M101" s="79"/>
      <c r="N101" s="79"/>
      <c r="O101" s="79"/>
      <c r="P101" s="122"/>
      <c r="Q101" s="123"/>
      <c r="R101" s="124"/>
      <c r="S101" s="122"/>
      <c r="W101" s="122"/>
      <c r="X101" s="122"/>
      <c r="Y101" s="122"/>
      <c r="Z101" s="122"/>
      <c r="AA101" s="122"/>
      <c r="AB101" s="122"/>
      <c r="AC101" s="129"/>
      <c r="AD101" s="135" t="s">
        <v>101</v>
      </c>
      <c r="AE101" s="126">
        <v>2009</v>
      </c>
      <c r="AF101" s="129"/>
      <c r="AG101" s="129"/>
      <c r="AH101" s="129"/>
    </row>
    <row r="102" spans="1:35" s="132" customFormat="1" x14ac:dyDescent="0.25">
      <c r="A102" s="79"/>
      <c r="B102" s="79"/>
      <c r="C102" s="79"/>
      <c r="D102" s="161" t="s">
        <v>15</v>
      </c>
      <c r="E102" s="162"/>
      <c r="F102" s="162"/>
      <c r="G102" s="162"/>
      <c r="H102" s="162"/>
      <c r="I102" s="162"/>
      <c r="J102" s="162"/>
      <c r="K102" s="162"/>
      <c r="L102" s="163"/>
      <c r="M102" s="79"/>
      <c r="N102" s="79"/>
      <c r="O102" s="79"/>
      <c r="P102" s="122"/>
      <c r="Q102" s="123"/>
      <c r="R102" s="124"/>
      <c r="S102" s="122"/>
      <c r="W102" s="122"/>
      <c r="X102" s="122"/>
      <c r="Y102" s="122"/>
      <c r="Z102" s="122"/>
      <c r="AA102" s="122"/>
      <c r="AB102" s="122"/>
      <c r="AC102" s="129"/>
      <c r="AD102" s="135" t="s">
        <v>86</v>
      </c>
      <c r="AE102" s="126">
        <v>2010</v>
      </c>
      <c r="AF102" s="129"/>
      <c r="AG102" s="129"/>
      <c r="AH102" s="129"/>
    </row>
    <row r="103" spans="1:35" s="132" customFormat="1" ht="37.5" customHeight="1" x14ac:dyDescent="0.25">
      <c r="A103" s="79"/>
      <c r="B103" s="79"/>
      <c r="C103" s="79"/>
      <c r="D103" s="158" t="s">
        <v>16</v>
      </c>
      <c r="E103" s="159"/>
      <c r="F103" s="159"/>
      <c r="G103" s="159"/>
      <c r="H103" s="159"/>
      <c r="I103" s="159"/>
      <c r="J103" s="159"/>
      <c r="K103" s="159"/>
      <c r="L103" s="160"/>
      <c r="M103" s="79"/>
      <c r="N103" s="79"/>
      <c r="O103" s="79"/>
      <c r="P103" s="122"/>
      <c r="Q103" s="136"/>
      <c r="R103" s="124"/>
      <c r="S103" s="122"/>
      <c r="W103" s="122"/>
      <c r="X103" s="122"/>
      <c r="Y103" s="122"/>
      <c r="Z103" s="122"/>
      <c r="AA103" s="122"/>
      <c r="AB103" s="122"/>
      <c r="AC103" s="129"/>
      <c r="AD103" s="135" t="s">
        <v>63</v>
      </c>
      <c r="AE103" s="126">
        <v>2011</v>
      </c>
      <c r="AF103" s="129"/>
      <c r="AG103" s="129"/>
      <c r="AH103" s="129"/>
    </row>
    <row r="104" spans="1:35" s="132" customFormat="1" x14ac:dyDescent="0.25">
      <c r="A104" s="79"/>
      <c r="B104" s="79"/>
      <c r="C104" s="79"/>
      <c r="D104" s="137"/>
      <c r="E104" s="137"/>
      <c r="F104" s="137"/>
      <c r="G104" s="137"/>
      <c r="H104" s="137"/>
      <c r="I104" s="137"/>
      <c r="J104" s="137"/>
      <c r="K104" s="137"/>
      <c r="L104" s="137"/>
      <c r="M104" s="79"/>
      <c r="N104" s="79"/>
      <c r="O104" s="79"/>
      <c r="P104" s="129"/>
      <c r="Q104" s="138"/>
      <c r="R104" s="124"/>
      <c r="S104" s="129"/>
      <c r="W104" s="139"/>
      <c r="X104" s="139"/>
      <c r="Y104" s="139"/>
      <c r="Z104" s="129"/>
      <c r="AA104" s="129"/>
      <c r="AB104" s="129"/>
      <c r="AC104" s="129"/>
      <c r="AD104" s="135" t="s">
        <v>64</v>
      </c>
      <c r="AE104" s="126">
        <v>2012</v>
      </c>
      <c r="AF104" s="129"/>
      <c r="AG104" s="129"/>
      <c r="AH104" s="129"/>
    </row>
    <row r="105" spans="1:35" s="132" customFormat="1" ht="70.5" customHeight="1" x14ac:dyDescent="0.25">
      <c r="A105" s="79"/>
      <c r="B105" s="79"/>
      <c r="C105" s="79"/>
      <c r="D105" s="137"/>
      <c r="E105" s="137"/>
      <c r="F105" s="137"/>
      <c r="G105" s="137"/>
      <c r="H105" s="137"/>
      <c r="I105" s="137"/>
      <c r="J105" s="137"/>
      <c r="K105" s="137"/>
      <c r="L105" s="137"/>
      <c r="M105" s="137"/>
      <c r="N105" s="154" t="s">
        <v>117</v>
      </c>
      <c r="O105" s="79"/>
      <c r="P105" s="129"/>
      <c r="Q105" s="138"/>
      <c r="R105" s="124"/>
      <c r="S105" s="129"/>
      <c r="W105" s="139"/>
      <c r="X105" s="139"/>
      <c r="Y105" s="139"/>
      <c r="Z105" s="129"/>
      <c r="AA105" s="129"/>
      <c r="AB105" s="129"/>
      <c r="AC105" s="129"/>
      <c r="AD105" s="135" t="s">
        <v>65</v>
      </c>
      <c r="AE105" s="126">
        <v>2013</v>
      </c>
      <c r="AF105" s="129"/>
      <c r="AG105" s="129"/>
      <c r="AH105" s="129"/>
    </row>
    <row r="106" spans="1:35" s="132" customFormat="1" x14ac:dyDescent="0.25">
      <c r="A106" s="79"/>
      <c r="B106" s="79"/>
      <c r="C106" s="79"/>
      <c r="D106" s="137"/>
      <c r="E106" s="137"/>
      <c r="F106" s="137"/>
      <c r="G106" s="137"/>
      <c r="H106" s="137"/>
      <c r="I106" s="137"/>
      <c r="J106" s="137"/>
      <c r="K106" s="137"/>
      <c r="L106" s="137"/>
      <c r="M106" s="137"/>
      <c r="N106" s="137"/>
      <c r="O106" s="79"/>
      <c r="P106" s="129"/>
      <c r="Q106" s="138"/>
      <c r="R106" s="124"/>
      <c r="S106" s="129"/>
      <c r="W106" s="129"/>
      <c r="X106" s="129"/>
      <c r="Y106" s="129"/>
      <c r="Z106" s="129"/>
      <c r="AA106" s="129"/>
      <c r="AB106" s="129"/>
      <c r="AC106" s="129"/>
      <c r="AD106" s="135" t="s">
        <v>80</v>
      </c>
      <c r="AE106" s="126">
        <v>2014</v>
      </c>
      <c r="AF106" s="129"/>
      <c r="AG106" s="129"/>
    </row>
    <row r="107" spans="1:35" s="132" customFormat="1" x14ac:dyDescent="0.25">
      <c r="Q107" s="142"/>
      <c r="R107" s="141"/>
      <c r="AD107" s="135" t="s">
        <v>94</v>
      </c>
      <c r="AE107" s="126">
        <v>2015</v>
      </c>
    </row>
    <row r="108" spans="1:35" s="132" customFormat="1" x14ac:dyDescent="0.25">
      <c r="Q108" s="146"/>
      <c r="AD108" s="135" t="s">
        <v>67</v>
      </c>
      <c r="AE108" s="126">
        <v>2016</v>
      </c>
    </row>
    <row r="109" spans="1:35" s="132" customFormat="1" x14ac:dyDescent="0.25">
      <c r="Q109" s="146"/>
      <c r="AD109" s="135" t="s">
        <v>81</v>
      </c>
      <c r="AE109" s="126">
        <v>2017</v>
      </c>
    </row>
    <row r="110" spans="1:35" s="132" customFormat="1" x14ac:dyDescent="0.25">
      <c r="Q110" s="146"/>
      <c r="AD110" s="135" t="s">
        <v>95</v>
      </c>
      <c r="AE110" s="126">
        <v>2018</v>
      </c>
    </row>
    <row r="111" spans="1:35" s="132" customFormat="1" x14ac:dyDescent="0.25">
      <c r="Q111" s="146"/>
      <c r="AD111" s="135" t="s">
        <v>79</v>
      </c>
      <c r="AE111" s="126">
        <v>2019</v>
      </c>
    </row>
    <row r="112" spans="1:35" s="132" customFormat="1" x14ac:dyDescent="0.25">
      <c r="Q112" s="146"/>
      <c r="AD112" s="135" t="s">
        <v>69</v>
      </c>
      <c r="AE112" s="126">
        <v>2020</v>
      </c>
    </row>
    <row r="113" spans="30:31" x14ac:dyDescent="0.25">
      <c r="AD113" s="108" t="s">
        <v>70</v>
      </c>
      <c r="AE113" s="96">
        <v>2021</v>
      </c>
    </row>
    <row r="114" spans="30:31" x14ac:dyDescent="0.25">
      <c r="AD114" s="108" t="s">
        <v>71</v>
      </c>
      <c r="AE114" s="96">
        <v>2022</v>
      </c>
    </row>
    <row r="115" spans="30:31" x14ac:dyDescent="0.25">
      <c r="AD115" s="108" t="s">
        <v>96</v>
      </c>
      <c r="AE115" s="96">
        <v>2023</v>
      </c>
    </row>
    <row r="116" spans="30:31" x14ac:dyDescent="0.25">
      <c r="AD116" s="108" t="s">
        <v>97</v>
      </c>
      <c r="AE116" s="96">
        <v>2024</v>
      </c>
    </row>
    <row r="117" spans="30:31" x14ac:dyDescent="0.25">
      <c r="AD117" s="110" t="s">
        <v>72</v>
      </c>
      <c r="AE117" s="109">
        <v>2025</v>
      </c>
    </row>
    <row r="118" spans="30:31" x14ac:dyDescent="0.25">
      <c r="AD118" s="110" t="s">
        <v>98</v>
      </c>
      <c r="AE118" s="109">
        <v>2026</v>
      </c>
    </row>
    <row r="119" spans="30:31" ht="13.8" thickBot="1" x14ac:dyDescent="0.3">
      <c r="AD119" s="111" t="s">
        <v>99</v>
      </c>
      <c r="AE119" s="101">
        <v>2027</v>
      </c>
    </row>
  </sheetData>
  <sheetProtection password="E3E4" sheet="1" objects="1" scenarios="1"/>
  <mergeCells count="14">
    <mergeCell ref="J12:M12"/>
    <mergeCell ref="D103:L103"/>
    <mergeCell ref="D102:L102"/>
    <mergeCell ref="B2:O2"/>
    <mergeCell ref="B3:O3"/>
    <mergeCell ref="B4:O4"/>
    <mergeCell ref="B6:O6"/>
    <mergeCell ref="B7:O7"/>
    <mergeCell ref="D11:H11"/>
    <mergeCell ref="D12:H12"/>
    <mergeCell ref="D13:E13"/>
    <mergeCell ref="C99:N100"/>
    <mergeCell ref="J14:K14"/>
    <mergeCell ref="J13:M13"/>
  </mergeCells>
  <phoneticPr fontId="2" type="noConversion"/>
  <conditionalFormatting sqref="I22:K96">
    <cfRule type="expression" dxfId="9" priority="10" stopIfTrue="1">
      <formula>$D$17&lt;&gt;$R$29</formula>
    </cfRule>
  </conditionalFormatting>
  <conditionalFormatting sqref="L22:M96">
    <cfRule type="expression" dxfId="8" priority="9" stopIfTrue="1">
      <formula>$T$24="N/A"</formula>
    </cfRule>
  </conditionalFormatting>
  <conditionalFormatting sqref="N22:N96 D22:D96">
    <cfRule type="expression" dxfId="7" priority="1">
      <formula>$D$17=$R$32</formula>
    </cfRule>
    <cfRule type="expression" dxfId="6" priority="2">
      <formula>$D$17=$R$31</formula>
    </cfRule>
    <cfRule type="expression" dxfId="5" priority="3">
      <formula>$D$17=$R$27</formula>
    </cfRule>
    <cfRule type="expression" dxfId="4" priority="4">
      <formula>$D$17=$R$25</formula>
    </cfRule>
    <cfRule type="expression" dxfId="3" priority="5">
      <formula>$D$17=$R$24</formula>
    </cfRule>
  </conditionalFormatting>
  <conditionalFormatting sqref="E22:E96">
    <cfRule type="expression" dxfId="2" priority="36" stopIfTrue="1">
      <formula>$D$17&lt;&gt;$R$28</formula>
    </cfRule>
  </conditionalFormatting>
  <conditionalFormatting sqref="F22:F96">
    <cfRule type="expression" dxfId="1" priority="37">
      <formula>$D$17&lt;&gt;$R$28</formula>
    </cfRule>
  </conditionalFormatting>
  <dataValidations count="8">
    <dataValidation type="list" allowBlank="1" showInputMessage="1" showErrorMessage="1" sqref="D17">
      <formula1>$R$24:$R$32</formula1>
    </dataValidation>
    <dataValidation type="list" allowBlank="1" showInputMessage="1" showErrorMessage="1" sqref="D16">
      <formula1>$Q$3:$Q$22</formula1>
    </dataValidation>
    <dataValidation type="textLength" operator="equal" allowBlank="1" showInputMessage="1" showErrorMessage="1" prompt="Engine Family Name must be 12 characters" sqref="C22:C27 C29:C96">
      <formula1>12</formula1>
    </dataValidation>
    <dataValidation type="whole" operator="greaterThanOrEqual" allowBlank="1" showInputMessage="1" showErrorMessage="1" prompt="Enter production intended for sale in California for the certified engine family. Entry must be numeric. If none, enter zero." sqref="H22:H96">
      <formula1>0</formula1>
    </dataValidation>
    <dataValidation type="whole" operator="greaterThanOrEqual" allowBlank="1" showInputMessage="1" showErrorMessage="1" prompt="Enter number of exempted locomotives associated with the certified engine family. Entry must be numeric. If none, enter zero." sqref="L22:L96">
      <formula1>0</formula1>
    </dataValidation>
    <dataValidation type="whole" operator="greaterThanOrEqual" allowBlank="1" showInputMessage="1" showErrorMessage="1" prompt="Enter production for the certified engine family. Entry must be numeric. If none, enter zero." sqref="G22:G96">
      <formula1>0</formula1>
    </dataValidation>
    <dataValidation operator="greaterThanOrEqual" allowBlank="1" showInputMessage="1" showErrorMessage="1" prompt="Enter the applicable assembly plant in accordance with 1033.325(c)(2) and 1033.250(b)(5)" sqref="F22:F96"/>
    <dataValidation type="list" operator="greaterThanOrEqual" allowBlank="1" showInputMessage="1" showErrorMessage="1" sqref="M22:M96">
      <formula1>$T$29:$T$30</formula1>
    </dataValidation>
  </dataValidations>
  <pageMargins left="0.75" right="0.75" top="1" bottom="1" header="0.5" footer="0.5"/>
  <pageSetup scale="45" orientation="landscape" horizontalDpi="300" verticalDpi="300" r:id="rId1"/>
  <headerFooter alignWithMargins="0"/>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
  <sheetViews>
    <sheetView showGridLines="0" workbookViewId="0">
      <selection activeCell="B2" sqref="B2:H2"/>
    </sheetView>
  </sheetViews>
  <sheetFormatPr defaultRowHeight="13.2" x14ac:dyDescent="0.25"/>
  <cols>
    <col min="1" max="1" width="3" customWidth="1"/>
    <col min="2" max="2" width="3.6640625" customWidth="1"/>
    <col min="3" max="3" width="18.88671875" customWidth="1"/>
    <col min="4" max="4" width="20.44140625" customWidth="1"/>
    <col min="5" max="5" width="18.109375" customWidth="1"/>
    <col min="6" max="6" width="39.33203125" customWidth="1"/>
    <col min="7" max="7" width="60.44140625" customWidth="1"/>
    <col min="8" max="8" width="6.88671875" customWidth="1"/>
    <col min="10" max="10" width="0" hidden="1" customWidth="1"/>
    <col min="11" max="13" width="10.6640625" hidden="1" customWidth="1"/>
    <col min="14" max="16" width="10.33203125" hidden="1" customWidth="1"/>
    <col min="17" max="19" width="9.109375" hidden="1" customWidth="1"/>
    <col min="20" max="23" width="0" hidden="1" customWidth="1"/>
  </cols>
  <sheetData>
    <row r="1" spans="1:26" x14ac:dyDescent="0.25">
      <c r="A1" s="13"/>
      <c r="B1" s="13"/>
      <c r="C1" s="13"/>
      <c r="D1" s="13"/>
      <c r="E1" s="13"/>
      <c r="F1" s="13"/>
      <c r="G1" s="13"/>
      <c r="H1" s="13"/>
      <c r="I1" s="19"/>
      <c r="J1" s="19"/>
      <c r="K1" s="19"/>
      <c r="L1" s="19"/>
      <c r="M1" s="19"/>
      <c r="N1" s="19"/>
      <c r="O1" s="19"/>
      <c r="P1" s="19"/>
      <c r="Q1" s="19"/>
      <c r="R1" s="19"/>
      <c r="S1" s="19"/>
      <c r="T1" s="19"/>
      <c r="U1" s="19"/>
      <c r="V1" s="19"/>
      <c r="W1" s="19"/>
      <c r="X1" s="19"/>
      <c r="Y1" s="19"/>
      <c r="Z1" s="19"/>
    </row>
    <row r="2" spans="1:26" ht="17.399999999999999" x14ac:dyDescent="0.3">
      <c r="A2" s="13"/>
      <c r="B2" s="164" t="s">
        <v>12</v>
      </c>
      <c r="C2" s="164"/>
      <c r="D2" s="164"/>
      <c r="E2" s="164"/>
      <c r="F2" s="164"/>
      <c r="G2" s="164"/>
      <c r="H2" s="164"/>
      <c r="I2" s="19"/>
      <c r="J2" s="19"/>
      <c r="K2" s="19"/>
      <c r="L2" s="19"/>
      <c r="M2" s="19"/>
      <c r="N2" s="19"/>
      <c r="O2" s="19"/>
      <c r="P2" s="19"/>
      <c r="Q2" s="19"/>
      <c r="R2" s="19"/>
      <c r="S2" s="19"/>
      <c r="T2" s="19"/>
      <c r="U2" s="19"/>
      <c r="V2" s="19"/>
      <c r="W2" s="19"/>
      <c r="X2" s="19"/>
      <c r="Y2" s="19"/>
      <c r="Z2" s="19"/>
    </row>
    <row r="3" spans="1:26" ht="20.399999999999999" x14ac:dyDescent="0.35">
      <c r="A3" s="13"/>
      <c r="B3" s="165" t="s">
        <v>13</v>
      </c>
      <c r="C3" s="165"/>
      <c r="D3" s="165"/>
      <c r="E3" s="165"/>
      <c r="F3" s="165"/>
      <c r="G3" s="165"/>
      <c r="H3" s="165"/>
      <c r="I3" s="19"/>
      <c r="J3" s="19"/>
      <c r="K3" s="19"/>
      <c r="L3" s="19"/>
      <c r="M3" s="19"/>
      <c r="N3" s="19"/>
      <c r="O3" s="19"/>
      <c r="P3" s="19"/>
      <c r="Q3" s="19"/>
      <c r="R3" s="19"/>
      <c r="S3" s="19"/>
      <c r="T3" s="19"/>
      <c r="U3" s="19"/>
      <c r="V3" s="19"/>
      <c r="W3" s="19"/>
      <c r="X3" s="19"/>
      <c r="Y3" s="19"/>
      <c r="Z3" s="19"/>
    </row>
    <row r="4" spans="1:26" ht="17.399999999999999" x14ac:dyDescent="0.3">
      <c r="A4" s="13"/>
      <c r="B4" s="164" t="s">
        <v>43</v>
      </c>
      <c r="C4" s="164"/>
      <c r="D4" s="164"/>
      <c r="E4" s="164"/>
      <c r="F4" s="164"/>
      <c r="G4" s="164"/>
      <c r="H4" s="164"/>
      <c r="I4" s="19"/>
      <c r="J4" s="19"/>
      <c r="K4" s="19"/>
      <c r="L4" s="19"/>
      <c r="M4" s="19"/>
      <c r="N4" s="19"/>
      <c r="O4" s="19"/>
      <c r="P4" s="19"/>
      <c r="Q4" s="19"/>
      <c r="R4" s="19"/>
      <c r="S4" s="19"/>
      <c r="T4" s="19"/>
      <c r="U4" s="19"/>
      <c r="V4" s="19"/>
      <c r="W4" s="19"/>
      <c r="X4" s="19"/>
      <c r="Y4" s="19"/>
      <c r="Z4" s="19"/>
    </row>
    <row r="5" spans="1:26" x14ac:dyDescent="0.25">
      <c r="A5" s="13"/>
      <c r="B5" s="18"/>
      <c r="C5" s="13"/>
      <c r="D5" s="13"/>
      <c r="E5" s="13"/>
      <c r="F5" s="13"/>
      <c r="G5" s="13"/>
      <c r="H5" s="13"/>
      <c r="I5" s="19"/>
      <c r="J5" s="19"/>
      <c r="K5" s="19"/>
      <c r="L5" s="19"/>
      <c r="M5" s="19"/>
      <c r="N5" s="19"/>
      <c r="O5" s="19"/>
      <c r="P5" s="19"/>
      <c r="Q5" s="19"/>
      <c r="R5" s="19"/>
      <c r="S5" s="19"/>
      <c r="T5" s="19"/>
      <c r="U5" s="19"/>
      <c r="V5" s="19"/>
      <c r="W5" s="19"/>
      <c r="X5" s="19"/>
      <c r="Y5" s="19"/>
      <c r="Z5" s="19"/>
    </row>
    <row r="6" spans="1:26" ht="21" x14ac:dyDescent="0.4">
      <c r="A6" s="13"/>
      <c r="B6" s="166" t="s">
        <v>14</v>
      </c>
      <c r="C6" s="166"/>
      <c r="D6" s="166"/>
      <c r="E6" s="166"/>
      <c r="F6" s="166"/>
      <c r="G6" s="166"/>
      <c r="H6" s="166"/>
      <c r="I6" s="19"/>
      <c r="J6" s="19"/>
      <c r="K6" s="19"/>
      <c r="L6" s="19"/>
      <c r="M6" s="19"/>
      <c r="N6" s="19"/>
      <c r="O6" s="19"/>
      <c r="P6" s="19"/>
      <c r="Q6" s="19"/>
      <c r="R6" s="19"/>
      <c r="S6" s="19"/>
      <c r="T6" s="19"/>
      <c r="U6" s="19"/>
      <c r="V6" s="19"/>
      <c r="W6" s="19"/>
      <c r="X6" s="19"/>
      <c r="Y6" s="19"/>
      <c r="Z6" s="19"/>
    </row>
    <row r="7" spans="1:26" x14ac:dyDescent="0.25">
      <c r="A7" s="13"/>
      <c r="B7" s="167" t="str">
        <f>'Submission Template'!B7:O7</f>
        <v xml:space="preserve"> Last Revision: August 2018   Version Number: 3.3.2</v>
      </c>
      <c r="C7" s="167"/>
      <c r="D7" s="167"/>
      <c r="E7" s="167"/>
      <c r="F7" s="167"/>
      <c r="G7" s="167"/>
      <c r="H7" s="167"/>
      <c r="I7" s="19"/>
      <c r="J7" s="19"/>
      <c r="K7" s="19"/>
      <c r="L7" s="19"/>
      <c r="M7" s="19"/>
      <c r="N7" s="19"/>
      <c r="O7" s="19"/>
      <c r="P7" s="19"/>
      <c r="Q7" s="19"/>
      <c r="R7" s="19"/>
      <c r="S7" s="19"/>
      <c r="T7" s="19"/>
      <c r="U7" s="19"/>
      <c r="V7" s="19"/>
      <c r="W7" s="19"/>
      <c r="X7" s="19"/>
      <c r="Y7" s="19"/>
      <c r="Z7" s="19"/>
    </row>
    <row r="8" spans="1:26" x14ac:dyDescent="0.25">
      <c r="A8" s="14"/>
      <c r="B8" s="15"/>
      <c r="C8" s="15"/>
      <c r="D8" s="15"/>
      <c r="E8" s="15"/>
      <c r="F8" s="15"/>
      <c r="G8" s="15"/>
      <c r="H8" s="15"/>
      <c r="I8" s="19"/>
      <c r="J8" s="19"/>
      <c r="K8" s="19"/>
      <c r="L8" s="19"/>
      <c r="M8" s="19"/>
      <c r="N8" s="19"/>
      <c r="O8" s="19"/>
      <c r="P8" s="19"/>
      <c r="Q8" s="19"/>
      <c r="R8" s="19"/>
      <c r="S8" s="19"/>
      <c r="T8" s="19"/>
      <c r="U8" s="19"/>
      <c r="V8" s="19"/>
      <c r="W8" s="19"/>
      <c r="X8" s="19"/>
      <c r="Y8" s="19"/>
      <c r="Z8" s="19"/>
    </row>
    <row r="9" spans="1:26" ht="17.399999999999999" x14ac:dyDescent="0.3">
      <c r="A9" s="16"/>
      <c r="B9" s="65" t="s">
        <v>110</v>
      </c>
      <c r="C9" s="16"/>
      <c r="D9" s="16"/>
      <c r="E9" s="16"/>
      <c r="F9" s="16"/>
      <c r="G9" s="16"/>
      <c r="H9" s="16"/>
      <c r="I9" s="19"/>
      <c r="J9" s="19"/>
      <c r="K9" s="19"/>
      <c r="L9" s="19"/>
      <c r="M9" s="19"/>
      <c r="N9" s="19"/>
      <c r="O9" s="19"/>
      <c r="P9" s="19"/>
      <c r="Q9" s="19"/>
      <c r="R9" s="19"/>
      <c r="S9" s="19"/>
      <c r="T9" s="19"/>
      <c r="U9" s="19"/>
      <c r="V9" s="19"/>
      <c r="W9" s="19"/>
      <c r="X9" s="19"/>
      <c r="Y9" s="19"/>
      <c r="Z9" s="19"/>
    </row>
    <row r="10" spans="1:26" x14ac:dyDescent="0.25">
      <c r="A10" s="17"/>
      <c r="B10" s="17"/>
      <c r="C10" s="17"/>
      <c r="D10" s="17"/>
      <c r="E10" s="17"/>
      <c r="F10" s="17"/>
      <c r="G10" s="17"/>
      <c r="H10" s="17"/>
      <c r="I10" s="19"/>
      <c r="J10" s="19"/>
      <c r="K10" s="19"/>
      <c r="L10" s="19"/>
      <c r="M10" s="19"/>
      <c r="N10" s="19"/>
      <c r="O10" s="19"/>
      <c r="P10" s="19"/>
      <c r="Q10" s="19"/>
      <c r="R10" s="19"/>
      <c r="S10" s="19"/>
      <c r="T10" s="19"/>
      <c r="U10" s="19"/>
      <c r="V10" s="19"/>
      <c r="W10" s="19"/>
      <c r="X10" s="19"/>
      <c r="Y10" s="19"/>
      <c r="Z10" s="19"/>
    </row>
    <row r="11" spans="1:26" x14ac:dyDescent="0.25">
      <c r="A11" s="17"/>
      <c r="B11" s="17"/>
      <c r="C11" s="39" t="s">
        <v>26</v>
      </c>
      <c r="D11" s="38"/>
      <c r="E11" s="184" t="str">
        <f>IF('Submission Template'!D11="","",'Submission Template'!D11)</f>
        <v/>
      </c>
      <c r="F11" s="186"/>
      <c r="G11" s="185"/>
      <c r="H11" s="17"/>
      <c r="I11" s="19"/>
      <c r="J11" s="19"/>
      <c r="K11" s="19"/>
      <c r="L11" s="19"/>
      <c r="M11" s="19"/>
      <c r="N11" s="19"/>
      <c r="O11" s="19"/>
      <c r="P11" s="19"/>
      <c r="Q11" s="19"/>
      <c r="R11" s="19"/>
      <c r="S11" s="19"/>
      <c r="T11" s="19"/>
      <c r="U11" s="19"/>
      <c r="V11" s="19"/>
      <c r="W11" s="19"/>
      <c r="X11" s="19"/>
      <c r="Y11" s="19"/>
      <c r="Z11" s="19"/>
    </row>
    <row r="12" spans="1:26" x14ac:dyDescent="0.25">
      <c r="A12" s="17"/>
      <c r="B12" s="17"/>
      <c r="C12" s="39" t="s">
        <v>27</v>
      </c>
      <c r="D12" s="38"/>
      <c r="E12" s="184" t="str">
        <f>IF('Submission Template'!D12="","",'Submission Template'!D12)</f>
        <v/>
      </c>
      <c r="F12" s="185"/>
      <c r="G12" s="17"/>
      <c r="H12" s="17"/>
      <c r="I12" s="19"/>
      <c r="J12" s="19"/>
      <c r="K12" s="19"/>
      <c r="L12" s="19"/>
      <c r="M12" s="19"/>
      <c r="N12" s="19"/>
      <c r="O12" s="19"/>
      <c r="P12" s="19"/>
      <c r="Q12" s="19"/>
      <c r="R12" s="19"/>
      <c r="S12" s="19"/>
      <c r="T12" s="19"/>
      <c r="U12" s="19"/>
      <c r="V12" s="19"/>
      <c r="W12" s="19"/>
      <c r="X12" s="19"/>
      <c r="Y12" s="19"/>
      <c r="Z12" s="19"/>
    </row>
    <row r="13" spans="1:26" x14ac:dyDescent="0.25">
      <c r="A13" s="17"/>
      <c r="B13" s="17"/>
      <c r="C13" s="39" t="s">
        <v>24</v>
      </c>
      <c r="D13" s="38"/>
      <c r="E13" s="184" t="str">
        <f>IF('Submission Template'!D13="","",'Submission Template'!D13)</f>
        <v/>
      </c>
      <c r="F13" s="185"/>
      <c r="G13" s="17"/>
      <c r="H13" s="17"/>
      <c r="I13" s="19"/>
      <c r="J13" s="19"/>
      <c r="K13" s="19"/>
      <c r="L13" s="19"/>
      <c r="M13" s="19"/>
      <c r="N13" s="19"/>
      <c r="O13" s="19"/>
      <c r="P13" s="19"/>
      <c r="Q13" s="19"/>
      <c r="R13" s="19"/>
      <c r="S13" s="19"/>
      <c r="T13" s="19"/>
      <c r="U13" s="19"/>
      <c r="V13" s="19"/>
      <c r="W13" s="19"/>
      <c r="X13" s="19"/>
      <c r="Y13" s="19"/>
      <c r="Z13" s="19"/>
    </row>
    <row r="14" spans="1:26" x14ac:dyDescent="0.25">
      <c r="A14" s="17"/>
      <c r="B14" s="17"/>
      <c r="C14" s="39" t="s">
        <v>25</v>
      </c>
      <c r="D14" s="38"/>
      <c r="E14" s="80" t="str">
        <f>IF('Submission Template'!D14="","",'Submission Template'!D14)</f>
        <v/>
      </c>
      <c r="F14" s="79"/>
      <c r="G14" s="17"/>
      <c r="H14" s="17"/>
      <c r="I14" s="19"/>
      <c r="J14" s="19"/>
      <c r="K14" s="19"/>
      <c r="L14" s="19"/>
      <c r="M14" s="19"/>
      <c r="N14" s="19"/>
      <c r="O14" s="19"/>
      <c r="P14" s="19"/>
      <c r="Q14" s="19"/>
      <c r="R14" s="19"/>
      <c r="S14" s="19"/>
      <c r="T14" s="19"/>
      <c r="U14" s="19"/>
      <c r="V14" s="19"/>
      <c r="W14" s="19"/>
      <c r="X14" s="19"/>
      <c r="Y14" s="19"/>
      <c r="Z14" s="19"/>
    </row>
    <row r="15" spans="1:26" x14ac:dyDescent="0.25">
      <c r="A15" s="17"/>
      <c r="B15" s="17"/>
      <c r="C15" s="26"/>
      <c r="D15" s="26"/>
      <c r="E15" s="26"/>
      <c r="F15" s="26"/>
      <c r="G15" s="17"/>
      <c r="H15" s="17"/>
      <c r="I15" s="19"/>
      <c r="J15" s="19"/>
      <c r="K15" s="19"/>
      <c r="L15" s="19"/>
      <c r="M15" s="19"/>
      <c r="N15" s="19"/>
      <c r="O15" s="19"/>
      <c r="P15" s="19"/>
      <c r="Q15" s="19"/>
      <c r="R15" s="19"/>
      <c r="S15" s="19"/>
      <c r="T15" s="19"/>
      <c r="U15" s="19"/>
      <c r="V15" s="19"/>
      <c r="W15" s="19"/>
      <c r="X15" s="19"/>
      <c r="Y15" s="19"/>
      <c r="Z15" s="19"/>
    </row>
    <row r="16" spans="1:26" ht="14.25" customHeight="1" x14ac:dyDescent="0.25">
      <c r="A16" s="17"/>
      <c r="B16" s="17"/>
      <c r="C16" s="31" t="s">
        <v>30</v>
      </c>
      <c r="D16" s="147" t="str">
        <f>IF('Submission Template'!D16="","",'Submission Template'!D16)</f>
        <v/>
      </c>
      <c r="E16" s="112" t="str">
        <f>IF($U$42="no","The first character of the engine family name does not correspond to the selected Model Year.","")</f>
        <v/>
      </c>
      <c r="F16" s="40"/>
      <c r="G16" s="17"/>
      <c r="H16" s="17"/>
      <c r="I16" s="19"/>
      <c r="J16" s="19"/>
      <c r="K16" s="19"/>
      <c r="L16" s="19"/>
      <c r="M16" s="19"/>
      <c r="N16" s="19"/>
      <c r="O16" s="19"/>
      <c r="P16" s="19"/>
      <c r="Q16" s="19"/>
      <c r="R16" s="19"/>
      <c r="S16" s="19"/>
      <c r="T16" s="19"/>
      <c r="U16" s="19"/>
      <c r="V16" s="19"/>
      <c r="W16" s="19"/>
      <c r="X16" s="19"/>
      <c r="Y16" s="19"/>
      <c r="Z16" s="19"/>
    </row>
    <row r="17" spans="1:26" ht="14.25" customHeight="1" x14ac:dyDescent="0.25">
      <c r="A17" s="26"/>
      <c r="B17" s="26"/>
      <c r="C17" s="78"/>
      <c r="D17" s="78"/>
      <c r="E17" s="112" t="str">
        <f>IF($N$42="no","The industry sector code within the engine family name does not match the selected industry.","")</f>
        <v/>
      </c>
      <c r="F17" s="40"/>
      <c r="G17" s="26"/>
      <c r="H17" s="26"/>
      <c r="I17" s="19"/>
      <c r="J17" s="19"/>
      <c r="K17" s="19"/>
      <c r="L17" s="19"/>
      <c r="M17" s="19"/>
      <c r="N17" s="19"/>
      <c r="O17" s="19"/>
      <c r="P17" s="19"/>
      <c r="Q17" s="19"/>
      <c r="R17" s="19"/>
      <c r="S17" s="19"/>
      <c r="T17" s="19"/>
      <c r="U17" s="19"/>
      <c r="V17" s="19"/>
      <c r="W17" s="19"/>
      <c r="X17" s="19"/>
      <c r="Y17" s="19"/>
      <c r="Z17" s="19"/>
    </row>
    <row r="18" spans="1:26" ht="21" customHeight="1" thickBot="1" x14ac:dyDescent="0.3">
      <c r="A18" s="26"/>
      <c r="B18" s="26"/>
      <c r="C18" s="31"/>
      <c r="D18" s="113" t="s">
        <v>109</v>
      </c>
      <c r="E18" s="40"/>
      <c r="F18" s="40"/>
      <c r="G18" s="40"/>
      <c r="H18" s="27"/>
      <c r="I18" s="19"/>
      <c r="J18" s="19"/>
      <c r="K18" s="19"/>
      <c r="L18" s="19"/>
      <c r="M18" s="19"/>
      <c r="N18" s="19"/>
      <c r="O18" s="19"/>
      <c r="P18" s="19"/>
      <c r="Q18" s="19"/>
      <c r="R18" s="19"/>
      <c r="S18" s="19"/>
      <c r="T18" s="19"/>
      <c r="U18" s="19"/>
      <c r="V18" s="19"/>
      <c r="W18" s="19"/>
      <c r="X18" s="19"/>
      <c r="Y18" s="19"/>
      <c r="Z18" s="19"/>
    </row>
    <row r="19" spans="1:26" ht="45" customHeight="1" thickBot="1" x14ac:dyDescent="0.3">
      <c r="A19" s="26"/>
      <c r="B19" s="26"/>
      <c r="C19" s="67" t="s">
        <v>28</v>
      </c>
      <c r="D19" s="66" t="s">
        <v>53</v>
      </c>
      <c r="E19" s="60" t="s">
        <v>51</v>
      </c>
      <c r="F19" s="60" t="s">
        <v>57</v>
      </c>
      <c r="G19" s="69" t="s">
        <v>50</v>
      </c>
      <c r="H19" s="28"/>
      <c r="I19" s="19"/>
      <c r="J19" s="19"/>
      <c r="K19" s="19"/>
      <c r="L19" s="19"/>
      <c r="M19" s="19"/>
      <c r="N19" s="19"/>
      <c r="O19" s="19"/>
      <c r="P19" s="19"/>
      <c r="Q19" s="19"/>
      <c r="R19" s="19"/>
      <c r="S19" s="19"/>
      <c r="T19" s="19"/>
      <c r="U19" s="19"/>
      <c r="V19" s="19"/>
      <c r="W19" s="19"/>
      <c r="X19" s="19"/>
      <c r="Y19" s="19"/>
      <c r="Z19" s="19"/>
    </row>
    <row r="20" spans="1:26" ht="12.75" customHeight="1" x14ac:dyDescent="0.25">
      <c r="A20" s="26"/>
      <c r="B20" s="26"/>
      <c r="C20" s="117"/>
      <c r="D20" s="41"/>
      <c r="E20" s="42"/>
      <c r="F20" s="43"/>
      <c r="G20" s="70"/>
      <c r="H20" s="29"/>
      <c r="I20" s="19"/>
      <c r="J20" s="19"/>
      <c r="K20" s="19"/>
      <c r="L20" s="19"/>
      <c r="M20" s="19"/>
      <c r="N20" s="19"/>
      <c r="O20" s="19"/>
      <c r="P20" s="19"/>
      <c r="Q20" s="19"/>
      <c r="R20" s="19"/>
      <c r="S20" s="19"/>
      <c r="T20" s="19"/>
      <c r="U20" s="19"/>
      <c r="V20" s="19"/>
      <c r="W20" s="19"/>
      <c r="X20" s="19"/>
      <c r="Y20" s="19"/>
      <c r="Z20" s="19"/>
    </row>
    <row r="21" spans="1:26" x14ac:dyDescent="0.25">
      <c r="A21" s="26"/>
      <c r="B21" s="26"/>
      <c r="C21" s="117"/>
      <c r="D21" s="47"/>
      <c r="E21" s="48"/>
      <c r="F21" s="49"/>
      <c r="G21" s="71"/>
      <c r="H21" s="26"/>
      <c r="I21" s="19"/>
      <c r="J21" s="19"/>
      <c r="K21" s="19"/>
      <c r="L21" s="19"/>
      <c r="M21" s="19"/>
      <c r="N21" s="19"/>
      <c r="O21" s="19"/>
      <c r="P21" s="19"/>
      <c r="Q21" s="19"/>
      <c r="R21" s="19"/>
      <c r="S21" s="19"/>
      <c r="T21" s="19"/>
      <c r="U21" s="19"/>
      <c r="V21" s="19"/>
      <c r="W21" s="19"/>
      <c r="X21" s="19"/>
      <c r="Y21" s="19"/>
      <c r="Z21" s="19"/>
    </row>
    <row r="22" spans="1:26" x14ac:dyDescent="0.25">
      <c r="A22" s="26"/>
      <c r="B22" s="26"/>
      <c r="C22" s="118"/>
      <c r="D22" s="47"/>
      <c r="E22" s="48"/>
      <c r="F22" s="49"/>
      <c r="G22" s="71"/>
      <c r="H22" s="26"/>
      <c r="I22" s="19"/>
      <c r="J22" s="19"/>
      <c r="K22" s="19"/>
      <c r="L22" s="19"/>
      <c r="M22" s="19"/>
      <c r="N22" s="19"/>
      <c r="O22" s="19"/>
      <c r="P22" s="19"/>
      <c r="Q22" s="19"/>
      <c r="R22" s="19"/>
      <c r="S22" s="19"/>
      <c r="T22" s="19"/>
      <c r="U22" s="19"/>
      <c r="V22" s="19"/>
      <c r="W22" s="19"/>
      <c r="X22" s="19"/>
      <c r="Y22" s="19"/>
      <c r="Z22" s="19"/>
    </row>
    <row r="23" spans="1:26" x14ac:dyDescent="0.25">
      <c r="A23" s="26"/>
      <c r="B23" s="26"/>
      <c r="C23" s="118"/>
      <c r="D23" s="47"/>
      <c r="E23" s="48"/>
      <c r="F23" s="49"/>
      <c r="G23" s="71"/>
      <c r="H23" s="26"/>
      <c r="I23" s="19"/>
      <c r="J23" s="19"/>
      <c r="K23" s="19"/>
      <c r="L23" s="19"/>
      <c r="M23" s="19"/>
      <c r="N23" s="19"/>
      <c r="O23" s="19"/>
      <c r="P23" s="19"/>
      <c r="Q23" s="19"/>
      <c r="R23" s="19"/>
      <c r="S23" s="19"/>
      <c r="T23" s="19"/>
      <c r="U23" s="19"/>
      <c r="V23" s="19"/>
      <c r="W23" s="19"/>
      <c r="X23" s="19"/>
      <c r="Y23" s="19"/>
      <c r="Z23" s="19"/>
    </row>
    <row r="24" spans="1:26" x14ac:dyDescent="0.25">
      <c r="A24" s="26"/>
      <c r="B24" s="26"/>
      <c r="C24" s="118"/>
      <c r="D24" s="47"/>
      <c r="E24" s="48"/>
      <c r="F24" s="49"/>
      <c r="G24" s="71"/>
      <c r="H24" s="26"/>
      <c r="I24" s="19"/>
      <c r="J24" s="19"/>
      <c r="K24" s="19"/>
      <c r="L24" s="19"/>
      <c r="M24" s="19"/>
      <c r="N24" s="19"/>
      <c r="O24" s="19"/>
      <c r="P24" s="19"/>
      <c r="Q24" s="19"/>
      <c r="R24" s="19"/>
      <c r="S24" s="19"/>
      <c r="T24" s="19"/>
      <c r="U24" s="19"/>
      <c r="V24" s="19"/>
      <c r="W24" s="19"/>
      <c r="X24" s="19"/>
      <c r="Y24" s="19"/>
      <c r="Z24" s="19"/>
    </row>
    <row r="25" spans="1:26" x14ac:dyDescent="0.25">
      <c r="A25" s="26"/>
      <c r="B25" s="26"/>
      <c r="C25" s="118"/>
      <c r="D25" s="47"/>
      <c r="E25" s="48"/>
      <c r="F25" s="49"/>
      <c r="G25" s="71"/>
      <c r="H25" s="26"/>
      <c r="I25" s="19"/>
      <c r="J25" s="19"/>
      <c r="K25" s="19"/>
      <c r="L25" s="19"/>
      <c r="M25" s="19"/>
      <c r="N25" s="19"/>
      <c r="O25" s="19"/>
      <c r="P25" s="19"/>
      <c r="Q25" s="19"/>
      <c r="R25" s="19"/>
      <c r="S25" s="19"/>
      <c r="T25" s="19"/>
      <c r="U25" s="19"/>
      <c r="V25" s="19"/>
      <c r="W25" s="19"/>
      <c r="X25" s="19"/>
      <c r="Y25" s="19"/>
      <c r="Z25" s="19"/>
    </row>
    <row r="26" spans="1:26" x14ac:dyDescent="0.25">
      <c r="A26" s="26"/>
      <c r="B26" s="26"/>
      <c r="C26" s="118"/>
      <c r="D26" s="47"/>
      <c r="E26" s="48"/>
      <c r="F26" s="49"/>
      <c r="G26" s="71"/>
      <c r="H26" s="26"/>
      <c r="I26" s="19"/>
      <c r="J26" s="19"/>
      <c r="K26" s="19"/>
      <c r="L26" s="19"/>
      <c r="M26" s="19"/>
      <c r="N26" s="19"/>
      <c r="O26" s="19"/>
      <c r="P26" s="19"/>
      <c r="Q26" s="19"/>
      <c r="R26" s="19"/>
      <c r="S26" s="19"/>
      <c r="T26" s="19"/>
      <c r="U26" s="19"/>
      <c r="V26" s="19"/>
      <c r="W26" s="19"/>
      <c r="X26" s="19"/>
      <c r="Y26" s="19"/>
      <c r="Z26" s="19"/>
    </row>
    <row r="27" spans="1:26" ht="14.25" customHeight="1" x14ac:dyDescent="0.25">
      <c r="A27" s="26"/>
      <c r="B27" s="26"/>
      <c r="C27" s="118"/>
      <c r="D27" s="47"/>
      <c r="E27" s="48"/>
      <c r="F27" s="49"/>
      <c r="G27" s="71"/>
      <c r="H27" s="26"/>
      <c r="I27" s="19"/>
      <c r="J27" s="19"/>
      <c r="K27" s="19"/>
      <c r="L27" s="19"/>
      <c r="M27" s="19"/>
      <c r="N27" s="19"/>
      <c r="O27" s="19"/>
      <c r="P27" s="19"/>
      <c r="Q27" s="19"/>
      <c r="R27" s="19"/>
      <c r="S27" s="19"/>
      <c r="T27" s="19"/>
      <c r="U27" s="19"/>
      <c r="V27" s="19"/>
      <c r="W27" s="19"/>
      <c r="X27" s="19"/>
      <c r="Y27" s="19"/>
      <c r="Z27" s="19"/>
    </row>
    <row r="28" spans="1:26" ht="14.25" customHeight="1" x14ac:dyDescent="0.25">
      <c r="A28" s="26"/>
      <c r="B28" s="26"/>
      <c r="C28" s="118"/>
      <c r="D28" s="47"/>
      <c r="E28" s="48"/>
      <c r="F28" s="49"/>
      <c r="G28" s="71"/>
      <c r="H28" s="26"/>
      <c r="I28" s="19"/>
      <c r="J28" s="19"/>
      <c r="K28" s="19"/>
      <c r="L28" s="19"/>
      <c r="M28" s="19"/>
      <c r="N28" s="19"/>
      <c r="O28" s="19"/>
      <c r="P28" s="19"/>
      <c r="Q28" s="19"/>
      <c r="R28" s="19"/>
      <c r="S28" s="19"/>
      <c r="T28" s="19"/>
      <c r="U28" s="19"/>
      <c r="V28" s="19"/>
      <c r="W28" s="19"/>
      <c r="X28" s="19"/>
      <c r="Y28" s="19"/>
      <c r="Z28" s="19"/>
    </row>
    <row r="29" spans="1:26" x14ac:dyDescent="0.25">
      <c r="A29" s="26"/>
      <c r="B29" s="26"/>
      <c r="C29" s="118"/>
      <c r="D29" s="47"/>
      <c r="E29" s="48"/>
      <c r="F29" s="49"/>
      <c r="G29" s="71"/>
      <c r="H29" s="26"/>
      <c r="I29" s="19"/>
      <c r="J29" s="19"/>
      <c r="K29" s="19"/>
      <c r="L29" s="19"/>
      <c r="M29" s="19"/>
      <c r="N29" s="19"/>
      <c r="O29" s="19"/>
      <c r="P29" s="19"/>
      <c r="Q29" s="19"/>
      <c r="R29" s="19"/>
      <c r="S29" s="19"/>
      <c r="T29" s="19"/>
      <c r="U29" s="19"/>
      <c r="V29" s="19"/>
      <c r="W29" s="19"/>
      <c r="X29" s="19"/>
      <c r="Y29" s="19"/>
      <c r="Z29" s="19"/>
    </row>
    <row r="30" spans="1:26" x14ac:dyDescent="0.25">
      <c r="A30" s="26"/>
      <c r="B30" s="26"/>
      <c r="C30" s="118"/>
      <c r="D30" s="47"/>
      <c r="E30" s="48"/>
      <c r="F30" s="49"/>
      <c r="G30" s="71"/>
      <c r="H30" s="26"/>
      <c r="I30" s="19"/>
      <c r="J30" s="19"/>
      <c r="K30" s="19"/>
      <c r="L30" s="19"/>
      <c r="M30" s="19"/>
      <c r="N30" s="19"/>
      <c r="O30" s="19"/>
      <c r="P30" s="19"/>
      <c r="Q30" s="19"/>
      <c r="R30" s="19"/>
      <c r="S30" s="19"/>
      <c r="T30" s="19"/>
      <c r="U30" s="19"/>
      <c r="V30" s="19"/>
      <c r="W30" s="19"/>
      <c r="X30" s="19"/>
      <c r="Y30" s="19"/>
      <c r="Z30" s="19"/>
    </row>
    <row r="31" spans="1:26" x14ac:dyDescent="0.25">
      <c r="A31" s="26"/>
      <c r="B31" s="26"/>
      <c r="C31" s="118"/>
      <c r="D31" s="47"/>
      <c r="E31" s="48"/>
      <c r="F31" s="49"/>
      <c r="G31" s="71"/>
      <c r="H31" s="26"/>
      <c r="I31" s="19"/>
      <c r="J31" s="19"/>
      <c r="K31" s="19"/>
      <c r="L31" s="19"/>
      <c r="M31" s="19"/>
      <c r="N31" s="19"/>
      <c r="O31" s="19"/>
      <c r="P31" s="19"/>
      <c r="Q31" s="19"/>
      <c r="R31" s="19"/>
      <c r="S31" s="19"/>
      <c r="T31" s="19"/>
      <c r="U31" s="19"/>
      <c r="V31" s="19"/>
      <c r="W31" s="19"/>
      <c r="X31" s="19"/>
      <c r="Y31" s="19"/>
      <c r="Z31" s="19"/>
    </row>
    <row r="32" spans="1:26" x14ac:dyDescent="0.25">
      <c r="A32" s="26"/>
      <c r="B32" s="26"/>
      <c r="C32" s="118"/>
      <c r="D32" s="47"/>
      <c r="E32" s="48"/>
      <c r="F32" s="49"/>
      <c r="G32" s="71"/>
      <c r="H32" s="26"/>
      <c r="I32" s="19"/>
      <c r="J32" s="19"/>
      <c r="K32" s="19"/>
      <c r="L32" s="19"/>
      <c r="M32" s="19"/>
      <c r="N32" s="19"/>
      <c r="O32" s="19"/>
      <c r="P32" s="19"/>
      <c r="Q32" s="19"/>
      <c r="R32" s="19"/>
      <c r="S32" s="19"/>
      <c r="T32" s="19"/>
      <c r="U32" s="19"/>
      <c r="V32" s="19"/>
      <c r="W32" s="19"/>
      <c r="X32" s="19"/>
      <c r="Y32" s="19"/>
      <c r="Z32" s="19"/>
    </row>
    <row r="33" spans="1:26" x14ac:dyDescent="0.25">
      <c r="A33" s="26"/>
      <c r="B33" s="26"/>
      <c r="C33" s="118"/>
      <c r="D33" s="47"/>
      <c r="E33" s="48"/>
      <c r="F33" s="49"/>
      <c r="G33" s="71"/>
      <c r="H33" s="26"/>
      <c r="I33" s="19"/>
      <c r="J33" s="19"/>
      <c r="K33" s="19"/>
      <c r="L33" s="19"/>
      <c r="M33" s="19"/>
      <c r="N33" s="19"/>
      <c r="O33" s="19"/>
      <c r="P33" s="19"/>
      <c r="Q33" s="19"/>
      <c r="R33" s="19"/>
      <c r="S33" s="19"/>
      <c r="T33" s="19"/>
      <c r="U33" s="19"/>
      <c r="V33" s="19"/>
      <c r="W33" s="19"/>
      <c r="X33" s="19"/>
      <c r="Y33" s="19"/>
      <c r="Z33" s="19"/>
    </row>
    <row r="34" spans="1:26" x14ac:dyDescent="0.25">
      <c r="A34" s="26"/>
      <c r="B34" s="26"/>
      <c r="C34" s="118"/>
      <c r="D34" s="47"/>
      <c r="E34" s="48"/>
      <c r="F34" s="49"/>
      <c r="G34" s="71"/>
      <c r="H34" s="26"/>
      <c r="I34" s="19"/>
      <c r="J34" s="19"/>
      <c r="K34" s="19"/>
      <c r="L34" s="19"/>
      <c r="M34" s="19"/>
      <c r="N34" s="19"/>
      <c r="O34" s="19"/>
      <c r="P34" s="19"/>
      <c r="Q34" s="19"/>
      <c r="R34" s="19"/>
      <c r="S34" s="19"/>
      <c r="T34" s="19"/>
      <c r="U34" s="19"/>
      <c r="V34" s="19"/>
      <c r="W34" s="19"/>
      <c r="X34" s="19"/>
      <c r="Y34" s="19"/>
      <c r="Z34" s="19"/>
    </row>
    <row r="35" spans="1:26" x14ac:dyDescent="0.25">
      <c r="A35" s="26"/>
      <c r="B35" s="26"/>
      <c r="C35" s="118"/>
      <c r="D35" s="47"/>
      <c r="E35" s="48"/>
      <c r="F35" s="49"/>
      <c r="G35" s="71"/>
      <c r="H35" s="26"/>
      <c r="I35" s="19"/>
      <c r="J35" s="19"/>
      <c r="K35" s="19"/>
      <c r="L35" s="19"/>
      <c r="M35" s="19"/>
      <c r="N35" s="19"/>
      <c r="O35" s="19"/>
      <c r="P35" s="19"/>
      <c r="Q35" s="19"/>
      <c r="R35" s="19"/>
      <c r="S35" s="19"/>
      <c r="T35" s="19"/>
      <c r="U35" s="19"/>
      <c r="V35" s="19"/>
      <c r="W35" s="19"/>
      <c r="X35" s="19"/>
      <c r="Y35" s="19"/>
      <c r="Z35" s="19"/>
    </row>
    <row r="36" spans="1:26" x14ac:dyDescent="0.25">
      <c r="A36" s="26"/>
      <c r="B36" s="26"/>
      <c r="C36" s="118"/>
      <c r="D36" s="47"/>
      <c r="E36" s="48"/>
      <c r="F36" s="49"/>
      <c r="G36" s="71"/>
      <c r="H36" s="26"/>
      <c r="I36" s="19"/>
      <c r="J36" s="19"/>
      <c r="K36" s="19"/>
      <c r="L36" s="19"/>
      <c r="M36" s="19"/>
      <c r="N36" s="19"/>
      <c r="O36" s="19"/>
      <c r="P36" s="19"/>
      <c r="Q36" s="19"/>
      <c r="R36" s="19"/>
      <c r="S36" s="19"/>
      <c r="T36" s="19"/>
      <c r="U36" s="19"/>
      <c r="V36" s="19"/>
      <c r="W36" s="19"/>
      <c r="X36" s="19"/>
      <c r="Y36" s="19"/>
      <c r="Z36" s="19"/>
    </row>
    <row r="37" spans="1:26" x14ac:dyDescent="0.25">
      <c r="A37" s="26"/>
      <c r="B37" s="26"/>
      <c r="C37" s="118"/>
      <c r="D37" s="47"/>
      <c r="E37" s="48"/>
      <c r="F37" s="49"/>
      <c r="G37" s="71"/>
      <c r="H37" s="26"/>
      <c r="I37" s="19"/>
      <c r="J37" s="19"/>
      <c r="K37" s="19"/>
      <c r="L37" s="19"/>
      <c r="M37" s="19"/>
      <c r="N37" s="19"/>
      <c r="O37" s="19"/>
      <c r="P37" s="19"/>
      <c r="Q37" s="19"/>
      <c r="R37" s="19"/>
      <c r="S37" s="19"/>
      <c r="T37" s="19"/>
      <c r="U37" s="19"/>
      <c r="V37" s="19"/>
      <c r="W37" s="19"/>
      <c r="X37" s="19"/>
      <c r="Y37" s="19"/>
      <c r="Z37" s="19"/>
    </row>
    <row r="38" spans="1:26" x14ac:dyDescent="0.25">
      <c r="A38" s="26"/>
      <c r="B38" s="26"/>
      <c r="C38" s="118"/>
      <c r="D38" s="47"/>
      <c r="E38" s="48"/>
      <c r="F38" s="49"/>
      <c r="G38" s="71"/>
      <c r="H38" s="26"/>
      <c r="I38" s="19"/>
      <c r="J38" s="19"/>
      <c r="K38" s="19"/>
      <c r="L38" s="19"/>
      <c r="M38" s="19"/>
      <c r="N38" s="19"/>
      <c r="O38" s="19"/>
      <c r="P38" s="19"/>
      <c r="Q38" s="19"/>
      <c r="R38" s="19"/>
      <c r="S38" s="19"/>
      <c r="T38" s="19"/>
      <c r="U38" s="19"/>
      <c r="V38" s="19"/>
      <c r="W38" s="19"/>
      <c r="X38" s="19"/>
      <c r="Y38" s="19"/>
      <c r="Z38" s="19"/>
    </row>
    <row r="39" spans="1:26" ht="13.8" thickBot="1" x14ac:dyDescent="0.3">
      <c r="A39" s="26"/>
      <c r="B39" s="26"/>
      <c r="C39" s="120"/>
      <c r="D39" s="53"/>
      <c r="E39" s="54"/>
      <c r="F39" s="55"/>
      <c r="G39" s="72"/>
      <c r="H39" s="26"/>
      <c r="I39" s="19"/>
      <c r="J39" s="19"/>
      <c r="K39" s="19"/>
      <c r="L39" s="19"/>
      <c r="M39" s="19"/>
      <c r="N39" s="19"/>
      <c r="O39" s="19"/>
      <c r="P39" s="19"/>
      <c r="Q39" s="19"/>
      <c r="R39" s="19"/>
      <c r="S39" s="19"/>
      <c r="T39" s="19"/>
      <c r="U39" s="19"/>
      <c r="V39" s="19"/>
      <c r="W39" s="19"/>
      <c r="X39" s="19"/>
      <c r="Y39" s="19"/>
      <c r="Z39" s="19"/>
    </row>
    <row r="40" spans="1:26" ht="26.25" customHeight="1" x14ac:dyDescent="0.25">
      <c r="A40" s="26"/>
      <c r="B40" s="26"/>
      <c r="C40" s="187" t="s">
        <v>52</v>
      </c>
      <c r="D40" s="187"/>
      <c r="E40" s="187"/>
      <c r="F40" s="187"/>
      <c r="G40" s="187"/>
      <c r="H40" s="26"/>
      <c r="I40" s="19"/>
      <c r="J40" s="19"/>
      <c r="K40" s="19"/>
      <c r="L40" s="19"/>
      <c r="M40" s="19"/>
      <c r="N40" s="19"/>
      <c r="O40" s="19"/>
      <c r="P40" s="19"/>
      <c r="Q40" s="19"/>
      <c r="R40" s="19"/>
      <c r="S40" s="19"/>
      <c r="T40" s="19"/>
      <c r="U40" s="19"/>
      <c r="V40" s="19"/>
      <c r="W40" s="19"/>
      <c r="X40" s="19"/>
      <c r="Y40" s="19"/>
      <c r="Z40" s="19"/>
    </row>
    <row r="41" spans="1:26" ht="14.25" customHeight="1" x14ac:dyDescent="0.25">
      <c r="A41" s="26"/>
      <c r="B41" s="26"/>
      <c r="C41" s="188"/>
      <c r="D41" s="188"/>
      <c r="E41" s="188"/>
      <c r="F41" s="188"/>
      <c r="G41" s="188"/>
      <c r="H41" s="26"/>
      <c r="I41" s="19"/>
      <c r="J41" s="19"/>
      <c r="K41" s="19"/>
      <c r="L41" s="19"/>
      <c r="M41" s="19"/>
      <c r="N41" s="19"/>
      <c r="O41" s="19"/>
      <c r="P41" s="19"/>
      <c r="Q41" s="19"/>
      <c r="R41" s="19"/>
      <c r="S41" s="19"/>
      <c r="T41" s="19"/>
      <c r="U41" s="19"/>
      <c r="V41" s="19"/>
      <c r="W41" s="19"/>
      <c r="X41" s="19"/>
      <c r="Y41" s="19"/>
      <c r="Z41" s="19"/>
    </row>
    <row r="42" spans="1:26" x14ac:dyDescent="0.25">
      <c r="A42" s="26"/>
      <c r="B42" s="26"/>
      <c r="C42" s="26"/>
      <c r="D42" s="178" t="s">
        <v>15</v>
      </c>
      <c r="E42" s="179"/>
      <c r="F42" s="179"/>
      <c r="G42" s="180"/>
      <c r="H42" s="26"/>
      <c r="I42" s="19"/>
      <c r="J42" s="19"/>
      <c r="K42" s="19"/>
      <c r="L42" s="19"/>
      <c r="M42" s="19"/>
      <c r="N42" s="19"/>
      <c r="O42" s="19"/>
      <c r="P42" s="19"/>
      <c r="Q42" s="19"/>
      <c r="R42" s="19"/>
      <c r="S42" s="19"/>
      <c r="T42" s="19"/>
      <c r="U42" s="19"/>
      <c r="V42" s="19"/>
      <c r="W42" s="19"/>
      <c r="X42" s="19"/>
      <c r="Y42" s="19"/>
      <c r="Z42" s="19"/>
    </row>
    <row r="43" spans="1:26" ht="60.75" customHeight="1" x14ac:dyDescent="0.25">
      <c r="A43" s="26"/>
      <c r="B43" s="26"/>
      <c r="C43" s="26"/>
      <c r="D43" s="181" t="s">
        <v>16</v>
      </c>
      <c r="E43" s="182"/>
      <c r="F43" s="182"/>
      <c r="G43" s="183"/>
      <c r="H43" s="26"/>
      <c r="I43" s="19"/>
      <c r="J43" s="19"/>
      <c r="K43" s="19"/>
      <c r="L43" s="19"/>
      <c r="M43" s="19"/>
      <c r="N43" s="19"/>
      <c r="O43" s="19"/>
      <c r="P43" s="19"/>
      <c r="Q43" s="19"/>
      <c r="R43" s="19"/>
      <c r="S43" s="19"/>
      <c r="T43" s="19"/>
      <c r="U43" s="19"/>
      <c r="V43" s="19"/>
      <c r="W43" s="19"/>
      <c r="X43" s="19"/>
      <c r="Y43" s="19"/>
      <c r="Z43" s="19"/>
    </row>
    <row r="44" spans="1:26" x14ac:dyDescent="0.25">
      <c r="A44" s="26"/>
      <c r="B44" s="26"/>
      <c r="C44" s="26"/>
      <c r="D44" s="26"/>
      <c r="E44" s="30"/>
      <c r="F44" s="30"/>
      <c r="G44" s="30"/>
      <c r="H44" s="26"/>
      <c r="I44" s="19"/>
      <c r="J44" s="19"/>
      <c r="K44" s="19"/>
      <c r="L44" s="19"/>
      <c r="M44" s="19"/>
      <c r="N44" s="19"/>
      <c r="O44" s="19"/>
      <c r="P44" s="19"/>
      <c r="Q44" s="19"/>
      <c r="R44" s="19"/>
      <c r="S44" s="19"/>
      <c r="T44" s="19"/>
      <c r="U44" s="19"/>
      <c r="V44" s="19"/>
      <c r="W44" s="19"/>
      <c r="X44" s="19"/>
      <c r="Y44" s="19"/>
      <c r="Z44" s="19"/>
    </row>
    <row r="45" spans="1:26" ht="60.75" customHeight="1" x14ac:dyDescent="0.25">
      <c r="A45" s="26"/>
      <c r="B45" s="26"/>
      <c r="C45" s="26"/>
      <c r="D45" s="26"/>
      <c r="E45" s="30"/>
      <c r="F45" s="30"/>
      <c r="G45" s="154" t="s">
        <v>118</v>
      </c>
      <c r="H45" s="26"/>
      <c r="I45" s="19"/>
      <c r="J45" s="19"/>
      <c r="K45" s="19"/>
      <c r="L45" s="19"/>
      <c r="M45" s="19"/>
      <c r="N45" s="19"/>
      <c r="O45" s="19"/>
      <c r="P45" s="19"/>
      <c r="Q45" s="19"/>
      <c r="R45" s="19"/>
      <c r="S45" s="19"/>
      <c r="T45" s="19"/>
      <c r="U45" s="19"/>
      <c r="V45" s="19"/>
      <c r="W45" s="19"/>
      <c r="X45" s="19"/>
      <c r="Y45" s="19"/>
      <c r="Z45" s="19"/>
    </row>
    <row r="46" spans="1:26" x14ac:dyDescent="0.25">
      <c r="A46" s="26"/>
      <c r="B46" s="26"/>
      <c r="C46" s="26"/>
      <c r="D46" s="26"/>
      <c r="E46" s="30"/>
      <c r="F46" s="30"/>
      <c r="G46" s="30"/>
      <c r="H46" s="26"/>
      <c r="I46" s="19"/>
      <c r="J46" s="19"/>
      <c r="K46" s="19"/>
      <c r="L46" s="19"/>
      <c r="M46" s="19"/>
      <c r="N46" s="19"/>
      <c r="O46" s="19"/>
      <c r="P46" s="19"/>
      <c r="Q46" s="19"/>
      <c r="R46" s="19"/>
      <c r="S46" s="19"/>
      <c r="T46" s="19"/>
      <c r="U46" s="19"/>
      <c r="V46" s="19"/>
      <c r="W46" s="19"/>
      <c r="X46" s="19"/>
      <c r="Y46" s="19"/>
      <c r="Z46" s="19"/>
    </row>
    <row r="47" spans="1:26" x14ac:dyDescent="0.25">
      <c r="I47" s="19"/>
      <c r="J47" s="19"/>
      <c r="K47" s="19"/>
      <c r="L47" s="19"/>
      <c r="M47" s="19"/>
      <c r="N47" s="19"/>
      <c r="O47" s="19"/>
      <c r="P47" s="19"/>
      <c r="Q47" s="19"/>
      <c r="R47" s="19"/>
      <c r="S47" s="19"/>
      <c r="T47" s="19"/>
      <c r="U47" s="19"/>
      <c r="V47" s="19"/>
      <c r="W47" s="19"/>
      <c r="X47" s="19"/>
      <c r="Y47" s="19"/>
      <c r="Z47" s="19"/>
    </row>
    <row r="48" spans="1:26" x14ac:dyDescent="0.25">
      <c r="I48" s="19"/>
      <c r="J48" s="19"/>
      <c r="K48" s="19"/>
      <c r="L48" s="19"/>
      <c r="M48" s="19"/>
      <c r="N48" s="19"/>
      <c r="O48" s="19"/>
      <c r="P48" s="19"/>
      <c r="Q48" s="19"/>
      <c r="R48" s="19"/>
      <c r="S48" s="19"/>
      <c r="T48" s="19"/>
      <c r="U48" s="19"/>
      <c r="V48" s="19"/>
      <c r="W48" s="19"/>
      <c r="X48" s="19"/>
      <c r="Y48" s="19"/>
      <c r="Z48" s="19"/>
    </row>
    <row r="57" spans="3:6" hidden="1" x14ac:dyDescent="0.25"/>
    <row r="58" spans="3:6" hidden="1" x14ac:dyDescent="0.25"/>
    <row r="59" spans="3:6" hidden="1" x14ac:dyDescent="0.25">
      <c r="C59" s="3" t="s">
        <v>4</v>
      </c>
      <c r="D59" s="1"/>
      <c r="E59" s="1"/>
      <c r="F59" s="1"/>
    </row>
    <row r="60" spans="3:6" hidden="1" x14ac:dyDescent="0.25">
      <c r="C60" s="1"/>
      <c r="D60" s="1"/>
      <c r="E60" s="1"/>
      <c r="F60" s="1"/>
    </row>
    <row r="61" spans="3:6" hidden="1" x14ac:dyDescent="0.25">
      <c r="C61" s="1"/>
      <c r="D61" s="1"/>
      <c r="E61" s="1"/>
      <c r="F61" s="1"/>
    </row>
    <row r="62" spans="3:6" hidden="1" x14ac:dyDescent="0.25">
      <c r="C62" s="1" t="s">
        <v>0</v>
      </c>
      <c r="D62" s="1" t="s">
        <v>8</v>
      </c>
      <c r="E62" s="1">
        <v>4</v>
      </c>
      <c r="F62" s="1"/>
    </row>
    <row r="63" spans="3:6" hidden="1" x14ac:dyDescent="0.25">
      <c r="C63" s="1" t="s">
        <v>1</v>
      </c>
      <c r="D63" s="1" t="s">
        <v>9</v>
      </c>
      <c r="E63" s="1">
        <v>2</v>
      </c>
      <c r="F63" s="1"/>
    </row>
    <row r="64" spans="3:6" hidden="1" x14ac:dyDescent="0.25">
      <c r="C64" s="1"/>
      <c r="D64" s="1"/>
      <c r="E64" s="1">
        <v>1</v>
      </c>
      <c r="F64" s="1"/>
    </row>
    <row r="65" spans="3:6" hidden="1" x14ac:dyDescent="0.25">
      <c r="C65" s="1"/>
      <c r="D65" s="1"/>
      <c r="E65" s="1"/>
      <c r="F65" s="1"/>
    </row>
    <row r="66" spans="3:6" hidden="1" x14ac:dyDescent="0.25">
      <c r="C66" s="1"/>
      <c r="D66" s="1" t="s">
        <v>5</v>
      </c>
      <c r="E66" s="1"/>
      <c r="F66" s="1"/>
    </row>
    <row r="67" spans="3:6" hidden="1" x14ac:dyDescent="0.25">
      <c r="C67" s="1"/>
      <c r="D67" s="1" t="s">
        <v>6</v>
      </c>
      <c r="E67" s="1"/>
      <c r="F67" s="1"/>
    </row>
    <row r="68" spans="3:6" hidden="1" x14ac:dyDescent="0.25">
      <c r="C68" s="1"/>
      <c r="D68" s="1" t="s">
        <v>7</v>
      </c>
      <c r="E68" s="1"/>
      <c r="F68" s="1"/>
    </row>
    <row r="69" spans="3:6" hidden="1" x14ac:dyDescent="0.25">
      <c r="C69" s="1"/>
      <c r="D69" s="1"/>
      <c r="E69" s="1"/>
      <c r="F69" s="1"/>
    </row>
    <row r="70" spans="3:6" hidden="1" x14ac:dyDescent="0.25">
      <c r="C70" s="1"/>
      <c r="D70" s="1"/>
      <c r="E70" s="1"/>
      <c r="F70" s="1"/>
    </row>
    <row r="71" spans="3:6" hidden="1" x14ac:dyDescent="0.25">
      <c r="C71" s="1"/>
      <c r="D71" s="1"/>
      <c r="E71" s="1"/>
      <c r="F71" s="1"/>
    </row>
    <row r="72" spans="3:6" hidden="1" x14ac:dyDescent="0.25">
      <c r="C72" s="1"/>
      <c r="D72" s="1"/>
      <c r="E72" s="1"/>
      <c r="F72" s="1"/>
    </row>
    <row r="73" spans="3:6" hidden="1" x14ac:dyDescent="0.25">
      <c r="C73" s="1"/>
      <c r="D73" s="1"/>
      <c r="E73" s="1"/>
      <c r="F73" s="1"/>
    </row>
    <row r="74" spans="3:6" hidden="1" x14ac:dyDescent="0.25">
      <c r="C74" s="1"/>
      <c r="D74" s="1"/>
      <c r="E74" s="1"/>
      <c r="F74" s="1"/>
    </row>
    <row r="75" spans="3:6" hidden="1" x14ac:dyDescent="0.25">
      <c r="C75" s="1"/>
      <c r="D75" s="1"/>
      <c r="E75" s="1"/>
      <c r="F75" s="1"/>
    </row>
    <row r="76" spans="3:6" hidden="1" x14ac:dyDescent="0.25">
      <c r="C76" s="1"/>
      <c r="D76" s="1"/>
      <c r="E76" s="1"/>
      <c r="F76" s="1"/>
    </row>
    <row r="77" spans="3:6" hidden="1" x14ac:dyDescent="0.25">
      <c r="C77" s="1"/>
      <c r="D77" s="1"/>
      <c r="E77" s="1"/>
      <c r="F77" s="1"/>
    </row>
    <row r="78" spans="3:6" hidden="1" x14ac:dyDescent="0.25">
      <c r="C78" s="1"/>
      <c r="D78" s="1"/>
      <c r="E78" s="1"/>
      <c r="F78" s="1"/>
    </row>
    <row r="79" spans="3:6" hidden="1" x14ac:dyDescent="0.25">
      <c r="C79" s="1"/>
      <c r="D79" s="1"/>
      <c r="E79" s="1"/>
      <c r="F79" s="1"/>
    </row>
    <row r="80" spans="3:6" hidden="1" x14ac:dyDescent="0.25">
      <c r="C80" s="1"/>
      <c r="D80" s="1"/>
      <c r="E80" s="1"/>
      <c r="F80" s="1"/>
    </row>
    <row r="81" spans="3:6" hidden="1" x14ac:dyDescent="0.25">
      <c r="C81" s="1"/>
      <c r="D81" s="1"/>
      <c r="E81" s="1"/>
      <c r="F81" s="1"/>
    </row>
    <row r="82" spans="3:6" hidden="1" x14ac:dyDescent="0.25">
      <c r="C82" s="1"/>
      <c r="D82" s="1"/>
      <c r="E82" s="1"/>
      <c r="F82" s="1"/>
    </row>
    <row r="83" spans="3:6" hidden="1" x14ac:dyDescent="0.25">
      <c r="C83" s="2" t="s">
        <v>2</v>
      </c>
      <c r="D83" s="2" t="s">
        <v>3</v>
      </c>
      <c r="E83" s="1"/>
      <c r="F83" s="1"/>
    </row>
    <row r="84" spans="3:6" hidden="1" x14ac:dyDescent="0.25">
      <c r="C84" s="1"/>
      <c r="D84" s="1"/>
      <c r="E84" s="1"/>
      <c r="F84" s="1"/>
    </row>
    <row r="85" spans="3:6" hidden="1" x14ac:dyDescent="0.25">
      <c r="C85" s="1" t="e">
        <f>IF(OR(#REF!&gt;#REF!,#REF!&gt;#REF!,#REF!&gt;#REF!),1,0)</f>
        <v>#REF!</v>
      </c>
      <c r="D85" s="1" t="e">
        <f>IF(AND(OR(#REF!&lt;&gt;"",#REF!&lt;&gt;"",#REF!&lt;&gt;""),#REF!&lt;&gt;"yes"),1,"")</f>
        <v>#REF!</v>
      </c>
      <c r="E85" s="1"/>
      <c r="F85" s="1"/>
    </row>
    <row r="86" spans="3:6" hidden="1" x14ac:dyDescent="0.25">
      <c r="C86" s="1" t="e">
        <f>IF(OR(#REF!&gt;#REF!,#REF!&gt;#REF!,#REF!&gt;#REF!),1,0)</f>
        <v>#REF!</v>
      </c>
      <c r="D86" s="1" t="e">
        <f>IF(AND(OR(#REF!&lt;&gt;"",#REF!&lt;&gt;"",#REF!&lt;&gt;""),#REF!&lt;&gt;"yes"),1,"")</f>
        <v>#REF!</v>
      </c>
      <c r="E86" s="1"/>
      <c r="F86" s="1"/>
    </row>
    <row r="87" spans="3:6" hidden="1" x14ac:dyDescent="0.25">
      <c r="C87" s="1" t="e">
        <f>IF(OR(#REF!&gt;#REF!,#REF!&gt;#REF!,#REF!&gt;#REF!),1,0)</f>
        <v>#REF!</v>
      </c>
      <c r="D87" s="1" t="e">
        <f>IF(AND(OR(#REF!&lt;&gt;"",#REF!&lt;&gt;"",#REF!&lt;&gt;""),#REF!&lt;&gt;"yes"),1,"")</f>
        <v>#REF!</v>
      </c>
      <c r="E87" s="1"/>
      <c r="F87" s="1"/>
    </row>
    <row r="88" spans="3:6" hidden="1" x14ac:dyDescent="0.25">
      <c r="C88" s="1" t="e">
        <f>IF(OR(#REF!&gt;#REF!,#REF!&gt;#REF!,#REF!&gt;#REF!),1,0)</f>
        <v>#REF!</v>
      </c>
      <c r="D88" s="1" t="e">
        <f>IF(AND(OR(#REF!&lt;&gt;"",#REF!&lt;&gt;"",#REF!&lt;&gt;""),#REF!&lt;&gt;"yes"),1,"")</f>
        <v>#REF!</v>
      </c>
      <c r="E88" s="1"/>
      <c r="F88" s="1"/>
    </row>
    <row r="89" spans="3:6" hidden="1" x14ac:dyDescent="0.25">
      <c r="C89" s="1" t="e">
        <f>IF(OR(#REF!&gt;#REF!,#REF!&gt;#REF!,#REF!&gt;#REF!),1,0)</f>
        <v>#REF!</v>
      </c>
      <c r="D89" s="1" t="e">
        <f>IF(AND(OR(#REF!&lt;&gt;"",#REF!&lt;&gt;"",#REF!&lt;&gt;""),#REF!&lt;&gt;"yes"),1,"")</f>
        <v>#REF!</v>
      </c>
      <c r="E89" s="1"/>
      <c r="F89" s="1"/>
    </row>
    <row r="90" spans="3:6" hidden="1" x14ac:dyDescent="0.25">
      <c r="C90" s="1" t="e">
        <f>IF(OR(#REF!&gt;#REF!,#REF!&gt;#REF!,#REF!&gt;#REF!),1,0)</f>
        <v>#REF!</v>
      </c>
      <c r="D90" s="1" t="e">
        <f>IF(AND(OR(#REF!&lt;&gt;"",#REF!&lt;&gt;"",#REF!&lt;&gt;""),#REF!&lt;&gt;"yes"),1,"")</f>
        <v>#REF!</v>
      </c>
      <c r="E90" s="1"/>
      <c r="F90" s="1"/>
    </row>
    <row r="91" spans="3:6" hidden="1" x14ac:dyDescent="0.25">
      <c r="C91" s="1" t="e">
        <f>IF(OR(#REF!&gt;#REF!,#REF!&gt;#REF!,#REF!&gt;#REF!),1,0)</f>
        <v>#REF!</v>
      </c>
      <c r="D91" s="1" t="e">
        <f>IF(AND(OR(#REF!&lt;&gt;"",#REF!&lt;&gt;"",#REF!&lt;&gt;""),#REF!&lt;&gt;"yes"),1,"")</f>
        <v>#REF!</v>
      </c>
      <c r="E91" s="1"/>
      <c r="F91" s="1"/>
    </row>
    <row r="92" spans="3:6" hidden="1" x14ac:dyDescent="0.25">
      <c r="C92" s="1" t="e">
        <f>IF(OR(#REF!&gt;#REF!,#REF!&gt;#REF!,#REF!&gt;#REF!),1,0)</f>
        <v>#REF!</v>
      </c>
      <c r="D92" s="1" t="e">
        <f>IF(AND(OR(#REF!&lt;&gt;"",#REF!&lt;&gt;"",#REF!&lt;&gt;""),#REF!&lt;&gt;"yes"),1,"")</f>
        <v>#REF!</v>
      </c>
      <c r="E92" s="1"/>
      <c r="F92" s="1"/>
    </row>
    <row r="93" spans="3:6" hidden="1" x14ac:dyDescent="0.25">
      <c r="C93" s="1" t="e">
        <f>IF(OR(#REF!&gt;#REF!,#REF!&gt;#REF!,#REF!&gt;#REF!),1,0)</f>
        <v>#REF!</v>
      </c>
      <c r="D93" s="1" t="e">
        <f>IF(AND(OR(#REF!&lt;&gt;"",#REF!&lt;&gt;"",#REF!&lt;&gt;""),#REF!&lt;&gt;"yes"),1,"")</f>
        <v>#REF!</v>
      </c>
      <c r="E93" s="1"/>
      <c r="F93" s="1"/>
    </row>
    <row r="94" spans="3:6" hidden="1" x14ac:dyDescent="0.25">
      <c r="C94" s="1" t="e">
        <f>IF(OR(#REF!&gt;#REF!,#REF!&gt;#REF!,#REF!&gt;#REF!),1,0)</f>
        <v>#REF!</v>
      </c>
      <c r="D94" s="1" t="e">
        <f>IF(AND(OR(#REF!&lt;&gt;"",#REF!&lt;&gt;"",#REF!&lt;&gt;""),#REF!&lt;&gt;"yes"),1,"")</f>
        <v>#REF!</v>
      </c>
      <c r="E94" s="1"/>
      <c r="F94" s="1"/>
    </row>
    <row r="95" spans="3:6" hidden="1" x14ac:dyDescent="0.25">
      <c r="C95" s="1" t="e">
        <f>IF(OR(#REF!&gt;#REF!,#REF!&gt;#REF!,#REF!&gt;#REF!),1,0)</f>
        <v>#REF!</v>
      </c>
      <c r="D95" s="1" t="e">
        <f>IF(AND(OR(#REF!&lt;&gt;"",#REF!&lt;&gt;"",#REF!&lt;&gt;""),#REF!&lt;&gt;"yes"),1,"")</f>
        <v>#REF!</v>
      </c>
      <c r="E95" s="1"/>
      <c r="F95" s="1"/>
    </row>
    <row r="96" spans="3:6" hidden="1" x14ac:dyDescent="0.25">
      <c r="C96" s="1" t="e">
        <f>IF(OR(#REF!&gt;#REF!,#REF!&gt;#REF!,#REF!&gt;#REF!),1,0)</f>
        <v>#REF!</v>
      </c>
      <c r="D96" s="1" t="e">
        <f>IF(AND(OR(#REF!&lt;&gt;"",#REF!&lt;&gt;"",#REF!&lt;&gt;""),#REF!&lt;&gt;"yes"),1,"")</f>
        <v>#REF!</v>
      </c>
      <c r="E96" s="1"/>
      <c r="F96" s="1"/>
    </row>
    <row r="97" spans="3:6" hidden="1" x14ac:dyDescent="0.25">
      <c r="C97" s="1" t="e">
        <f>IF(OR(#REF!&gt;#REF!,#REF!&gt;#REF!,#REF!&gt;#REF!),1,0)</f>
        <v>#REF!</v>
      </c>
      <c r="D97" s="1" t="e">
        <f>IF(AND(OR(#REF!&lt;&gt;"",#REF!&lt;&gt;"",#REF!&lt;&gt;""),#REF!&lt;&gt;"yes"),1,"")</f>
        <v>#REF!</v>
      </c>
      <c r="E97" s="1"/>
      <c r="F97" s="1"/>
    </row>
    <row r="98" spans="3:6" hidden="1" x14ac:dyDescent="0.25">
      <c r="C98" s="1" t="e">
        <f>IF(OR(#REF!&gt;#REF!,#REF!&gt;#REF!,#REF!&gt;#REF!),1,0)</f>
        <v>#REF!</v>
      </c>
      <c r="D98" s="1" t="e">
        <f>IF(AND(OR(#REF!&lt;&gt;"",#REF!&lt;&gt;"",#REF!&lt;&gt;""),#REF!&lt;&gt;"yes"),1,"")</f>
        <v>#REF!</v>
      </c>
      <c r="E98" s="1"/>
      <c r="F98" s="1"/>
    </row>
    <row r="99" spans="3:6" hidden="1" x14ac:dyDescent="0.25">
      <c r="C99" s="1" t="e">
        <f>IF(OR(#REF!&gt;#REF!,#REF!&gt;#REF!,#REF!&gt;#REF!),1,0)</f>
        <v>#REF!</v>
      </c>
      <c r="D99" s="1" t="e">
        <f>IF(AND(OR(#REF!&lt;&gt;"",#REF!&lt;&gt;"",#REF!&lt;&gt;""),#REF!&lt;&gt;"yes"),1,"")</f>
        <v>#REF!</v>
      </c>
      <c r="E99" s="1"/>
      <c r="F99" s="1"/>
    </row>
    <row r="100" spans="3:6" hidden="1" x14ac:dyDescent="0.25">
      <c r="C100" s="1"/>
      <c r="D100" s="1"/>
      <c r="E100" s="1"/>
      <c r="F100" s="1"/>
    </row>
    <row r="101" spans="3:6" hidden="1" x14ac:dyDescent="0.25">
      <c r="C101" s="1"/>
      <c r="D101" s="1"/>
      <c r="E101" s="1"/>
      <c r="F101" s="1"/>
    </row>
    <row r="102" spans="3:6" hidden="1" x14ac:dyDescent="0.25">
      <c r="C102" s="1"/>
      <c r="D102" s="1"/>
      <c r="E102" s="1"/>
      <c r="F102" s="1"/>
    </row>
    <row r="103" spans="3:6" hidden="1" x14ac:dyDescent="0.25">
      <c r="C103" s="1"/>
      <c r="D103" s="1"/>
      <c r="E103" s="1"/>
      <c r="F103" s="1"/>
    </row>
    <row r="104" spans="3:6" hidden="1" x14ac:dyDescent="0.25">
      <c r="C104" s="1"/>
      <c r="D104" s="1"/>
      <c r="E104" s="1"/>
      <c r="F104" s="1"/>
    </row>
    <row r="105" spans="3:6" hidden="1" x14ac:dyDescent="0.25">
      <c r="C105" s="1" t="e">
        <f>IF(OR(#REF!&lt;=#REF!,#REF!="NA"),1,0)</f>
        <v>#REF!</v>
      </c>
      <c r="D105" s="1"/>
      <c r="E105" s="1"/>
      <c r="F105" s="1"/>
    </row>
    <row r="106" spans="3:6" hidden="1" x14ac:dyDescent="0.25">
      <c r="C106" s="1" t="e">
        <f>IF(OR(#REF!&lt;=#REF!,#REF!="NA"),1,0)</f>
        <v>#REF!</v>
      </c>
      <c r="D106" s="1"/>
      <c r="E106" s="1"/>
      <c r="F106" s="1"/>
    </row>
    <row r="107" spans="3:6" hidden="1" x14ac:dyDescent="0.25">
      <c r="C107" s="1" t="e">
        <f>IF(OR(#REF!&lt;=#REF!,#REF!="NA"),1,0)</f>
        <v>#REF!</v>
      </c>
      <c r="D107" s="1"/>
      <c r="E107" s="1"/>
      <c r="F107" s="1"/>
    </row>
    <row r="108" spans="3:6" hidden="1" x14ac:dyDescent="0.25">
      <c r="C108" s="1"/>
      <c r="D108" s="1"/>
      <c r="E108" s="1"/>
      <c r="F108" s="1"/>
    </row>
    <row r="109" spans="3:6" hidden="1" x14ac:dyDescent="0.25">
      <c r="C109" s="1"/>
      <c r="D109" s="1"/>
      <c r="E109" s="1"/>
      <c r="F109" s="1"/>
    </row>
    <row r="110" spans="3:6" hidden="1" x14ac:dyDescent="0.25"/>
    <row r="111" spans="3:6" hidden="1" x14ac:dyDescent="0.25"/>
    <row r="112" spans="3:6" hidden="1" x14ac:dyDescent="0.25"/>
    <row r="113" hidden="1" x14ac:dyDescent="0.25"/>
    <row r="114" hidden="1" x14ac:dyDescent="0.25"/>
    <row r="115" hidden="1" x14ac:dyDescent="0.25"/>
    <row r="116" hidden="1" x14ac:dyDescent="0.25"/>
    <row r="117" hidden="1" x14ac:dyDescent="0.25"/>
    <row r="118" hidden="1" x14ac:dyDescent="0.25"/>
  </sheetData>
  <sheetProtection password="E3E4" sheet="1" objects="1" scenarios="1"/>
  <mergeCells count="12">
    <mergeCell ref="D42:G42"/>
    <mergeCell ref="D43:G43"/>
    <mergeCell ref="B2:H2"/>
    <mergeCell ref="B3:H3"/>
    <mergeCell ref="B4:H4"/>
    <mergeCell ref="B6:H6"/>
    <mergeCell ref="E12:F12"/>
    <mergeCell ref="B7:H7"/>
    <mergeCell ref="E11:G11"/>
    <mergeCell ref="E13:F13"/>
    <mergeCell ref="C40:G40"/>
    <mergeCell ref="C41:G41"/>
  </mergeCells>
  <dataValidations count="1">
    <dataValidation type="textLength" operator="equal" allowBlank="1" showInputMessage="1" showErrorMessage="1" prompt="Engine Family Name must be 12 characters" sqref="C20:C39">
      <formula1>12</formula1>
    </dataValidation>
  </dataValidations>
  <pageMargins left="0.7" right="0.7" top="0.75" bottom="0.75" header="0.3" footer="0.3"/>
  <pageSetup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8" stopIfTrue="1" id="{527F4F46-772B-4473-82D7-CF0C5CAEB024}">
            <xm:f>'Submission Template'!$D$17&lt;&gt;'Submission Template'!$R$28</xm:f>
            <x14:dxf>
              <font>
                <color theme="0" tint="-0.499984740745262"/>
              </font>
              <fill>
                <patternFill>
                  <bgColor theme="0" tint="-0.499984740745262"/>
                </patternFill>
              </fill>
            </x14:dxf>
          </x14:cfRule>
          <xm:sqref>C20:G39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tabSelected="1" workbookViewId="0">
      <selection activeCell="C2" sqref="C2:S2"/>
    </sheetView>
  </sheetViews>
  <sheetFormatPr defaultRowHeight="13.2" x14ac:dyDescent="0.25"/>
  <cols>
    <col min="1" max="1" width="2" customWidth="1"/>
    <col min="21" max="21" width="2.5546875" customWidth="1"/>
  </cols>
  <sheetData>
    <row r="1" spans="1:21" x14ac:dyDescent="0.25">
      <c r="A1" s="148"/>
      <c r="B1" s="148"/>
      <c r="C1" s="148"/>
      <c r="D1" s="148"/>
      <c r="E1" s="148"/>
      <c r="F1" s="148"/>
      <c r="G1" s="148"/>
      <c r="H1" s="148"/>
      <c r="I1" s="148"/>
      <c r="J1" s="148"/>
      <c r="K1" s="148"/>
      <c r="L1" s="148"/>
      <c r="M1" s="148"/>
      <c r="N1" s="148"/>
      <c r="O1" s="148"/>
      <c r="P1" s="148"/>
      <c r="Q1" s="148"/>
      <c r="R1" s="148"/>
      <c r="S1" s="148"/>
      <c r="T1" s="148"/>
      <c r="U1" s="148"/>
    </row>
    <row r="2" spans="1:21" ht="17.399999999999999" x14ac:dyDescent="0.3">
      <c r="A2" s="148"/>
      <c r="B2" s="148"/>
      <c r="C2" s="164" t="s">
        <v>12</v>
      </c>
      <c r="D2" s="164"/>
      <c r="E2" s="164"/>
      <c r="F2" s="164"/>
      <c r="G2" s="164"/>
      <c r="H2" s="164"/>
      <c r="I2" s="164"/>
      <c r="J2" s="164"/>
      <c r="K2" s="164"/>
      <c r="L2" s="164"/>
      <c r="M2" s="164"/>
      <c r="N2" s="164"/>
      <c r="O2" s="164"/>
      <c r="P2" s="164"/>
      <c r="Q2" s="164"/>
      <c r="R2" s="164"/>
      <c r="S2" s="164"/>
      <c r="T2" s="148"/>
      <c r="U2" s="148"/>
    </row>
    <row r="3" spans="1:21" ht="20.399999999999999" x14ac:dyDescent="0.35">
      <c r="A3" s="148"/>
      <c r="B3" s="148"/>
      <c r="C3" s="165" t="s">
        <v>13</v>
      </c>
      <c r="D3" s="165"/>
      <c r="E3" s="165"/>
      <c r="F3" s="165"/>
      <c r="G3" s="165"/>
      <c r="H3" s="165"/>
      <c r="I3" s="165"/>
      <c r="J3" s="165"/>
      <c r="K3" s="165"/>
      <c r="L3" s="165"/>
      <c r="M3" s="165"/>
      <c r="N3" s="165"/>
      <c r="O3" s="165"/>
      <c r="P3" s="165"/>
      <c r="Q3" s="165"/>
      <c r="R3" s="165"/>
      <c r="S3" s="165"/>
      <c r="T3" s="148"/>
      <c r="U3" s="148"/>
    </row>
    <row r="4" spans="1:21" ht="17.399999999999999" x14ac:dyDescent="0.3">
      <c r="A4" s="148"/>
      <c r="B4" s="148"/>
      <c r="C4" s="164" t="s">
        <v>43</v>
      </c>
      <c r="D4" s="164"/>
      <c r="E4" s="164"/>
      <c r="F4" s="164"/>
      <c r="G4" s="164"/>
      <c r="H4" s="164"/>
      <c r="I4" s="164"/>
      <c r="J4" s="164"/>
      <c r="K4" s="164"/>
      <c r="L4" s="164"/>
      <c r="M4" s="164"/>
      <c r="N4" s="164"/>
      <c r="O4" s="164"/>
      <c r="P4" s="164"/>
      <c r="Q4" s="164"/>
      <c r="R4" s="164"/>
      <c r="S4" s="164"/>
      <c r="T4" s="148"/>
      <c r="U4" s="148"/>
    </row>
    <row r="5" spans="1:21" x14ac:dyDescent="0.25">
      <c r="A5" s="148"/>
      <c r="B5" s="148"/>
      <c r="C5" s="149"/>
      <c r="D5" s="148"/>
      <c r="E5" s="148"/>
      <c r="F5" s="148"/>
      <c r="G5" s="148"/>
      <c r="H5" s="148"/>
      <c r="I5" s="148"/>
      <c r="J5" s="148"/>
      <c r="K5" s="148"/>
      <c r="L5" s="148"/>
      <c r="M5" s="148"/>
      <c r="N5" s="148"/>
      <c r="O5" s="148"/>
      <c r="P5" s="148"/>
      <c r="Q5" s="148"/>
      <c r="R5" s="148"/>
      <c r="S5" s="148"/>
      <c r="T5" s="148"/>
      <c r="U5" s="148"/>
    </row>
    <row r="6" spans="1:21" ht="21" x14ac:dyDescent="0.4">
      <c r="A6" s="148"/>
      <c r="B6" s="148"/>
      <c r="C6" s="166" t="s">
        <v>14</v>
      </c>
      <c r="D6" s="166"/>
      <c r="E6" s="166"/>
      <c r="F6" s="166"/>
      <c r="G6" s="166"/>
      <c r="H6" s="166"/>
      <c r="I6" s="166"/>
      <c r="J6" s="166"/>
      <c r="K6" s="166"/>
      <c r="L6" s="166"/>
      <c r="M6" s="166"/>
      <c r="N6" s="166"/>
      <c r="O6" s="166"/>
      <c r="P6" s="166"/>
      <c r="Q6" s="166"/>
      <c r="R6" s="166"/>
      <c r="S6" s="166"/>
      <c r="T6" s="148"/>
      <c r="U6" s="148"/>
    </row>
    <row r="7" spans="1:21" ht="18" customHeight="1" x14ac:dyDescent="0.25">
      <c r="A7" s="167" t="str">
        <f>'Submission Template'!B7</f>
        <v xml:space="preserve"> Last Revision: August 2018   Version Number: 3.3.2</v>
      </c>
      <c r="B7" s="167"/>
      <c r="C7" s="167"/>
      <c r="D7" s="167"/>
      <c r="E7" s="167"/>
      <c r="F7" s="167"/>
      <c r="G7" s="167"/>
      <c r="H7" s="167"/>
      <c r="I7" s="167"/>
      <c r="J7" s="167"/>
      <c r="K7" s="167"/>
      <c r="L7" s="167"/>
      <c r="M7" s="167"/>
      <c r="N7" s="167"/>
      <c r="O7" s="167"/>
      <c r="P7" s="167"/>
      <c r="Q7" s="167"/>
      <c r="R7" s="167"/>
      <c r="S7" s="167"/>
      <c r="T7" s="167"/>
      <c r="U7" s="167"/>
    </row>
    <row r="8" spans="1:21" x14ac:dyDescent="0.25">
      <c r="A8" s="14"/>
      <c r="B8" s="14"/>
      <c r="C8" s="150"/>
      <c r="D8" s="150"/>
      <c r="E8" s="150"/>
      <c r="F8" s="150"/>
      <c r="G8" s="150"/>
      <c r="H8" s="150"/>
      <c r="I8" s="150"/>
      <c r="J8" s="150"/>
      <c r="K8" s="150"/>
      <c r="L8" s="150"/>
      <c r="M8" s="150"/>
      <c r="N8" s="150"/>
      <c r="O8" s="150"/>
      <c r="P8" s="150"/>
      <c r="Q8" s="150"/>
      <c r="R8" s="150"/>
      <c r="S8" s="150"/>
      <c r="T8" s="26"/>
      <c r="U8" s="26"/>
    </row>
    <row r="9" spans="1:21" ht="17.399999999999999" x14ac:dyDescent="0.3">
      <c r="A9" s="16"/>
      <c r="B9" s="16" t="s">
        <v>56</v>
      </c>
      <c r="C9" s="65"/>
      <c r="D9" s="16"/>
      <c r="E9" s="16"/>
      <c r="F9" s="16"/>
      <c r="G9" s="16"/>
      <c r="H9" s="16"/>
      <c r="I9" s="16"/>
      <c r="J9" s="16"/>
      <c r="K9" s="16"/>
      <c r="L9" s="16"/>
      <c r="M9" s="16"/>
      <c r="N9" s="16"/>
      <c r="O9" s="16"/>
      <c r="P9" s="16"/>
      <c r="Q9" s="16"/>
      <c r="R9" s="16"/>
      <c r="S9" s="16"/>
      <c r="T9" s="16"/>
      <c r="U9" s="16"/>
    </row>
    <row r="10" spans="1:21" x14ac:dyDescent="0.25">
      <c r="A10" s="14"/>
      <c r="B10" s="14"/>
      <c r="C10" s="150"/>
      <c r="D10" s="150"/>
      <c r="E10" s="150"/>
      <c r="F10" s="150"/>
      <c r="G10" s="150"/>
      <c r="H10" s="150"/>
      <c r="I10" s="150"/>
      <c r="J10" s="150"/>
      <c r="K10" s="150"/>
      <c r="L10" s="150"/>
      <c r="M10" s="150"/>
      <c r="N10" s="150"/>
      <c r="O10" s="150"/>
      <c r="P10" s="150"/>
      <c r="Q10" s="150"/>
      <c r="R10" s="150"/>
      <c r="S10" s="150"/>
      <c r="T10" s="26"/>
      <c r="U10" s="26"/>
    </row>
    <row r="11" spans="1:21" ht="12.75" customHeight="1" x14ac:dyDescent="0.25">
      <c r="A11" s="14"/>
      <c r="B11" s="189" t="s">
        <v>112</v>
      </c>
      <c r="C11" s="216"/>
      <c r="D11" s="216"/>
      <c r="E11" s="216"/>
      <c r="F11" s="216"/>
      <c r="G11" s="216"/>
      <c r="H11" s="216"/>
      <c r="I11" s="216"/>
      <c r="J11" s="216"/>
      <c r="K11" s="216"/>
      <c r="L11" s="216"/>
      <c r="M11" s="216"/>
      <c r="N11" s="216"/>
      <c r="O11" s="216"/>
      <c r="P11" s="216"/>
      <c r="Q11" s="216"/>
      <c r="R11" s="216"/>
      <c r="S11" s="216"/>
      <c r="T11" s="217"/>
      <c r="U11" s="26"/>
    </row>
    <row r="12" spans="1:21" x14ac:dyDescent="0.25">
      <c r="A12" s="14"/>
      <c r="B12" s="218"/>
      <c r="C12" s="219"/>
      <c r="D12" s="219"/>
      <c r="E12" s="219"/>
      <c r="F12" s="219"/>
      <c r="G12" s="219"/>
      <c r="H12" s="219"/>
      <c r="I12" s="219"/>
      <c r="J12" s="219"/>
      <c r="K12" s="219"/>
      <c r="L12" s="219"/>
      <c r="M12" s="219"/>
      <c r="N12" s="219"/>
      <c r="O12" s="219"/>
      <c r="P12" s="219"/>
      <c r="Q12" s="219"/>
      <c r="R12" s="219"/>
      <c r="S12" s="219"/>
      <c r="T12" s="220"/>
      <c r="U12" s="26"/>
    </row>
    <row r="13" spans="1:21" x14ac:dyDescent="0.25">
      <c r="A13" s="14"/>
      <c r="B13" s="218"/>
      <c r="C13" s="219"/>
      <c r="D13" s="219"/>
      <c r="E13" s="219"/>
      <c r="F13" s="219"/>
      <c r="G13" s="219"/>
      <c r="H13" s="219"/>
      <c r="I13" s="219"/>
      <c r="J13" s="219"/>
      <c r="K13" s="219"/>
      <c r="L13" s="219"/>
      <c r="M13" s="219"/>
      <c r="N13" s="219"/>
      <c r="O13" s="219"/>
      <c r="P13" s="219"/>
      <c r="Q13" s="219"/>
      <c r="R13" s="219"/>
      <c r="S13" s="219"/>
      <c r="T13" s="220"/>
      <c r="U13" s="26"/>
    </row>
    <row r="14" spans="1:21" ht="12" customHeight="1" x14ac:dyDescent="0.25">
      <c r="A14" s="14"/>
      <c r="B14" s="218"/>
      <c r="C14" s="219"/>
      <c r="D14" s="219"/>
      <c r="E14" s="219"/>
      <c r="F14" s="219"/>
      <c r="G14" s="219"/>
      <c r="H14" s="219"/>
      <c r="I14" s="219"/>
      <c r="J14" s="219"/>
      <c r="K14" s="219"/>
      <c r="L14" s="219"/>
      <c r="M14" s="219"/>
      <c r="N14" s="219"/>
      <c r="O14" s="219"/>
      <c r="P14" s="219"/>
      <c r="Q14" s="219"/>
      <c r="R14" s="219"/>
      <c r="S14" s="219"/>
      <c r="T14" s="220"/>
      <c r="U14" s="26"/>
    </row>
    <row r="15" spans="1:21" ht="17.25" customHeight="1" x14ac:dyDescent="0.25">
      <c r="A15" s="14"/>
      <c r="B15" s="218"/>
      <c r="C15" s="219"/>
      <c r="D15" s="219"/>
      <c r="E15" s="219"/>
      <c r="F15" s="219"/>
      <c r="G15" s="219"/>
      <c r="H15" s="219"/>
      <c r="I15" s="219"/>
      <c r="J15" s="219"/>
      <c r="K15" s="219"/>
      <c r="L15" s="219"/>
      <c r="M15" s="219"/>
      <c r="N15" s="219"/>
      <c r="O15" s="219"/>
      <c r="P15" s="219"/>
      <c r="Q15" s="219"/>
      <c r="R15" s="219"/>
      <c r="S15" s="219"/>
      <c r="T15" s="220"/>
      <c r="U15" s="26"/>
    </row>
    <row r="16" spans="1:21" ht="36" customHeight="1" x14ac:dyDescent="0.25">
      <c r="A16" s="14"/>
      <c r="B16" s="189" t="s">
        <v>114</v>
      </c>
      <c r="C16" s="190"/>
      <c r="D16" s="190"/>
      <c r="E16" s="190"/>
      <c r="F16" s="190"/>
      <c r="G16" s="190"/>
      <c r="H16" s="190"/>
      <c r="I16" s="190"/>
      <c r="J16" s="190"/>
      <c r="K16" s="190"/>
      <c r="L16" s="190"/>
      <c r="M16" s="190"/>
      <c r="N16" s="190"/>
      <c r="O16" s="190"/>
      <c r="P16" s="190"/>
      <c r="Q16" s="190"/>
      <c r="R16" s="190"/>
      <c r="S16" s="190"/>
      <c r="T16" s="191"/>
      <c r="U16" s="26"/>
    </row>
    <row r="17" spans="1:21" ht="36" customHeight="1" x14ac:dyDescent="0.25">
      <c r="A17" s="14"/>
      <c r="B17" s="192"/>
      <c r="C17" s="193"/>
      <c r="D17" s="193"/>
      <c r="E17" s="193"/>
      <c r="F17" s="193"/>
      <c r="G17" s="193"/>
      <c r="H17" s="193"/>
      <c r="I17" s="193"/>
      <c r="J17" s="193"/>
      <c r="K17" s="193"/>
      <c r="L17" s="193"/>
      <c r="M17" s="193"/>
      <c r="N17" s="193"/>
      <c r="O17" s="193"/>
      <c r="P17" s="193"/>
      <c r="Q17" s="193"/>
      <c r="R17" s="193"/>
      <c r="S17" s="193"/>
      <c r="T17" s="194"/>
      <c r="U17" s="26"/>
    </row>
    <row r="18" spans="1:21" ht="27.75" customHeight="1" x14ac:dyDescent="0.25">
      <c r="A18" s="14"/>
      <c r="B18" s="192"/>
      <c r="C18" s="193"/>
      <c r="D18" s="193"/>
      <c r="E18" s="193"/>
      <c r="F18" s="193"/>
      <c r="G18" s="193"/>
      <c r="H18" s="193"/>
      <c r="I18" s="193"/>
      <c r="J18" s="193"/>
      <c r="K18" s="193"/>
      <c r="L18" s="193"/>
      <c r="M18" s="193"/>
      <c r="N18" s="193"/>
      <c r="O18" s="193"/>
      <c r="P18" s="193"/>
      <c r="Q18" s="193"/>
      <c r="R18" s="193"/>
      <c r="S18" s="193"/>
      <c r="T18" s="194"/>
      <c r="U18" s="26"/>
    </row>
    <row r="19" spans="1:21" ht="37.5" customHeight="1" x14ac:dyDescent="0.25">
      <c r="A19" s="14"/>
      <c r="B19" s="195"/>
      <c r="C19" s="196"/>
      <c r="D19" s="196"/>
      <c r="E19" s="196"/>
      <c r="F19" s="196"/>
      <c r="G19" s="196"/>
      <c r="H19" s="196"/>
      <c r="I19" s="196"/>
      <c r="J19" s="196"/>
      <c r="K19" s="196"/>
      <c r="L19" s="196"/>
      <c r="M19" s="196"/>
      <c r="N19" s="196"/>
      <c r="O19" s="196"/>
      <c r="P19" s="196"/>
      <c r="Q19" s="196"/>
      <c r="R19" s="196"/>
      <c r="S19" s="196"/>
      <c r="T19" s="197"/>
      <c r="U19" s="26"/>
    </row>
    <row r="20" spans="1:21" x14ac:dyDescent="0.25">
      <c r="A20" s="14"/>
      <c r="B20" s="14"/>
      <c r="C20" s="14"/>
      <c r="D20" s="14"/>
      <c r="E20" s="14"/>
      <c r="F20" s="14"/>
      <c r="G20" s="14"/>
      <c r="H20" s="14"/>
      <c r="I20" s="14"/>
      <c r="J20" s="14"/>
      <c r="K20" s="14"/>
      <c r="L20" s="14"/>
      <c r="M20" s="14"/>
      <c r="N20" s="14"/>
      <c r="O20" s="14"/>
      <c r="P20" s="14"/>
      <c r="Q20" s="14"/>
      <c r="R20" s="14"/>
      <c r="S20" s="14"/>
      <c r="T20" s="14"/>
      <c r="U20" s="26"/>
    </row>
    <row r="21" spans="1:21" x14ac:dyDescent="0.25">
      <c r="A21" s="14"/>
      <c r="B21" s="14"/>
      <c r="C21" s="14"/>
      <c r="D21" s="14"/>
      <c r="E21" s="14"/>
      <c r="F21" s="14"/>
      <c r="G21" s="14"/>
      <c r="H21" s="14"/>
      <c r="I21" s="14"/>
      <c r="J21" s="14"/>
      <c r="K21" s="14"/>
      <c r="L21" s="14"/>
      <c r="M21" s="14"/>
      <c r="N21" s="14"/>
      <c r="O21" s="14"/>
      <c r="P21" s="14"/>
      <c r="Q21" s="14"/>
      <c r="R21" s="14"/>
      <c r="S21" s="14"/>
      <c r="T21" s="14"/>
      <c r="U21" s="14"/>
    </row>
    <row r="22" spans="1:21" x14ac:dyDescent="0.25">
      <c r="A22" s="26"/>
      <c r="B22" s="26"/>
      <c r="C22" s="26"/>
      <c r="D22" s="178" t="s">
        <v>15</v>
      </c>
      <c r="E22" s="179"/>
      <c r="F22" s="179"/>
      <c r="G22" s="179"/>
      <c r="H22" s="179"/>
      <c r="I22" s="179"/>
      <c r="J22" s="179"/>
      <c r="K22" s="179"/>
      <c r="L22" s="180"/>
      <c r="M22" s="26"/>
      <c r="N22" s="26"/>
      <c r="O22" s="198" t="s">
        <v>117</v>
      </c>
      <c r="P22" s="199"/>
      <c r="Q22" s="200"/>
      <c r="R22" s="26"/>
      <c r="S22" s="26"/>
      <c r="T22" s="14"/>
      <c r="U22" s="14"/>
    </row>
    <row r="23" spans="1:21" ht="12.75" customHeight="1" x14ac:dyDescent="0.25">
      <c r="A23" s="26"/>
      <c r="B23" s="26"/>
      <c r="C23" s="26"/>
      <c r="D23" s="207" t="s">
        <v>16</v>
      </c>
      <c r="E23" s="208"/>
      <c r="F23" s="208"/>
      <c r="G23" s="208"/>
      <c r="H23" s="208"/>
      <c r="I23" s="208"/>
      <c r="J23" s="208"/>
      <c r="K23" s="208"/>
      <c r="L23" s="209"/>
      <c r="M23" s="26"/>
      <c r="N23" s="26"/>
      <c r="O23" s="201"/>
      <c r="P23" s="202"/>
      <c r="Q23" s="203"/>
      <c r="R23" s="26"/>
      <c r="S23" s="26"/>
      <c r="T23" s="14"/>
      <c r="U23" s="14"/>
    </row>
    <row r="24" spans="1:21" x14ac:dyDescent="0.25">
      <c r="A24" s="26"/>
      <c r="B24" s="26"/>
      <c r="C24" s="26"/>
      <c r="D24" s="210"/>
      <c r="E24" s="211"/>
      <c r="F24" s="211"/>
      <c r="G24" s="211"/>
      <c r="H24" s="211"/>
      <c r="I24" s="211"/>
      <c r="J24" s="211"/>
      <c r="K24" s="211"/>
      <c r="L24" s="212"/>
      <c r="M24" s="26"/>
      <c r="N24" s="26"/>
      <c r="O24" s="201"/>
      <c r="P24" s="202"/>
      <c r="Q24" s="203"/>
      <c r="R24" s="26"/>
      <c r="S24" s="26"/>
      <c r="T24" s="14"/>
      <c r="U24" s="14"/>
    </row>
    <row r="25" spans="1:21" x14ac:dyDescent="0.25">
      <c r="A25" s="26"/>
      <c r="B25" s="26"/>
      <c r="C25" s="26"/>
      <c r="D25" s="210"/>
      <c r="E25" s="211"/>
      <c r="F25" s="211"/>
      <c r="G25" s="211"/>
      <c r="H25" s="211"/>
      <c r="I25" s="211"/>
      <c r="J25" s="211"/>
      <c r="K25" s="211"/>
      <c r="L25" s="212"/>
      <c r="M25" s="26"/>
      <c r="N25" s="26"/>
      <c r="O25" s="201"/>
      <c r="P25" s="202"/>
      <c r="Q25" s="203"/>
      <c r="R25" s="26"/>
      <c r="S25" s="26"/>
      <c r="T25" s="14"/>
      <c r="U25" s="14"/>
    </row>
    <row r="26" spans="1:21" x14ac:dyDescent="0.25">
      <c r="A26" s="26"/>
      <c r="B26" s="26"/>
      <c r="C26" s="26"/>
      <c r="D26" s="210"/>
      <c r="E26" s="211"/>
      <c r="F26" s="211"/>
      <c r="G26" s="211"/>
      <c r="H26" s="211"/>
      <c r="I26" s="211"/>
      <c r="J26" s="211"/>
      <c r="K26" s="211"/>
      <c r="L26" s="212"/>
      <c r="M26" s="26"/>
      <c r="N26" s="26"/>
      <c r="O26" s="201"/>
      <c r="P26" s="202"/>
      <c r="Q26" s="203"/>
      <c r="R26" s="26"/>
      <c r="S26" s="26"/>
      <c r="T26" s="14"/>
      <c r="U26" s="14"/>
    </row>
    <row r="27" spans="1:21" ht="16.5" customHeight="1" x14ac:dyDescent="0.25">
      <c r="A27" s="26"/>
      <c r="B27" s="26"/>
      <c r="C27" s="26"/>
      <c r="D27" s="213"/>
      <c r="E27" s="214"/>
      <c r="F27" s="214"/>
      <c r="G27" s="214"/>
      <c r="H27" s="214"/>
      <c r="I27" s="214"/>
      <c r="J27" s="214"/>
      <c r="K27" s="214"/>
      <c r="L27" s="215"/>
      <c r="M27" s="26"/>
      <c r="N27" s="26"/>
      <c r="O27" s="204"/>
      <c r="P27" s="205"/>
      <c r="Q27" s="206"/>
      <c r="R27" s="26"/>
      <c r="S27" s="26"/>
      <c r="T27" s="14"/>
      <c r="U27" s="14"/>
    </row>
    <row r="28" spans="1:21" x14ac:dyDescent="0.25">
      <c r="A28" s="26"/>
      <c r="B28" s="26"/>
      <c r="C28" s="26"/>
      <c r="D28" s="26"/>
      <c r="E28" s="26"/>
      <c r="F28" s="26"/>
      <c r="G28" s="26"/>
      <c r="H28" s="26"/>
      <c r="I28" s="26"/>
      <c r="J28" s="26"/>
      <c r="K28" s="26"/>
      <c r="L28" s="26"/>
      <c r="M28" s="26"/>
      <c r="N28" s="26"/>
      <c r="O28" s="26"/>
      <c r="P28" s="26"/>
      <c r="Q28" s="26"/>
      <c r="R28" s="26"/>
      <c r="S28" s="26"/>
      <c r="T28" s="14"/>
      <c r="U28" s="14"/>
    </row>
    <row r="29" spans="1:21" x14ac:dyDescent="0.25">
      <c r="A29" s="14"/>
      <c r="B29" s="14"/>
      <c r="C29" s="14"/>
      <c r="D29" s="14"/>
      <c r="E29" s="14"/>
      <c r="F29" s="14"/>
      <c r="G29" s="14"/>
      <c r="H29" s="14"/>
      <c r="I29" s="14"/>
      <c r="J29" s="14"/>
      <c r="K29" s="14"/>
      <c r="L29" s="14"/>
      <c r="M29" s="14"/>
      <c r="N29" s="14"/>
      <c r="O29" s="14"/>
      <c r="P29" s="14"/>
      <c r="Q29" s="14"/>
      <c r="R29" s="14"/>
      <c r="S29" s="14"/>
      <c r="T29" s="14"/>
      <c r="U29" s="26"/>
    </row>
    <row r="30" spans="1:21" x14ac:dyDescent="0.25">
      <c r="A30" s="14"/>
      <c r="B30" s="14"/>
      <c r="C30" s="14"/>
      <c r="D30" s="14"/>
      <c r="E30" s="14"/>
      <c r="F30" s="14"/>
      <c r="G30" s="14"/>
      <c r="H30" s="14"/>
      <c r="I30" s="14"/>
      <c r="J30" s="14"/>
      <c r="K30" s="14"/>
      <c r="L30" s="14"/>
      <c r="M30" s="14"/>
      <c r="N30" s="14"/>
      <c r="O30" s="14"/>
      <c r="P30" s="14"/>
      <c r="Q30" s="14"/>
      <c r="R30" s="14"/>
      <c r="S30" s="14"/>
      <c r="T30" s="14"/>
      <c r="U30" s="26"/>
    </row>
    <row r="31" spans="1:21" x14ac:dyDescent="0.25">
      <c r="A31" s="14"/>
      <c r="B31" s="14"/>
      <c r="C31" s="14"/>
      <c r="D31" s="14"/>
      <c r="E31" s="14"/>
      <c r="F31" s="14"/>
      <c r="G31" s="14"/>
      <c r="H31" s="14"/>
      <c r="I31" s="14"/>
      <c r="J31" s="14"/>
      <c r="K31" s="14"/>
      <c r="L31" s="14"/>
      <c r="M31" s="14"/>
      <c r="N31" s="14"/>
      <c r="O31" s="14"/>
      <c r="P31" s="14"/>
      <c r="Q31" s="14"/>
      <c r="R31" s="14"/>
      <c r="S31" s="14"/>
      <c r="T31" s="14"/>
      <c r="U31" s="26"/>
    </row>
  </sheetData>
  <sheetProtection password="E3E4" sheet="1" objects="1" scenarios="1"/>
  <mergeCells count="10">
    <mergeCell ref="B16:T19"/>
    <mergeCell ref="D22:L22"/>
    <mergeCell ref="O22:Q27"/>
    <mergeCell ref="D23:L27"/>
    <mergeCell ref="C2:S2"/>
    <mergeCell ref="C3:S3"/>
    <mergeCell ref="C4:S4"/>
    <mergeCell ref="C6:S6"/>
    <mergeCell ref="B11:T15"/>
    <mergeCell ref="A7:U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Submission Template</vt:lpstr>
      <vt:lpstr>Exemptions</vt:lpstr>
      <vt:lpstr>Instructions</vt:lpstr>
      <vt:lpstr>'Submission Template'!Print_Area</vt:lpstr>
    </vt:vector>
  </TitlesOfParts>
  <Manager>Nydia Yanira Reyes-Morales</Manager>
  <Company>U.S. EPA; OAR; OTAQ; 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Report for Engine/Equipment Manufacturers - Heavy-Duty, Nonroad, and Highway Motorcycles (December 2014 V. 3.3.1)</dc:title>
  <dc:subject>This production reporting template is for engine/equipment manufacturers of heavy duty, nonroad, and highway motorcycles for compliance purposes.</dc:subject>
  <dc:creator>U.S. EPA;OAR;Office of Transportation and Air Quality;Compliance Division</dc:creator>
  <cp:keywords>manufacturer,production, nonroad,heavy duty, hd, highway,hwy,motorcycles, locomotives,report</cp:keywords>
  <dc:description/>
  <cp:lastModifiedBy>NREYES</cp:lastModifiedBy>
  <cp:lastPrinted>2014-11-20T14:14:32Z</cp:lastPrinted>
  <dcterms:created xsi:type="dcterms:W3CDTF">2005-05-02T14:39:50Z</dcterms:created>
  <dcterms:modified xsi:type="dcterms:W3CDTF">2018-08-30T21:27:54Z</dcterms:modified>
  <cp:category/>
</cp:coreProperties>
</file>